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4\12. DEZEMBRO\CUSTEIO\14 - TCE\Sem CPF\"/>
    </mc:Choice>
  </mc:AlternateContent>
  <bookViews>
    <workbookView xWindow="0" yWindow="0" windowWidth="28800" windowHeight="10515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 s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 s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 s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 s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 s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 s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 s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 s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 s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 s="1"/>
  <c r="L1825" i="1"/>
  <c r="J1825" i="1"/>
  <c r="I1825" i="1"/>
  <c r="H1825" i="1"/>
  <c r="G1825" i="1"/>
  <c r="F1825" i="1"/>
  <c r="K1825" i="1" s="1"/>
  <c r="E1825" i="1"/>
  <c r="D1825" i="1"/>
  <c r="C1825" i="1"/>
  <c r="B1825" i="1"/>
  <c r="A1825" i="1" s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 s="1"/>
  <c r="L1823" i="1"/>
  <c r="J1823" i="1"/>
  <c r="I1823" i="1"/>
  <c r="H1823" i="1"/>
  <c r="G1823" i="1"/>
  <c r="F1823" i="1"/>
  <c r="K1823" i="1" s="1"/>
  <c r="E1823" i="1"/>
  <c r="D1823" i="1"/>
  <c r="C1823" i="1"/>
  <c r="B1823" i="1"/>
  <c r="A1823" i="1" s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 s="1"/>
  <c r="L1821" i="1"/>
  <c r="J1821" i="1"/>
  <c r="I1821" i="1"/>
  <c r="H1821" i="1"/>
  <c r="G1821" i="1"/>
  <c r="F1821" i="1"/>
  <c r="K1821" i="1" s="1"/>
  <c r="E1821" i="1"/>
  <c r="D1821" i="1"/>
  <c r="C1821" i="1"/>
  <c r="B1821" i="1"/>
  <c r="A1821" i="1" s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 s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 s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 s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 s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 s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 s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 s="1"/>
  <c r="L1813" i="1"/>
  <c r="J1813" i="1"/>
  <c r="I1813" i="1"/>
  <c r="H1813" i="1"/>
  <c r="G1813" i="1"/>
  <c r="F1813" i="1"/>
  <c r="K1813" i="1" s="1"/>
  <c r="E1813" i="1"/>
  <c r="D1813" i="1"/>
  <c r="C1813" i="1"/>
  <c r="B1813" i="1"/>
  <c r="A1813" i="1" s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 s="1"/>
  <c r="L1811" i="1"/>
  <c r="J1811" i="1"/>
  <c r="I1811" i="1"/>
  <c r="H1811" i="1"/>
  <c r="G1811" i="1"/>
  <c r="F1811" i="1"/>
  <c r="K1811" i="1" s="1"/>
  <c r="E1811" i="1"/>
  <c r="D1811" i="1"/>
  <c r="C1811" i="1"/>
  <c r="B1811" i="1"/>
  <c r="A1811" i="1" s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 s="1"/>
  <c r="L1809" i="1"/>
  <c r="J1809" i="1"/>
  <c r="I1809" i="1"/>
  <c r="H1809" i="1"/>
  <c r="G1809" i="1"/>
  <c r="F1809" i="1"/>
  <c r="K1809" i="1" s="1"/>
  <c r="E1809" i="1"/>
  <c r="D1809" i="1"/>
  <c r="C1809" i="1"/>
  <c r="B1809" i="1"/>
  <c r="A1809" i="1" s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 s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 s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 s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 s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 s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 s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 s="1"/>
  <c r="L1801" i="1"/>
  <c r="J1801" i="1"/>
  <c r="I1801" i="1"/>
  <c r="H1801" i="1"/>
  <c r="G1801" i="1"/>
  <c r="F1801" i="1"/>
  <c r="K1801" i="1" s="1"/>
  <c r="E1801" i="1"/>
  <c r="D1801" i="1"/>
  <c r="C1801" i="1"/>
  <c r="B1801" i="1"/>
  <c r="A1801" i="1" s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 s="1"/>
  <c r="L1799" i="1"/>
  <c r="J1799" i="1"/>
  <c r="I1799" i="1"/>
  <c r="H1799" i="1"/>
  <c r="G1799" i="1"/>
  <c r="F1799" i="1"/>
  <c r="K1799" i="1" s="1"/>
  <c r="E1799" i="1"/>
  <c r="D1799" i="1"/>
  <c r="C1799" i="1"/>
  <c r="B1799" i="1"/>
  <c r="A1799" i="1" s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 s="1"/>
  <c r="L1797" i="1"/>
  <c r="J1797" i="1"/>
  <c r="I1797" i="1"/>
  <c r="H1797" i="1"/>
  <c r="G1797" i="1"/>
  <c r="F1797" i="1"/>
  <c r="K1797" i="1" s="1"/>
  <c r="E1797" i="1"/>
  <c r="D1797" i="1"/>
  <c r="C1797" i="1"/>
  <c r="B1797" i="1"/>
  <c r="A1797" i="1" s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 s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 s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 s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 s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 s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 s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 s="1"/>
  <c r="L1789" i="1"/>
  <c r="J1789" i="1"/>
  <c r="I1789" i="1"/>
  <c r="H1789" i="1"/>
  <c r="G1789" i="1"/>
  <c r="F1789" i="1"/>
  <c r="K1789" i="1" s="1"/>
  <c r="E1789" i="1"/>
  <c r="D1789" i="1"/>
  <c r="C1789" i="1"/>
  <c r="B1789" i="1"/>
  <c r="A1789" i="1" s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 s="1"/>
  <c r="L1787" i="1"/>
  <c r="J1787" i="1"/>
  <c r="I1787" i="1"/>
  <c r="H1787" i="1"/>
  <c r="G1787" i="1"/>
  <c r="F1787" i="1"/>
  <c r="K1787" i="1" s="1"/>
  <c r="E1787" i="1"/>
  <c r="D1787" i="1"/>
  <c r="C1787" i="1"/>
  <c r="B1787" i="1"/>
  <c r="A1787" i="1" s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 s="1"/>
  <c r="L1785" i="1"/>
  <c r="J1785" i="1"/>
  <c r="I1785" i="1"/>
  <c r="H1785" i="1"/>
  <c r="G1785" i="1"/>
  <c r="F1785" i="1"/>
  <c r="K1785" i="1" s="1"/>
  <c r="E1785" i="1"/>
  <c r="D1785" i="1"/>
  <c r="C1785" i="1"/>
  <c r="B1785" i="1"/>
  <c r="A1785" i="1" s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 s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 s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 s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 s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 s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 s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 s="1"/>
  <c r="L1777" i="1"/>
  <c r="J1777" i="1"/>
  <c r="I1777" i="1"/>
  <c r="H1777" i="1"/>
  <c r="G1777" i="1"/>
  <c r="F1777" i="1"/>
  <c r="K1777" i="1" s="1"/>
  <c r="E1777" i="1"/>
  <c r="D1777" i="1"/>
  <c r="C1777" i="1"/>
  <c r="B1777" i="1"/>
  <c r="A1777" i="1" s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 s="1"/>
  <c r="L1775" i="1"/>
  <c r="J1775" i="1"/>
  <c r="I1775" i="1"/>
  <c r="H1775" i="1"/>
  <c r="G1775" i="1"/>
  <c r="F1775" i="1"/>
  <c r="K1775" i="1" s="1"/>
  <c r="E1775" i="1"/>
  <c r="D1775" i="1"/>
  <c r="C1775" i="1"/>
  <c r="B1775" i="1"/>
  <c r="A1775" i="1" s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 s="1"/>
  <c r="L1773" i="1"/>
  <c r="J1773" i="1"/>
  <c r="I1773" i="1"/>
  <c r="H1773" i="1"/>
  <c r="G1773" i="1"/>
  <c r="F1773" i="1"/>
  <c r="K1773" i="1" s="1"/>
  <c r="E1773" i="1"/>
  <c r="D1773" i="1"/>
  <c r="C1773" i="1"/>
  <c r="B1773" i="1"/>
  <c r="A1773" i="1" s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 s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 s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 s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 s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 s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 s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 s="1"/>
  <c r="L1765" i="1"/>
  <c r="J1765" i="1"/>
  <c r="I1765" i="1"/>
  <c r="H1765" i="1"/>
  <c r="G1765" i="1"/>
  <c r="F1765" i="1"/>
  <c r="K1765" i="1" s="1"/>
  <c r="E1765" i="1"/>
  <c r="D1765" i="1"/>
  <c r="C1765" i="1"/>
  <c r="B1765" i="1"/>
  <c r="A1765" i="1" s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 s="1"/>
  <c r="L1763" i="1"/>
  <c r="J1763" i="1"/>
  <c r="I1763" i="1"/>
  <c r="H1763" i="1"/>
  <c r="G1763" i="1"/>
  <c r="F1763" i="1"/>
  <c r="K1763" i="1" s="1"/>
  <c r="E1763" i="1"/>
  <c r="D1763" i="1"/>
  <c r="C1763" i="1"/>
  <c r="B1763" i="1"/>
  <c r="A1763" i="1" s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 s="1"/>
  <c r="L1761" i="1"/>
  <c r="J1761" i="1"/>
  <c r="I1761" i="1"/>
  <c r="H1761" i="1"/>
  <c r="G1761" i="1"/>
  <c r="F1761" i="1"/>
  <c r="K1761" i="1" s="1"/>
  <c r="E1761" i="1"/>
  <c r="D1761" i="1"/>
  <c r="C1761" i="1"/>
  <c r="B1761" i="1"/>
  <c r="A1761" i="1" s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 s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 s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 s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 s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 s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 s="1"/>
  <c r="L1754" i="1"/>
  <c r="J1754" i="1"/>
  <c r="I1754" i="1"/>
  <c r="H1754" i="1"/>
  <c r="G1754" i="1"/>
  <c r="F1754" i="1"/>
  <c r="K1754" i="1" s="1"/>
  <c r="E1754" i="1"/>
  <c r="D1754" i="1"/>
  <c r="C1754" i="1"/>
  <c r="B1754" i="1"/>
  <c r="A1754" i="1"/>
  <c r="L1753" i="1"/>
  <c r="J1753" i="1"/>
  <c r="I1753" i="1"/>
  <c r="H1753" i="1"/>
  <c r="G1753" i="1"/>
  <c r="F1753" i="1"/>
  <c r="K1753" i="1" s="1"/>
  <c r="E1753" i="1"/>
  <c r="D1753" i="1"/>
  <c r="C1753" i="1"/>
  <c r="B1753" i="1"/>
  <c r="A1753" i="1"/>
  <c r="L1752" i="1"/>
  <c r="J1752" i="1"/>
  <c r="I1752" i="1"/>
  <c r="H1752" i="1"/>
  <c r="G1752" i="1"/>
  <c r="F1752" i="1"/>
  <c r="K1752" i="1" s="1"/>
  <c r="E1752" i="1"/>
  <c r="D1752" i="1"/>
  <c r="C1752" i="1"/>
  <c r="B1752" i="1"/>
  <c r="A1752" i="1"/>
  <c r="L1751" i="1"/>
  <c r="J1751" i="1"/>
  <c r="I1751" i="1"/>
  <c r="H1751" i="1"/>
  <c r="G1751" i="1"/>
  <c r="F1751" i="1"/>
  <c r="K1751" i="1" s="1"/>
  <c r="E1751" i="1"/>
  <c r="D1751" i="1"/>
  <c r="C1751" i="1"/>
  <c r="B1751" i="1"/>
  <c r="A1751" i="1"/>
  <c r="L1750" i="1"/>
  <c r="J1750" i="1"/>
  <c r="I1750" i="1"/>
  <c r="H1750" i="1"/>
  <c r="G1750" i="1"/>
  <c r="F1750" i="1"/>
  <c r="K1750" i="1" s="1"/>
  <c r="E1750" i="1"/>
  <c r="D1750" i="1"/>
  <c r="C1750" i="1"/>
  <c r="B1750" i="1"/>
  <c r="A1750" i="1"/>
  <c r="L1749" i="1"/>
  <c r="J1749" i="1"/>
  <c r="I1749" i="1"/>
  <c r="H1749" i="1"/>
  <c r="G1749" i="1"/>
  <c r="F1749" i="1"/>
  <c r="K1749" i="1" s="1"/>
  <c r="E1749" i="1"/>
  <c r="D1749" i="1"/>
  <c r="C1749" i="1"/>
  <c r="B1749" i="1"/>
  <c r="A1749" i="1"/>
  <c r="L1748" i="1"/>
  <c r="J1748" i="1"/>
  <c r="I1748" i="1"/>
  <c r="H1748" i="1"/>
  <c r="G1748" i="1"/>
  <c r="F1748" i="1"/>
  <c r="K1748" i="1" s="1"/>
  <c r="E1748" i="1"/>
  <c r="D1748" i="1"/>
  <c r="C1748" i="1"/>
  <c r="B1748" i="1"/>
  <c r="A1748" i="1"/>
  <c r="L1747" i="1"/>
  <c r="J1747" i="1"/>
  <c r="I1747" i="1"/>
  <c r="H1747" i="1"/>
  <c r="G1747" i="1"/>
  <c r="F1747" i="1"/>
  <c r="K1747" i="1" s="1"/>
  <c r="E1747" i="1"/>
  <c r="D1747" i="1"/>
  <c r="C1747" i="1"/>
  <c r="B1747" i="1"/>
  <c r="A1747" i="1"/>
  <c r="L1746" i="1"/>
  <c r="J1746" i="1"/>
  <c r="I1746" i="1"/>
  <c r="H1746" i="1"/>
  <c r="G1746" i="1"/>
  <c r="F1746" i="1"/>
  <c r="K1746" i="1" s="1"/>
  <c r="E1746" i="1"/>
  <c r="D1746" i="1"/>
  <c r="C1746" i="1"/>
  <c r="B1746" i="1"/>
  <c r="A1746" i="1"/>
  <c r="L1745" i="1"/>
  <c r="J1745" i="1"/>
  <c r="I1745" i="1"/>
  <c r="H1745" i="1"/>
  <c r="G1745" i="1"/>
  <c r="F1745" i="1"/>
  <c r="K1745" i="1" s="1"/>
  <c r="E1745" i="1"/>
  <c r="D1745" i="1"/>
  <c r="C1745" i="1"/>
  <c r="B1745" i="1"/>
  <c r="A1745" i="1"/>
  <c r="L1744" i="1"/>
  <c r="J1744" i="1"/>
  <c r="I1744" i="1"/>
  <c r="H1744" i="1"/>
  <c r="G1744" i="1"/>
  <c r="F1744" i="1"/>
  <c r="K1744" i="1" s="1"/>
  <c r="E1744" i="1"/>
  <c r="D1744" i="1"/>
  <c r="C1744" i="1"/>
  <c r="B1744" i="1"/>
  <c r="A1744" i="1"/>
  <c r="L1743" i="1"/>
  <c r="J1743" i="1"/>
  <c r="I1743" i="1"/>
  <c r="H1743" i="1"/>
  <c r="G1743" i="1"/>
  <c r="F1743" i="1"/>
  <c r="K1743" i="1" s="1"/>
  <c r="E1743" i="1"/>
  <c r="D1743" i="1"/>
  <c r="C1743" i="1"/>
  <c r="B1743" i="1"/>
  <c r="A1743" i="1"/>
  <c r="L1742" i="1"/>
  <c r="J1742" i="1"/>
  <c r="I1742" i="1"/>
  <c r="H1742" i="1"/>
  <c r="G1742" i="1"/>
  <c r="F1742" i="1"/>
  <c r="K1742" i="1" s="1"/>
  <c r="E1742" i="1"/>
  <c r="D1742" i="1"/>
  <c r="C1742" i="1"/>
  <c r="B1742" i="1"/>
  <c r="A1742" i="1"/>
  <c r="L1741" i="1"/>
  <c r="J1741" i="1"/>
  <c r="I1741" i="1"/>
  <c r="H1741" i="1"/>
  <c r="G1741" i="1"/>
  <c r="F1741" i="1"/>
  <c r="K1741" i="1" s="1"/>
  <c r="E1741" i="1"/>
  <c r="D1741" i="1"/>
  <c r="C1741" i="1"/>
  <c r="B1741" i="1"/>
  <c r="A1741" i="1"/>
  <c r="L1740" i="1"/>
  <c r="J1740" i="1"/>
  <c r="I1740" i="1"/>
  <c r="H1740" i="1"/>
  <c r="G1740" i="1"/>
  <c r="F1740" i="1"/>
  <c r="K1740" i="1" s="1"/>
  <c r="E1740" i="1"/>
  <c r="D1740" i="1"/>
  <c r="C1740" i="1"/>
  <c r="B1740" i="1"/>
  <c r="A1740" i="1"/>
  <c r="L1739" i="1"/>
  <c r="J1739" i="1"/>
  <c r="I1739" i="1"/>
  <c r="H1739" i="1"/>
  <c r="G1739" i="1"/>
  <c r="F1739" i="1"/>
  <c r="K1739" i="1" s="1"/>
  <c r="E1739" i="1"/>
  <c r="D1739" i="1"/>
  <c r="C1739" i="1"/>
  <c r="B1739" i="1"/>
  <c r="A1739" i="1"/>
  <c r="L1738" i="1"/>
  <c r="J1738" i="1"/>
  <c r="I1738" i="1"/>
  <c r="H1738" i="1"/>
  <c r="G1738" i="1"/>
  <c r="F1738" i="1"/>
  <c r="K1738" i="1" s="1"/>
  <c r="E1738" i="1"/>
  <c r="D1738" i="1"/>
  <c r="C1738" i="1"/>
  <c r="B1738" i="1"/>
  <c r="A1738" i="1"/>
  <c r="L1737" i="1"/>
  <c r="J1737" i="1"/>
  <c r="I1737" i="1"/>
  <c r="H1737" i="1"/>
  <c r="G1737" i="1"/>
  <c r="F1737" i="1"/>
  <c r="K1737" i="1" s="1"/>
  <c r="E1737" i="1"/>
  <c r="D1737" i="1"/>
  <c r="C1737" i="1"/>
  <c r="B1737" i="1"/>
  <c r="A1737" i="1"/>
  <c r="L1736" i="1"/>
  <c r="J1736" i="1"/>
  <c r="I1736" i="1"/>
  <c r="H1736" i="1"/>
  <c r="G1736" i="1"/>
  <c r="F1736" i="1"/>
  <c r="K1736" i="1" s="1"/>
  <c r="E1736" i="1"/>
  <c r="D1736" i="1"/>
  <c r="C1736" i="1"/>
  <c r="B1736" i="1"/>
  <c r="A1736" i="1"/>
  <c r="L1735" i="1"/>
  <c r="J1735" i="1"/>
  <c r="I1735" i="1"/>
  <c r="H1735" i="1"/>
  <c r="G1735" i="1"/>
  <c r="F1735" i="1"/>
  <c r="K1735" i="1" s="1"/>
  <c r="E1735" i="1"/>
  <c r="D1735" i="1"/>
  <c r="C1735" i="1"/>
  <c r="B1735" i="1"/>
  <c r="A1735" i="1"/>
  <c r="L1734" i="1"/>
  <c r="J1734" i="1"/>
  <c r="I1734" i="1"/>
  <c r="H1734" i="1"/>
  <c r="G1734" i="1"/>
  <c r="F1734" i="1"/>
  <c r="K1734" i="1" s="1"/>
  <c r="E1734" i="1"/>
  <c r="D1734" i="1"/>
  <c r="C1734" i="1"/>
  <c r="B1734" i="1"/>
  <c r="A1734" i="1"/>
  <c r="L1733" i="1"/>
  <c r="J1733" i="1"/>
  <c r="I1733" i="1"/>
  <c r="H1733" i="1"/>
  <c r="G1733" i="1"/>
  <c r="F1733" i="1"/>
  <c r="K1733" i="1" s="1"/>
  <c r="E1733" i="1"/>
  <c r="D1733" i="1"/>
  <c r="C1733" i="1"/>
  <c r="B1733" i="1"/>
  <c r="A1733" i="1"/>
  <c r="L1732" i="1"/>
  <c r="J1732" i="1"/>
  <c r="I1732" i="1"/>
  <c r="H1732" i="1"/>
  <c r="G1732" i="1"/>
  <c r="F1732" i="1"/>
  <c r="K1732" i="1" s="1"/>
  <c r="E1732" i="1"/>
  <c r="D1732" i="1"/>
  <c r="C1732" i="1"/>
  <c r="B1732" i="1"/>
  <c r="A1732" i="1"/>
  <c r="L1731" i="1"/>
  <c r="J1731" i="1"/>
  <c r="I1731" i="1"/>
  <c r="H1731" i="1"/>
  <c r="G1731" i="1"/>
  <c r="F1731" i="1"/>
  <c r="K1731" i="1" s="1"/>
  <c r="E1731" i="1"/>
  <c r="D1731" i="1"/>
  <c r="C1731" i="1"/>
  <c r="B1731" i="1"/>
  <c r="A1731" i="1"/>
  <c r="L1730" i="1"/>
  <c r="J1730" i="1"/>
  <c r="I1730" i="1"/>
  <c r="H1730" i="1"/>
  <c r="G1730" i="1"/>
  <c r="F1730" i="1"/>
  <c r="K1730" i="1" s="1"/>
  <c r="E1730" i="1"/>
  <c r="D1730" i="1"/>
  <c r="C1730" i="1"/>
  <c r="B1730" i="1"/>
  <c r="A1730" i="1"/>
  <c r="L1729" i="1"/>
  <c r="J1729" i="1"/>
  <c r="I1729" i="1"/>
  <c r="H1729" i="1"/>
  <c r="G1729" i="1"/>
  <c r="F1729" i="1"/>
  <c r="K1729" i="1" s="1"/>
  <c r="E1729" i="1"/>
  <c r="D1729" i="1"/>
  <c r="C1729" i="1"/>
  <c r="B1729" i="1"/>
  <c r="A1729" i="1"/>
  <c r="L1728" i="1"/>
  <c r="J1728" i="1"/>
  <c r="I1728" i="1"/>
  <c r="H1728" i="1"/>
  <c r="G1728" i="1"/>
  <c r="F1728" i="1"/>
  <c r="K1728" i="1" s="1"/>
  <c r="E1728" i="1"/>
  <c r="D1728" i="1"/>
  <c r="C1728" i="1"/>
  <c r="B1728" i="1"/>
  <c r="A1728" i="1"/>
  <c r="L1727" i="1"/>
  <c r="J1727" i="1"/>
  <c r="I1727" i="1"/>
  <c r="H1727" i="1"/>
  <c r="G1727" i="1"/>
  <c r="F1727" i="1"/>
  <c r="K1727" i="1" s="1"/>
  <c r="E1727" i="1"/>
  <c r="D1727" i="1"/>
  <c r="C1727" i="1"/>
  <c r="B1727" i="1"/>
  <c r="A1727" i="1"/>
  <c r="L1726" i="1"/>
  <c r="J1726" i="1"/>
  <c r="I1726" i="1"/>
  <c r="H1726" i="1"/>
  <c r="G1726" i="1"/>
  <c r="F1726" i="1"/>
  <c r="K1726" i="1" s="1"/>
  <c r="E1726" i="1"/>
  <c r="D1726" i="1"/>
  <c r="C1726" i="1"/>
  <c r="B1726" i="1"/>
  <c r="A1726" i="1"/>
  <c r="L1725" i="1"/>
  <c r="J1725" i="1"/>
  <c r="I1725" i="1"/>
  <c r="H1725" i="1"/>
  <c r="G1725" i="1"/>
  <c r="F1725" i="1"/>
  <c r="K1725" i="1" s="1"/>
  <c r="E1725" i="1"/>
  <c r="D1725" i="1"/>
  <c r="C1725" i="1"/>
  <c r="B1725" i="1"/>
  <c r="A1725" i="1"/>
  <c r="L1724" i="1"/>
  <c r="J1724" i="1"/>
  <c r="I1724" i="1"/>
  <c r="H1724" i="1"/>
  <c r="G1724" i="1"/>
  <c r="F1724" i="1"/>
  <c r="K1724" i="1" s="1"/>
  <c r="E1724" i="1"/>
  <c r="D1724" i="1"/>
  <c r="C1724" i="1"/>
  <c r="B1724" i="1"/>
  <c r="A1724" i="1"/>
  <c r="L1723" i="1"/>
  <c r="J1723" i="1"/>
  <c r="I1723" i="1"/>
  <c r="H1723" i="1"/>
  <c r="G1723" i="1"/>
  <c r="F1723" i="1"/>
  <c r="K1723" i="1" s="1"/>
  <c r="E1723" i="1"/>
  <c r="D1723" i="1"/>
  <c r="C1723" i="1"/>
  <c r="B1723" i="1"/>
  <c r="A1723" i="1"/>
  <c r="L1722" i="1"/>
  <c r="J1722" i="1"/>
  <c r="I1722" i="1"/>
  <c r="H1722" i="1"/>
  <c r="G1722" i="1"/>
  <c r="F1722" i="1"/>
  <c r="K1722" i="1" s="1"/>
  <c r="E1722" i="1"/>
  <c r="D1722" i="1"/>
  <c r="C1722" i="1"/>
  <c r="B1722" i="1"/>
  <c r="A1722" i="1"/>
  <c r="L1721" i="1"/>
  <c r="J1721" i="1"/>
  <c r="I1721" i="1"/>
  <c r="H1721" i="1"/>
  <c r="G1721" i="1"/>
  <c r="F1721" i="1"/>
  <c r="K1721" i="1" s="1"/>
  <c r="E1721" i="1"/>
  <c r="D1721" i="1"/>
  <c r="C1721" i="1"/>
  <c r="B1721" i="1"/>
  <c r="A1721" i="1"/>
  <c r="L1720" i="1"/>
  <c r="J1720" i="1"/>
  <c r="I1720" i="1"/>
  <c r="H1720" i="1"/>
  <c r="G1720" i="1"/>
  <c r="F1720" i="1"/>
  <c r="K1720" i="1" s="1"/>
  <c r="E1720" i="1"/>
  <c r="D1720" i="1"/>
  <c r="C1720" i="1"/>
  <c r="B1720" i="1"/>
  <c r="A1720" i="1"/>
  <c r="L1719" i="1"/>
  <c r="J1719" i="1"/>
  <c r="I1719" i="1"/>
  <c r="H1719" i="1"/>
  <c r="G1719" i="1"/>
  <c r="F1719" i="1"/>
  <c r="K1719" i="1" s="1"/>
  <c r="E1719" i="1"/>
  <c r="D1719" i="1"/>
  <c r="C1719" i="1"/>
  <c r="B1719" i="1"/>
  <c r="A1719" i="1"/>
  <c r="L1718" i="1"/>
  <c r="J1718" i="1"/>
  <c r="I1718" i="1"/>
  <c r="H1718" i="1"/>
  <c r="G1718" i="1"/>
  <c r="F1718" i="1"/>
  <c r="K1718" i="1" s="1"/>
  <c r="E1718" i="1"/>
  <c r="D1718" i="1"/>
  <c r="C1718" i="1"/>
  <c r="B1718" i="1"/>
  <c r="A1718" i="1"/>
  <c r="L1717" i="1"/>
  <c r="J1717" i="1"/>
  <c r="I1717" i="1"/>
  <c r="H1717" i="1"/>
  <c r="G1717" i="1"/>
  <c r="F1717" i="1"/>
  <c r="K1717" i="1" s="1"/>
  <c r="E1717" i="1"/>
  <c r="D1717" i="1"/>
  <c r="C1717" i="1"/>
  <c r="B1717" i="1"/>
  <c r="A1717" i="1"/>
  <c r="L1716" i="1"/>
  <c r="J1716" i="1"/>
  <c r="I1716" i="1"/>
  <c r="H1716" i="1"/>
  <c r="G1716" i="1"/>
  <c r="F1716" i="1"/>
  <c r="K1716" i="1" s="1"/>
  <c r="E1716" i="1"/>
  <c r="D1716" i="1"/>
  <c r="C1716" i="1"/>
  <c r="B1716" i="1"/>
  <c r="A1716" i="1"/>
  <c r="L1715" i="1"/>
  <c r="J1715" i="1"/>
  <c r="I1715" i="1"/>
  <c r="H1715" i="1"/>
  <c r="G1715" i="1"/>
  <c r="F1715" i="1"/>
  <c r="K1715" i="1" s="1"/>
  <c r="E1715" i="1"/>
  <c r="D1715" i="1"/>
  <c r="C1715" i="1"/>
  <c r="B1715" i="1"/>
  <c r="A1715" i="1"/>
  <c r="L1714" i="1"/>
  <c r="J1714" i="1"/>
  <c r="I1714" i="1"/>
  <c r="H1714" i="1"/>
  <c r="G1714" i="1"/>
  <c r="F1714" i="1"/>
  <c r="K1714" i="1" s="1"/>
  <c r="E1714" i="1"/>
  <c r="D1714" i="1"/>
  <c r="C1714" i="1"/>
  <c r="B1714" i="1"/>
  <c r="A1714" i="1"/>
  <c r="L1713" i="1"/>
  <c r="J1713" i="1"/>
  <c r="I1713" i="1"/>
  <c r="H1713" i="1"/>
  <c r="G1713" i="1"/>
  <c r="F1713" i="1"/>
  <c r="K1713" i="1" s="1"/>
  <c r="E1713" i="1"/>
  <c r="D1713" i="1"/>
  <c r="C1713" i="1"/>
  <c r="B1713" i="1"/>
  <c r="A1713" i="1"/>
  <c r="L1712" i="1"/>
  <c r="J1712" i="1"/>
  <c r="I1712" i="1"/>
  <c r="H1712" i="1"/>
  <c r="G1712" i="1"/>
  <c r="F1712" i="1"/>
  <c r="K1712" i="1" s="1"/>
  <c r="E1712" i="1"/>
  <c r="D1712" i="1"/>
  <c r="C1712" i="1"/>
  <c r="B1712" i="1"/>
  <c r="A1712" i="1"/>
  <c r="L1711" i="1"/>
  <c r="J1711" i="1"/>
  <c r="I1711" i="1"/>
  <c r="H1711" i="1"/>
  <c r="G1711" i="1"/>
  <c r="F1711" i="1"/>
  <c r="K1711" i="1" s="1"/>
  <c r="E1711" i="1"/>
  <c r="D1711" i="1"/>
  <c r="C1711" i="1"/>
  <c r="B1711" i="1"/>
  <c r="A1711" i="1"/>
  <c r="L1710" i="1"/>
  <c r="J1710" i="1"/>
  <c r="I1710" i="1"/>
  <c r="H1710" i="1"/>
  <c r="G1710" i="1"/>
  <c r="F1710" i="1"/>
  <c r="K1710" i="1" s="1"/>
  <c r="E1710" i="1"/>
  <c r="D1710" i="1"/>
  <c r="C1710" i="1"/>
  <c r="B1710" i="1"/>
  <c r="A1710" i="1"/>
  <c r="L1709" i="1"/>
  <c r="J1709" i="1"/>
  <c r="I1709" i="1"/>
  <c r="H1709" i="1"/>
  <c r="G1709" i="1"/>
  <c r="F1709" i="1"/>
  <c r="K1709" i="1" s="1"/>
  <c r="E1709" i="1"/>
  <c r="D1709" i="1"/>
  <c r="C1709" i="1"/>
  <c r="B1709" i="1"/>
  <c r="A1709" i="1"/>
  <c r="L1708" i="1"/>
  <c r="J1708" i="1"/>
  <c r="I1708" i="1"/>
  <c r="H1708" i="1"/>
  <c r="G1708" i="1"/>
  <c r="F1708" i="1"/>
  <c r="K1708" i="1" s="1"/>
  <c r="E1708" i="1"/>
  <c r="D1708" i="1"/>
  <c r="C1708" i="1"/>
  <c r="B1708" i="1"/>
  <c r="A1708" i="1"/>
  <c r="L1707" i="1"/>
  <c r="J1707" i="1"/>
  <c r="I1707" i="1"/>
  <c r="H1707" i="1"/>
  <c r="G1707" i="1"/>
  <c r="F1707" i="1"/>
  <c r="K1707" i="1" s="1"/>
  <c r="E1707" i="1"/>
  <c r="D1707" i="1"/>
  <c r="C1707" i="1"/>
  <c r="B1707" i="1"/>
  <c r="A1707" i="1"/>
  <c r="L1706" i="1"/>
  <c r="J1706" i="1"/>
  <c r="I1706" i="1"/>
  <c r="H1706" i="1"/>
  <c r="G1706" i="1"/>
  <c r="F1706" i="1"/>
  <c r="K1706" i="1" s="1"/>
  <c r="E1706" i="1"/>
  <c r="D1706" i="1"/>
  <c r="C1706" i="1"/>
  <c r="B1706" i="1"/>
  <c r="A1706" i="1"/>
  <c r="L1705" i="1"/>
  <c r="J1705" i="1"/>
  <c r="I1705" i="1"/>
  <c r="H1705" i="1"/>
  <c r="G1705" i="1"/>
  <c r="F1705" i="1"/>
  <c r="K1705" i="1" s="1"/>
  <c r="E1705" i="1"/>
  <c r="D1705" i="1"/>
  <c r="C1705" i="1"/>
  <c r="B1705" i="1"/>
  <c r="A1705" i="1"/>
  <c r="L1704" i="1"/>
  <c r="J1704" i="1"/>
  <c r="I1704" i="1"/>
  <c r="H1704" i="1"/>
  <c r="G1704" i="1"/>
  <c r="F1704" i="1"/>
  <c r="K1704" i="1" s="1"/>
  <c r="E1704" i="1"/>
  <c r="D1704" i="1"/>
  <c r="C1704" i="1"/>
  <c r="B1704" i="1"/>
  <c r="A1704" i="1"/>
  <c r="L1703" i="1"/>
  <c r="J1703" i="1"/>
  <c r="I1703" i="1"/>
  <c r="H1703" i="1"/>
  <c r="G1703" i="1"/>
  <c r="F1703" i="1"/>
  <c r="K1703" i="1" s="1"/>
  <c r="E1703" i="1"/>
  <c r="D1703" i="1"/>
  <c r="C1703" i="1"/>
  <c r="B1703" i="1"/>
  <c r="A1703" i="1"/>
  <c r="L1702" i="1"/>
  <c r="J1702" i="1"/>
  <c r="I1702" i="1"/>
  <c r="H1702" i="1"/>
  <c r="G1702" i="1"/>
  <c r="F1702" i="1"/>
  <c r="K1702" i="1" s="1"/>
  <c r="E1702" i="1"/>
  <c r="D1702" i="1"/>
  <c r="C1702" i="1"/>
  <c r="B1702" i="1"/>
  <c r="A1702" i="1"/>
  <c r="L1701" i="1"/>
  <c r="J1701" i="1"/>
  <c r="I1701" i="1"/>
  <c r="H1701" i="1"/>
  <c r="G1701" i="1"/>
  <c r="F1701" i="1"/>
  <c r="K1701" i="1" s="1"/>
  <c r="E1701" i="1"/>
  <c r="D1701" i="1"/>
  <c r="C1701" i="1"/>
  <c r="B1701" i="1"/>
  <c r="A1701" i="1"/>
  <c r="L1700" i="1"/>
  <c r="J1700" i="1"/>
  <c r="I1700" i="1"/>
  <c r="H1700" i="1"/>
  <c r="G1700" i="1"/>
  <c r="F1700" i="1"/>
  <c r="K1700" i="1" s="1"/>
  <c r="E1700" i="1"/>
  <c r="D1700" i="1"/>
  <c r="C1700" i="1"/>
  <c r="B1700" i="1"/>
  <c r="A1700" i="1"/>
  <c r="L1699" i="1"/>
  <c r="J1699" i="1"/>
  <c r="I1699" i="1"/>
  <c r="H1699" i="1"/>
  <c r="G1699" i="1"/>
  <c r="F1699" i="1"/>
  <c r="K1699" i="1" s="1"/>
  <c r="E1699" i="1"/>
  <c r="D1699" i="1"/>
  <c r="C1699" i="1"/>
  <c r="B1699" i="1"/>
  <c r="A1699" i="1"/>
  <c r="L1698" i="1"/>
  <c r="J1698" i="1"/>
  <c r="I1698" i="1"/>
  <c r="H1698" i="1"/>
  <c r="G1698" i="1"/>
  <c r="F1698" i="1"/>
  <c r="K1698" i="1" s="1"/>
  <c r="E1698" i="1"/>
  <c r="D1698" i="1"/>
  <c r="C1698" i="1"/>
  <c r="B1698" i="1"/>
  <c r="A1698" i="1"/>
  <c r="L1697" i="1"/>
  <c r="J1697" i="1"/>
  <c r="I1697" i="1"/>
  <c r="H1697" i="1"/>
  <c r="G1697" i="1"/>
  <c r="F1697" i="1"/>
  <c r="K1697" i="1" s="1"/>
  <c r="E1697" i="1"/>
  <c r="D1697" i="1"/>
  <c r="C1697" i="1"/>
  <c r="B1697" i="1"/>
  <c r="A1697" i="1"/>
  <c r="L1696" i="1"/>
  <c r="J1696" i="1"/>
  <c r="I1696" i="1"/>
  <c r="H1696" i="1"/>
  <c r="G1696" i="1"/>
  <c r="F1696" i="1"/>
  <c r="K1696" i="1" s="1"/>
  <c r="E1696" i="1"/>
  <c r="D1696" i="1"/>
  <c r="C1696" i="1"/>
  <c r="B1696" i="1"/>
  <c r="A1696" i="1"/>
  <c r="L1695" i="1"/>
  <c r="J1695" i="1"/>
  <c r="I1695" i="1"/>
  <c r="H1695" i="1"/>
  <c r="G1695" i="1"/>
  <c r="F1695" i="1"/>
  <c r="K1695" i="1" s="1"/>
  <c r="E1695" i="1"/>
  <c r="D1695" i="1"/>
  <c r="C1695" i="1"/>
  <c r="B1695" i="1"/>
  <c r="A1695" i="1"/>
  <c r="L1694" i="1"/>
  <c r="J1694" i="1"/>
  <c r="I1694" i="1"/>
  <c r="H1694" i="1"/>
  <c r="G1694" i="1"/>
  <c r="F1694" i="1"/>
  <c r="K1694" i="1" s="1"/>
  <c r="E1694" i="1"/>
  <c r="D1694" i="1"/>
  <c r="C1694" i="1"/>
  <c r="B1694" i="1"/>
  <c r="A1694" i="1"/>
  <c r="L1693" i="1"/>
  <c r="J1693" i="1"/>
  <c r="I1693" i="1"/>
  <c r="H1693" i="1"/>
  <c r="G1693" i="1"/>
  <c r="F1693" i="1"/>
  <c r="K1693" i="1" s="1"/>
  <c r="E1693" i="1"/>
  <c r="D1693" i="1"/>
  <c r="C1693" i="1"/>
  <c r="B1693" i="1"/>
  <c r="A1693" i="1"/>
  <c r="L1692" i="1"/>
  <c r="J1692" i="1"/>
  <c r="I1692" i="1"/>
  <c r="H1692" i="1"/>
  <c r="G1692" i="1"/>
  <c r="F1692" i="1"/>
  <c r="K1692" i="1" s="1"/>
  <c r="E1692" i="1"/>
  <c r="D1692" i="1"/>
  <c r="C1692" i="1"/>
  <c r="B1692" i="1"/>
  <c r="A1692" i="1"/>
  <c r="L1691" i="1"/>
  <c r="J1691" i="1"/>
  <c r="I1691" i="1"/>
  <c r="H1691" i="1"/>
  <c r="G1691" i="1"/>
  <c r="F1691" i="1"/>
  <c r="K1691" i="1" s="1"/>
  <c r="E1691" i="1"/>
  <c r="D1691" i="1"/>
  <c r="C1691" i="1"/>
  <c r="B1691" i="1"/>
  <c r="A1691" i="1"/>
  <c r="L1690" i="1"/>
  <c r="J1690" i="1"/>
  <c r="I1690" i="1"/>
  <c r="H1690" i="1"/>
  <c r="G1690" i="1"/>
  <c r="F1690" i="1"/>
  <c r="K1690" i="1" s="1"/>
  <c r="E1690" i="1"/>
  <c r="D1690" i="1"/>
  <c r="C1690" i="1"/>
  <c r="B1690" i="1"/>
  <c r="A1690" i="1"/>
  <c r="L1689" i="1"/>
  <c r="J1689" i="1"/>
  <c r="I1689" i="1"/>
  <c r="H1689" i="1"/>
  <c r="G1689" i="1"/>
  <c r="F1689" i="1"/>
  <c r="K1689" i="1" s="1"/>
  <c r="E1689" i="1"/>
  <c r="D1689" i="1"/>
  <c r="C1689" i="1"/>
  <c r="B1689" i="1"/>
  <c r="A1689" i="1"/>
  <c r="L1688" i="1"/>
  <c r="J1688" i="1"/>
  <c r="I1688" i="1"/>
  <c r="H1688" i="1"/>
  <c r="G1688" i="1"/>
  <c r="F1688" i="1"/>
  <c r="K1688" i="1" s="1"/>
  <c r="E1688" i="1"/>
  <c r="D1688" i="1"/>
  <c r="C1688" i="1"/>
  <c r="B1688" i="1"/>
  <c r="A1688" i="1"/>
  <c r="L1687" i="1"/>
  <c r="J1687" i="1"/>
  <c r="I1687" i="1"/>
  <c r="H1687" i="1"/>
  <c r="G1687" i="1"/>
  <c r="F1687" i="1"/>
  <c r="K1687" i="1" s="1"/>
  <c r="E1687" i="1"/>
  <c r="D1687" i="1"/>
  <c r="C1687" i="1"/>
  <c r="B1687" i="1"/>
  <c r="A1687" i="1"/>
  <c r="L1686" i="1"/>
  <c r="J1686" i="1"/>
  <c r="I1686" i="1"/>
  <c r="H1686" i="1"/>
  <c r="G1686" i="1"/>
  <c r="F1686" i="1"/>
  <c r="K1686" i="1" s="1"/>
  <c r="E1686" i="1"/>
  <c r="D1686" i="1"/>
  <c r="C1686" i="1"/>
  <c r="B1686" i="1"/>
  <c r="A1686" i="1"/>
  <c r="L1685" i="1"/>
  <c r="J1685" i="1"/>
  <c r="I1685" i="1"/>
  <c r="H1685" i="1"/>
  <c r="G1685" i="1"/>
  <c r="F1685" i="1"/>
  <c r="K1685" i="1" s="1"/>
  <c r="E1685" i="1"/>
  <c r="D1685" i="1"/>
  <c r="C1685" i="1"/>
  <c r="B1685" i="1"/>
  <c r="A1685" i="1"/>
  <c r="L1684" i="1"/>
  <c r="J1684" i="1"/>
  <c r="I1684" i="1"/>
  <c r="H1684" i="1"/>
  <c r="G1684" i="1"/>
  <c r="F1684" i="1"/>
  <c r="K1684" i="1" s="1"/>
  <c r="E1684" i="1"/>
  <c r="D1684" i="1"/>
  <c r="C1684" i="1"/>
  <c r="B1684" i="1"/>
  <c r="A1684" i="1"/>
  <c r="L1683" i="1"/>
  <c r="J1683" i="1"/>
  <c r="I1683" i="1"/>
  <c r="H1683" i="1"/>
  <c r="G1683" i="1"/>
  <c r="F1683" i="1"/>
  <c r="K1683" i="1" s="1"/>
  <c r="E1683" i="1"/>
  <c r="D1683" i="1"/>
  <c r="C1683" i="1"/>
  <c r="B1683" i="1"/>
  <c r="A1683" i="1"/>
  <c r="L1682" i="1"/>
  <c r="J1682" i="1"/>
  <c r="I1682" i="1"/>
  <c r="H1682" i="1"/>
  <c r="G1682" i="1"/>
  <c r="F1682" i="1"/>
  <c r="K1682" i="1" s="1"/>
  <c r="E1682" i="1"/>
  <c r="D1682" i="1"/>
  <c r="C1682" i="1"/>
  <c r="B1682" i="1"/>
  <c r="A1682" i="1"/>
  <c r="L1681" i="1"/>
  <c r="J1681" i="1"/>
  <c r="I1681" i="1"/>
  <c r="H1681" i="1"/>
  <c r="G1681" i="1"/>
  <c r="F1681" i="1"/>
  <c r="K1681" i="1" s="1"/>
  <c r="E1681" i="1"/>
  <c r="D1681" i="1"/>
  <c r="C1681" i="1"/>
  <c r="B1681" i="1"/>
  <c r="A1681" i="1"/>
  <c r="L1680" i="1"/>
  <c r="J1680" i="1"/>
  <c r="I1680" i="1"/>
  <c r="H1680" i="1"/>
  <c r="G1680" i="1"/>
  <c r="F1680" i="1"/>
  <c r="K1680" i="1" s="1"/>
  <c r="E1680" i="1"/>
  <c r="D1680" i="1"/>
  <c r="C1680" i="1"/>
  <c r="B1680" i="1"/>
  <c r="A1680" i="1"/>
  <c r="L1679" i="1"/>
  <c r="J1679" i="1"/>
  <c r="I1679" i="1"/>
  <c r="H1679" i="1"/>
  <c r="G1679" i="1"/>
  <c r="F1679" i="1"/>
  <c r="K1679" i="1" s="1"/>
  <c r="E1679" i="1"/>
  <c r="D1679" i="1"/>
  <c r="C1679" i="1"/>
  <c r="B1679" i="1"/>
  <c r="A1679" i="1"/>
  <c r="L1678" i="1"/>
  <c r="J1678" i="1"/>
  <c r="I1678" i="1"/>
  <c r="H1678" i="1"/>
  <c r="G1678" i="1"/>
  <c r="F1678" i="1"/>
  <c r="K1678" i="1" s="1"/>
  <c r="E1678" i="1"/>
  <c r="D1678" i="1"/>
  <c r="C1678" i="1"/>
  <c r="B1678" i="1"/>
  <c r="A1678" i="1"/>
  <c r="L1677" i="1"/>
  <c r="J1677" i="1"/>
  <c r="I1677" i="1"/>
  <c r="H1677" i="1"/>
  <c r="G1677" i="1"/>
  <c r="F1677" i="1"/>
  <c r="K1677" i="1" s="1"/>
  <c r="E1677" i="1"/>
  <c r="D1677" i="1"/>
  <c r="C1677" i="1"/>
  <c r="B1677" i="1"/>
  <c r="A1677" i="1"/>
  <c r="L1676" i="1"/>
  <c r="J1676" i="1"/>
  <c r="I1676" i="1"/>
  <c r="H1676" i="1"/>
  <c r="G1676" i="1"/>
  <c r="F1676" i="1"/>
  <c r="K1676" i="1" s="1"/>
  <c r="E1676" i="1"/>
  <c r="D1676" i="1"/>
  <c r="C1676" i="1"/>
  <c r="B1676" i="1"/>
  <c r="A1676" i="1"/>
  <c r="L1675" i="1"/>
  <c r="J1675" i="1"/>
  <c r="I1675" i="1"/>
  <c r="H1675" i="1"/>
  <c r="G1675" i="1"/>
  <c r="F1675" i="1"/>
  <c r="K1675" i="1" s="1"/>
  <c r="E1675" i="1"/>
  <c r="D1675" i="1"/>
  <c r="C1675" i="1"/>
  <c r="B1675" i="1"/>
  <c r="A1675" i="1"/>
  <c r="L1674" i="1"/>
  <c r="J1674" i="1"/>
  <c r="I1674" i="1"/>
  <c r="H1674" i="1"/>
  <c r="G1674" i="1"/>
  <c r="F1674" i="1"/>
  <c r="K1674" i="1" s="1"/>
  <c r="E1674" i="1"/>
  <c r="D1674" i="1"/>
  <c r="C1674" i="1"/>
  <c r="B1674" i="1"/>
  <c r="A1674" i="1"/>
  <c r="L1673" i="1"/>
  <c r="J1673" i="1"/>
  <c r="I1673" i="1"/>
  <c r="H1673" i="1"/>
  <c r="G1673" i="1"/>
  <c r="F1673" i="1"/>
  <c r="K1673" i="1" s="1"/>
  <c r="E1673" i="1"/>
  <c r="D1673" i="1"/>
  <c r="C1673" i="1"/>
  <c r="B1673" i="1"/>
  <c r="A1673" i="1"/>
  <c r="L1672" i="1"/>
  <c r="J1672" i="1"/>
  <c r="I1672" i="1"/>
  <c r="H1672" i="1"/>
  <c r="G1672" i="1"/>
  <c r="F1672" i="1"/>
  <c r="K1672" i="1" s="1"/>
  <c r="E1672" i="1"/>
  <c r="D1672" i="1"/>
  <c r="C1672" i="1"/>
  <c r="B1672" i="1"/>
  <c r="A1672" i="1"/>
  <c r="L1671" i="1"/>
  <c r="J1671" i="1"/>
  <c r="I1671" i="1"/>
  <c r="H1671" i="1"/>
  <c r="G1671" i="1"/>
  <c r="F1671" i="1"/>
  <c r="K1671" i="1" s="1"/>
  <c r="E1671" i="1"/>
  <c r="D1671" i="1"/>
  <c r="C1671" i="1"/>
  <c r="B1671" i="1"/>
  <c r="A1671" i="1"/>
  <c r="L1670" i="1"/>
  <c r="J1670" i="1"/>
  <c r="I1670" i="1"/>
  <c r="H1670" i="1"/>
  <c r="G1670" i="1"/>
  <c r="F1670" i="1"/>
  <c r="K1670" i="1" s="1"/>
  <c r="E1670" i="1"/>
  <c r="D1670" i="1"/>
  <c r="C1670" i="1"/>
  <c r="B1670" i="1"/>
  <c r="A1670" i="1"/>
  <c r="L1669" i="1"/>
  <c r="J1669" i="1"/>
  <c r="I1669" i="1"/>
  <c r="H1669" i="1"/>
  <c r="G1669" i="1"/>
  <c r="F1669" i="1"/>
  <c r="K1669" i="1" s="1"/>
  <c r="E1669" i="1"/>
  <c r="D1669" i="1"/>
  <c r="C1669" i="1"/>
  <c r="B1669" i="1"/>
  <c r="A1669" i="1"/>
  <c r="L1668" i="1"/>
  <c r="J1668" i="1"/>
  <c r="I1668" i="1"/>
  <c r="H1668" i="1"/>
  <c r="G1668" i="1"/>
  <c r="F1668" i="1"/>
  <c r="K1668" i="1" s="1"/>
  <c r="E1668" i="1"/>
  <c r="D1668" i="1"/>
  <c r="C1668" i="1"/>
  <c r="B1668" i="1"/>
  <c r="A1668" i="1"/>
  <c r="L1667" i="1"/>
  <c r="J1667" i="1"/>
  <c r="I1667" i="1"/>
  <c r="H1667" i="1"/>
  <c r="G1667" i="1"/>
  <c r="F1667" i="1"/>
  <c r="K1667" i="1" s="1"/>
  <c r="E1667" i="1"/>
  <c r="D1667" i="1"/>
  <c r="C1667" i="1"/>
  <c r="B1667" i="1"/>
  <c r="A1667" i="1"/>
  <c r="L1666" i="1"/>
  <c r="J1666" i="1"/>
  <c r="I1666" i="1"/>
  <c r="H1666" i="1"/>
  <c r="G1666" i="1"/>
  <c r="F1666" i="1"/>
  <c r="K1666" i="1" s="1"/>
  <c r="E1666" i="1"/>
  <c r="D1666" i="1"/>
  <c r="C1666" i="1"/>
  <c r="B1666" i="1"/>
  <c r="A1666" i="1"/>
  <c r="L1665" i="1"/>
  <c r="J1665" i="1"/>
  <c r="I1665" i="1"/>
  <c r="H1665" i="1"/>
  <c r="G1665" i="1"/>
  <c r="F1665" i="1"/>
  <c r="K1665" i="1" s="1"/>
  <c r="E1665" i="1"/>
  <c r="D1665" i="1"/>
  <c r="C1665" i="1"/>
  <c r="B1665" i="1"/>
  <c r="A1665" i="1"/>
  <c r="L1664" i="1"/>
  <c r="J1664" i="1"/>
  <c r="I1664" i="1"/>
  <c r="H1664" i="1"/>
  <c r="G1664" i="1"/>
  <c r="F1664" i="1"/>
  <c r="K1664" i="1" s="1"/>
  <c r="E1664" i="1"/>
  <c r="D1664" i="1"/>
  <c r="C1664" i="1"/>
  <c r="B1664" i="1"/>
  <c r="A1664" i="1"/>
  <c r="L1663" i="1"/>
  <c r="J1663" i="1"/>
  <c r="I1663" i="1"/>
  <c r="H1663" i="1"/>
  <c r="G1663" i="1"/>
  <c r="F1663" i="1"/>
  <c r="K1663" i="1" s="1"/>
  <c r="E1663" i="1"/>
  <c r="D1663" i="1"/>
  <c r="C1663" i="1"/>
  <c r="B1663" i="1"/>
  <c r="A1663" i="1"/>
  <c r="L1662" i="1"/>
  <c r="J1662" i="1"/>
  <c r="I1662" i="1"/>
  <c r="H1662" i="1"/>
  <c r="G1662" i="1"/>
  <c r="F1662" i="1"/>
  <c r="K1662" i="1" s="1"/>
  <c r="E1662" i="1"/>
  <c r="D1662" i="1"/>
  <c r="C1662" i="1"/>
  <c r="B1662" i="1"/>
  <c r="A1662" i="1"/>
  <c r="L1661" i="1"/>
  <c r="J1661" i="1"/>
  <c r="I1661" i="1"/>
  <c r="H1661" i="1"/>
  <c r="G1661" i="1"/>
  <c r="F1661" i="1"/>
  <c r="K1661" i="1" s="1"/>
  <c r="E1661" i="1"/>
  <c r="D1661" i="1"/>
  <c r="C1661" i="1"/>
  <c r="B1661" i="1"/>
  <c r="A1661" i="1"/>
  <c r="L1660" i="1"/>
  <c r="J1660" i="1"/>
  <c r="I1660" i="1"/>
  <c r="H1660" i="1"/>
  <c r="G1660" i="1"/>
  <c r="F1660" i="1"/>
  <c r="K1660" i="1" s="1"/>
  <c r="E1660" i="1"/>
  <c r="D1660" i="1"/>
  <c r="C1660" i="1"/>
  <c r="B1660" i="1"/>
  <c r="A1660" i="1"/>
  <c r="L1659" i="1"/>
  <c r="J1659" i="1"/>
  <c r="I1659" i="1"/>
  <c r="H1659" i="1"/>
  <c r="G1659" i="1"/>
  <c r="F1659" i="1"/>
  <c r="K1659" i="1" s="1"/>
  <c r="E1659" i="1"/>
  <c r="D1659" i="1"/>
  <c r="C1659" i="1"/>
  <c r="B1659" i="1"/>
  <c r="A1659" i="1"/>
  <c r="L1658" i="1"/>
  <c r="J1658" i="1"/>
  <c r="I1658" i="1"/>
  <c r="H1658" i="1"/>
  <c r="G1658" i="1"/>
  <c r="F1658" i="1"/>
  <c r="K1658" i="1" s="1"/>
  <c r="E1658" i="1"/>
  <c r="D1658" i="1"/>
  <c r="C1658" i="1"/>
  <c r="B1658" i="1"/>
  <c r="A1658" i="1"/>
  <c r="L1657" i="1"/>
  <c r="J1657" i="1"/>
  <c r="I1657" i="1"/>
  <c r="H1657" i="1"/>
  <c r="G1657" i="1"/>
  <c r="F1657" i="1"/>
  <c r="K1657" i="1" s="1"/>
  <c r="E1657" i="1"/>
  <c r="D1657" i="1"/>
  <c r="C1657" i="1"/>
  <c r="B1657" i="1"/>
  <c r="A1657" i="1"/>
  <c r="L1656" i="1"/>
  <c r="J1656" i="1"/>
  <c r="I1656" i="1"/>
  <c r="H1656" i="1"/>
  <c r="G1656" i="1"/>
  <c r="F1656" i="1"/>
  <c r="K1656" i="1" s="1"/>
  <c r="E1656" i="1"/>
  <c r="D1656" i="1"/>
  <c r="C1656" i="1"/>
  <c r="B1656" i="1"/>
  <c r="A1656" i="1"/>
  <c r="L1655" i="1"/>
  <c r="J1655" i="1"/>
  <c r="I1655" i="1"/>
  <c r="H1655" i="1"/>
  <c r="G1655" i="1"/>
  <c r="F1655" i="1"/>
  <c r="K1655" i="1" s="1"/>
  <c r="E1655" i="1"/>
  <c r="D1655" i="1"/>
  <c r="C1655" i="1"/>
  <c r="B1655" i="1"/>
  <c r="A1655" i="1"/>
  <c r="L1654" i="1"/>
  <c r="J1654" i="1"/>
  <c r="I1654" i="1"/>
  <c r="H1654" i="1"/>
  <c r="G1654" i="1"/>
  <c r="F1654" i="1"/>
  <c r="K1654" i="1" s="1"/>
  <c r="E1654" i="1"/>
  <c r="D1654" i="1"/>
  <c r="C1654" i="1"/>
  <c r="B1654" i="1"/>
  <c r="A1654" i="1"/>
  <c r="L1653" i="1"/>
  <c r="J1653" i="1"/>
  <c r="I1653" i="1"/>
  <c r="H1653" i="1"/>
  <c r="G1653" i="1"/>
  <c r="F1653" i="1"/>
  <c r="K1653" i="1" s="1"/>
  <c r="E1653" i="1"/>
  <c r="D1653" i="1"/>
  <c r="C1653" i="1"/>
  <c r="B1653" i="1"/>
  <c r="A1653" i="1"/>
  <c r="L1652" i="1"/>
  <c r="J1652" i="1"/>
  <c r="I1652" i="1"/>
  <c r="H1652" i="1"/>
  <c r="G1652" i="1"/>
  <c r="F1652" i="1"/>
  <c r="K1652" i="1" s="1"/>
  <c r="E1652" i="1"/>
  <c r="D1652" i="1"/>
  <c r="C1652" i="1"/>
  <c r="B1652" i="1"/>
  <c r="A1652" i="1"/>
  <c r="L1651" i="1"/>
  <c r="J1651" i="1"/>
  <c r="I1651" i="1"/>
  <c r="H1651" i="1"/>
  <c r="G1651" i="1"/>
  <c r="F1651" i="1"/>
  <c r="K1651" i="1" s="1"/>
  <c r="E1651" i="1"/>
  <c r="D1651" i="1"/>
  <c r="C1651" i="1"/>
  <c r="B1651" i="1"/>
  <c r="A1651" i="1"/>
  <c r="L1650" i="1"/>
  <c r="J1650" i="1"/>
  <c r="I1650" i="1"/>
  <c r="H1650" i="1"/>
  <c r="G1650" i="1"/>
  <c r="F1650" i="1"/>
  <c r="K1650" i="1" s="1"/>
  <c r="E1650" i="1"/>
  <c r="D1650" i="1"/>
  <c r="C1650" i="1"/>
  <c r="B1650" i="1"/>
  <c r="A1650" i="1"/>
  <c r="L1649" i="1"/>
  <c r="J1649" i="1"/>
  <c r="I1649" i="1"/>
  <c r="H1649" i="1"/>
  <c r="G1649" i="1"/>
  <c r="F1649" i="1"/>
  <c r="K1649" i="1" s="1"/>
  <c r="E1649" i="1"/>
  <c r="D1649" i="1"/>
  <c r="C1649" i="1"/>
  <c r="B1649" i="1"/>
  <c r="A1649" i="1"/>
  <c r="L1648" i="1"/>
  <c r="J1648" i="1"/>
  <c r="I1648" i="1"/>
  <c r="H1648" i="1"/>
  <c r="G1648" i="1"/>
  <c r="F1648" i="1"/>
  <c r="K1648" i="1" s="1"/>
  <c r="E1648" i="1"/>
  <c r="D1648" i="1"/>
  <c r="C1648" i="1"/>
  <c r="B1648" i="1"/>
  <c r="A1648" i="1"/>
  <c r="L1647" i="1"/>
  <c r="J1647" i="1"/>
  <c r="I1647" i="1"/>
  <c r="H1647" i="1"/>
  <c r="G1647" i="1"/>
  <c r="F1647" i="1"/>
  <c r="K1647" i="1" s="1"/>
  <c r="E1647" i="1"/>
  <c r="D1647" i="1"/>
  <c r="C1647" i="1"/>
  <c r="B1647" i="1"/>
  <c r="A1647" i="1"/>
  <c r="L1646" i="1"/>
  <c r="J1646" i="1"/>
  <c r="I1646" i="1"/>
  <c r="H1646" i="1"/>
  <c r="G1646" i="1"/>
  <c r="F1646" i="1"/>
  <c r="K1646" i="1" s="1"/>
  <c r="E1646" i="1"/>
  <c r="D1646" i="1"/>
  <c r="C1646" i="1"/>
  <c r="B1646" i="1"/>
  <c r="A1646" i="1"/>
  <c r="L1645" i="1"/>
  <c r="J1645" i="1"/>
  <c r="I1645" i="1"/>
  <c r="H1645" i="1"/>
  <c r="G1645" i="1"/>
  <c r="F1645" i="1"/>
  <c r="K1645" i="1" s="1"/>
  <c r="E1645" i="1"/>
  <c r="D1645" i="1"/>
  <c r="C1645" i="1"/>
  <c r="B1645" i="1"/>
  <c r="A1645" i="1"/>
  <c r="L1644" i="1"/>
  <c r="J1644" i="1"/>
  <c r="I1644" i="1"/>
  <c r="H1644" i="1"/>
  <c r="G1644" i="1"/>
  <c r="F1644" i="1"/>
  <c r="K1644" i="1" s="1"/>
  <c r="E1644" i="1"/>
  <c r="D1644" i="1"/>
  <c r="C1644" i="1"/>
  <c r="B1644" i="1"/>
  <c r="A1644" i="1"/>
  <c r="L1643" i="1"/>
  <c r="J1643" i="1"/>
  <c r="I1643" i="1"/>
  <c r="H1643" i="1"/>
  <c r="G1643" i="1"/>
  <c r="F1643" i="1"/>
  <c r="K1643" i="1" s="1"/>
  <c r="E1643" i="1"/>
  <c r="D1643" i="1"/>
  <c r="C1643" i="1"/>
  <c r="B1643" i="1"/>
  <c r="A1643" i="1"/>
  <c r="L1642" i="1"/>
  <c r="J1642" i="1"/>
  <c r="I1642" i="1"/>
  <c r="H1642" i="1"/>
  <c r="G1642" i="1"/>
  <c r="F1642" i="1"/>
  <c r="K1642" i="1" s="1"/>
  <c r="E1642" i="1"/>
  <c r="D1642" i="1"/>
  <c r="C1642" i="1"/>
  <c r="B1642" i="1"/>
  <c r="A1642" i="1"/>
  <c r="L1641" i="1"/>
  <c r="J1641" i="1"/>
  <c r="I1641" i="1"/>
  <c r="H1641" i="1"/>
  <c r="G1641" i="1"/>
  <c r="F1641" i="1"/>
  <c r="K1641" i="1" s="1"/>
  <c r="E1641" i="1"/>
  <c r="D1641" i="1"/>
  <c r="C1641" i="1"/>
  <c r="B1641" i="1"/>
  <c r="A1641" i="1"/>
  <c r="L1640" i="1"/>
  <c r="J1640" i="1"/>
  <c r="I1640" i="1"/>
  <c r="H1640" i="1"/>
  <c r="G1640" i="1"/>
  <c r="F1640" i="1"/>
  <c r="K1640" i="1" s="1"/>
  <c r="E1640" i="1"/>
  <c r="D1640" i="1"/>
  <c r="C1640" i="1"/>
  <c r="B1640" i="1"/>
  <c r="A1640" i="1"/>
  <c r="L1639" i="1"/>
  <c r="J1639" i="1"/>
  <c r="I1639" i="1"/>
  <c r="H1639" i="1"/>
  <c r="G1639" i="1"/>
  <c r="F1639" i="1"/>
  <c r="K1639" i="1" s="1"/>
  <c r="E1639" i="1"/>
  <c r="D1639" i="1"/>
  <c r="C1639" i="1"/>
  <c r="B1639" i="1"/>
  <c r="A1639" i="1"/>
  <c r="L1638" i="1"/>
  <c r="J1638" i="1"/>
  <c r="I1638" i="1"/>
  <c r="H1638" i="1"/>
  <c r="G1638" i="1"/>
  <c r="F1638" i="1"/>
  <c r="K1638" i="1" s="1"/>
  <c r="E1638" i="1"/>
  <c r="D1638" i="1"/>
  <c r="C1638" i="1"/>
  <c r="B1638" i="1"/>
  <c r="A1638" i="1"/>
  <c r="L1637" i="1"/>
  <c r="J1637" i="1"/>
  <c r="I1637" i="1"/>
  <c r="H1637" i="1"/>
  <c r="G1637" i="1"/>
  <c r="F1637" i="1"/>
  <c r="K1637" i="1" s="1"/>
  <c r="E1637" i="1"/>
  <c r="D1637" i="1"/>
  <c r="C1637" i="1"/>
  <c r="B1637" i="1"/>
  <c r="A1637" i="1"/>
  <c r="L1636" i="1"/>
  <c r="J1636" i="1"/>
  <c r="I1636" i="1"/>
  <c r="H1636" i="1"/>
  <c r="G1636" i="1"/>
  <c r="F1636" i="1"/>
  <c r="K1636" i="1" s="1"/>
  <c r="E1636" i="1"/>
  <c r="D1636" i="1"/>
  <c r="C1636" i="1"/>
  <c r="B1636" i="1"/>
  <c r="A1636" i="1"/>
  <c r="L1635" i="1"/>
  <c r="J1635" i="1"/>
  <c r="I1635" i="1"/>
  <c r="H1635" i="1"/>
  <c r="G1635" i="1"/>
  <c r="F1635" i="1"/>
  <c r="K1635" i="1" s="1"/>
  <c r="E1635" i="1"/>
  <c r="D1635" i="1"/>
  <c r="C1635" i="1"/>
  <c r="B1635" i="1"/>
  <c r="A1635" i="1"/>
  <c r="L1634" i="1"/>
  <c r="J1634" i="1"/>
  <c r="I1634" i="1"/>
  <c r="H1634" i="1"/>
  <c r="G1634" i="1"/>
  <c r="F1634" i="1"/>
  <c r="K1634" i="1" s="1"/>
  <c r="E1634" i="1"/>
  <c r="D1634" i="1"/>
  <c r="C1634" i="1"/>
  <c r="B1634" i="1"/>
  <c r="A1634" i="1"/>
  <c r="L1633" i="1"/>
  <c r="J1633" i="1"/>
  <c r="I1633" i="1"/>
  <c r="H1633" i="1"/>
  <c r="G1633" i="1"/>
  <c r="F1633" i="1"/>
  <c r="K1633" i="1" s="1"/>
  <c r="E1633" i="1"/>
  <c r="D1633" i="1"/>
  <c r="C1633" i="1"/>
  <c r="B1633" i="1"/>
  <c r="A1633" i="1"/>
  <c r="L1632" i="1"/>
  <c r="J1632" i="1"/>
  <c r="I1632" i="1"/>
  <c r="H1632" i="1"/>
  <c r="G1632" i="1"/>
  <c r="F1632" i="1"/>
  <c r="K1632" i="1" s="1"/>
  <c r="E1632" i="1"/>
  <c r="D1632" i="1"/>
  <c r="C1632" i="1"/>
  <c r="B1632" i="1"/>
  <c r="A1632" i="1"/>
  <c r="L1631" i="1"/>
  <c r="J1631" i="1"/>
  <c r="I1631" i="1"/>
  <c r="H1631" i="1"/>
  <c r="G1631" i="1"/>
  <c r="F1631" i="1"/>
  <c r="K1631" i="1" s="1"/>
  <c r="E1631" i="1"/>
  <c r="D1631" i="1"/>
  <c r="C1631" i="1"/>
  <c r="B1631" i="1"/>
  <c r="A1631" i="1"/>
  <c r="L1630" i="1"/>
  <c r="J1630" i="1"/>
  <c r="I1630" i="1"/>
  <c r="H1630" i="1"/>
  <c r="G1630" i="1"/>
  <c r="F1630" i="1"/>
  <c r="K1630" i="1" s="1"/>
  <c r="E1630" i="1"/>
  <c r="D1630" i="1"/>
  <c r="C1630" i="1"/>
  <c r="B1630" i="1"/>
  <c r="A1630" i="1"/>
  <c r="L1629" i="1"/>
  <c r="J1629" i="1"/>
  <c r="I1629" i="1"/>
  <c r="H1629" i="1"/>
  <c r="G1629" i="1"/>
  <c r="F1629" i="1"/>
  <c r="K1629" i="1" s="1"/>
  <c r="E1629" i="1"/>
  <c r="D1629" i="1"/>
  <c r="C1629" i="1"/>
  <c r="B1629" i="1"/>
  <c r="A1629" i="1"/>
  <c r="L1628" i="1"/>
  <c r="J1628" i="1"/>
  <c r="I1628" i="1"/>
  <c r="H1628" i="1"/>
  <c r="G1628" i="1"/>
  <c r="F1628" i="1"/>
  <c r="K1628" i="1" s="1"/>
  <c r="E1628" i="1"/>
  <c r="D1628" i="1"/>
  <c r="C1628" i="1"/>
  <c r="B1628" i="1"/>
  <c r="A1628" i="1"/>
  <c r="L1627" i="1"/>
  <c r="J1627" i="1"/>
  <c r="I1627" i="1"/>
  <c r="H1627" i="1"/>
  <c r="G1627" i="1"/>
  <c r="F1627" i="1"/>
  <c r="K1627" i="1" s="1"/>
  <c r="E1627" i="1"/>
  <c r="D1627" i="1"/>
  <c r="C1627" i="1"/>
  <c r="B1627" i="1"/>
  <c r="A1627" i="1"/>
  <c r="L1626" i="1"/>
  <c r="J1626" i="1"/>
  <c r="I1626" i="1"/>
  <c r="H1626" i="1"/>
  <c r="G1626" i="1"/>
  <c r="F1626" i="1"/>
  <c r="K1626" i="1" s="1"/>
  <c r="E1626" i="1"/>
  <c r="D1626" i="1"/>
  <c r="C1626" i="1"/>
  <c r="B1626" i="1"/>
  <c r="A1626" i="1"/>
  <c r="L1625" i="1"/>
  <c r="J1625" i="1"/>
  <c r="I1625" i="1"/>
  <c r="H1625" i="1"/>
  <c r="G1625" i="1"/>
  <c r="F1625" i="1"/>
  <c r="K1625" i="1" s="1"/>
  <c r="E1625" i="1"/>
  <c r="D1625" i="1"/>
  <c r="C1625" i="1"/>
  <c r="B1625" i="1"/>
  <c r="A1625" i="1"/>
  <c r="L1624" i="1"/>
  <c r="J1624" i="1"/>
  <c r="I1624" i="1"/>
  <c r="H1624" i="1"/>
  <c r="G1624" i="1"/>
  <c r="F1624" i="1"/>
  <c r="K1624" i="1" s="1"/>
  <c r="E1624" i="1"/>
  <c r="D1624" i="1"/>
  <c r="C1624" i="1"/>
  <c r="B1624" i="1"/>
  <c r="A1624" i="1"/>
  <c r="L1623" i="1"/>
  <c r="J1623" i="1"/>
  <c r="I1623" i="1"/>
  <c r="H1623" i="1"/>
  <c r="G1623" i="1"/>
  <c r="F1623" i="1"/>
  <c r="K1623" i="1" s="1"/>
  <c r="E1623" i="1"/>
  <c r="D1623" i="1"/>
  <c r="C1623" i="1"/>
  <c r="B1623" i="1"/>
  <c r="A1623" i="1"/>
  <c r="L1622" i="1"/>
  <c r="J1622" i="1"/>
  <c r="I1622" i="1"/>
  <c r="H1622" i="1"/>
  <c r="G1622" i="1"/>
  <c r="F1622" i="1"/>
  <c r="K1622" i="1" s="1"/>
  <c r="E1622" i="1"/>
  <c r="D1622" i="1"/>
  <c r="C1622" i="1"/>
  <c r="B1622" i="1"/>
  <c r="A1622" i="1"/>
  <c r="L1621" i="1"/>
  <c r="J1621" i="1"/>
  <c r="I1621" i="1"/>
  <c r="H1621" i="1"/>
  <c r="G1621" i="1"/>
  <c r="F1621" i="1"/>
  <c r="K1621" i="1" s="1"/>
  <c r="E1621" i="1"/>
  <c r="D1621" i="1"/>
  <c r="C1621" i="1"/>
  <c r="B1621" i="1"/>
  <c r="A1621" i="1"/>
  <c r="L1620" i="1"/>
  <c r="J1620" i="1"/>
  <c r="I1620" i="1"/>
  <c r="H1620" i="1"/>
  <c r="G1620" i="1"/>
  <c r="F1620" i="1"/>
  <c r="K1620" i="1" s="1"/>
  <c r="E1620" i="1"/>
  <c r="D1620" i="1"/>
  <c r="C1620" i="1"/>
  <c r="B1620" i="1"/>
  <c r="A1620" i="1"/>
  <c r="L1619" i="1"/>
  <c r="J1619" i="1"/>
  <c r="I1619" i="1"/>
  <c r="H1619" i="1"/>
  <c r="G1619" i="1"/>
  <c r="F1619" i="1"/>
  <c r="K1619" i="1" s="1"/>
  <c r="E1619" i="1"/>
  <c r="D1619" i="1"/>
  <c r="C1619" i="1"/>
  <c r="B1619" i="1"/>
  <c r="A1619" i="1"/>
  <c r="L1618" i="1"/>
  <c r="J1618" i="1"/>
  <c r="I1618" i="1"/>
  <c r="H1618" i="1"/>
  <c r="G1618" i="1"/>
  <c r="F1618" i="1"/>
  <c r="K1618" i="1" s="1"/>
  <c r="E1618" i="1"/>
  <c r="D1618" i="1"/>
  <c r="C1618" i="1"/>
  <c r="B1618" i="1"/>
  <c r="A1618" i="1"/>
  <c r="L1617" i="1"/>
  <c r="J1617" i="1"/>
  <c r="I1617" i="1"/>
  <c r="H1617" i="1"/>
  <c r="G1617" i="1"/>
  <c r="F1617" i="1"/>
  <c r="K1617" i="1" s="1"/>
  <c r="E1617" i="1"/>
  <c r="D1617" i="1"/>
  <c r="C1617" i="1"/>
  <c r="B1617" i="1"/>
  <c r="A1617" i="1"/>
  <c r="L1616" i="1"/>
  <c r="J1616" i="1"/>
  <c r="I1616" i="1"/>
  <c r="H1616" i="1"/>
  <c r="G1616" i="1"/>
  <c r="F1616" i="1"/>
  <c r="K1616" i="1" s="1"/>
  <c r="E1616" i="1"/>
  <c r="D1616" i="1"/>
  <c r="C1616" i="1"/>
  <c r="B1616" i="1"/>
  <c r="A1616" i="1"/>
  <c r="L1615" i="1"/>
  <c r="J1615" i="1"/>
  <c r="I1615" i="1"/>
  <c r="H1615" i="1"/>
  <c r="G1615" i="1"/>
  <c r="F1615" i="1"/>
  <c r="K1615" i="1" s="1"/>
  <c r="E1615" i="1"/>
  <c r="D1615" i="1"/>
  <c r="C1615" i="1"/>
  <c r="B1615" i="1"/>
  <c r="A1615" i="1"/>
  <c r="L1614" i="1"/>
  <c r="J1614" i="1"/>
  <c r="I1614" i="1"/>
  <c r="H1614" i="1"/>
  <c r="G1614" i="1"/>
  <c r="F1614" i="1"/>
  <c r="K1614" i="1" s="1"/>
  <c r="E1614" i="1"/>
  <c r="D1614" i="1"/>
  <c r="C1614" i="1"/>
  <c r="B1614" i="1"/>
  <c r="A1614" i="1"/>
  <c r="L1613" i="1"/>
  <c r="J1613" i="1"/>
  <c r="I1613" i="1"/>
  <c r="H1613" i="1"/>
  <c r="G1613" i="1"/>
  <c r="F1613" i="1"/>
  <c r="K1613" i="1" s="1"/>
  <c r="E1613" i="1"/>
  <c r="D1613" i="1"/>
  <c r="C1613" i="1"/>
  <c r="B1613" i="1"/>
  <c r="A1613" i="1"/>
  <c r="L1612" i="1"/>
  <c r="J1612" i="1"/>
  <c r="I1612" i="1"/>
  <c r="H1612" i="1"/>
  <c r="G1612" i="1"/>
  <c r="F1612" i="1"/>
  <c r="K1612" i="1" s="1"/>
  <c r="E1612" i="1"/>
  <c r="D1612" i="1"/>
  <c r="C1612" i="1"/>
  <c r="B1612" i="1"/>
  <c r="A1612" i="1"/>
  <c r="L1611" i="1"/>
  <c r="J1611" i="1"/>
  <c r="I1611" i="1"/>
  <c r="H1611" i="1"/>
  <c r="G1611" i="1"/>
  <c r="F1611" i="1"/>
  <c r="K1611" i="1" s="1"/>
  <c r="E1611" i="1"/>
  <c r="D1611" i="1"/>
  <c r="C1611" i="1"/>
  <c r="B1611" i="1"/>
  <c r="A1611" i="1"/>
  <c r="L1610" i="1"/>
  <c r="J1610" i="1"/>
  <c r="I1610" i="1"/>
  <c r="H1610" i="1"/>
  <c r="G1610" i="1"/>
  <c r="F1610" i="1"/>
  <c r="K1610" i="1" s="1"/>
  <c r="E1610" i="1"/>
  <c r="D1610" i="1"/>
  <c r="C1610" i="1"/>
  <c r="B1610" i="1"/>
  <c r="A1610" i="1"/>
  <c r="L1609" i="1"/>
  <c r="J1609" i="1"/>
  <c r="I1609" i="1"/>
  <c r="H1609" i="1"/>
  <c r="G1609" i="1"/>
  <c r="F1609" i="1"/>
  <c r="K1609" i="1" s="1"/>
  <c r="E1609" i="1"/>
  <c r="D1609" i="1"/>
  <c r="C1609" i="1"/>
  <c r="B1609" i="1"/>
  <c r="A1609" i="1"/>
  <c r="L1608" i="1"/>
  <c r="J1608" i="1"/>
  <c r="I1608" i="1"/>
  <c r="H1608" i="1"/>
  <c r="G1608" i="1"/>
  <c r="F1608" i="1"/>
  <c r="K1608" i="1" s="1"/>
  <c r="E1608" i="1"/>
  <c r="D1608" i="1"/>
  <c r="C1608" i="1"/>
  <c r="B1608" i="1"/>
  <c r="A1608" i="1"/>
  <c r="L1607" i="1"/>
  <c r="J1607" i="1"/>
  <c r="I1607" i="1"/>
  <c r="H1607" i="1"/>
  <c r="G1607" i="1"/>
  <c r="F1607" i="1"/>
  <c r="K1607" i="1" s="1"/>
  <c r="E1607" i="1"/>
  <c r="D1607" i="1"/>
  <c r="C1607" i="1"/>
  <c r="B1607" i="1"/>
  <c r="A1607" i="1"/>
  <c r="L1606" i="1"/>
  <c r="J1606" i="1"/>
  <c r="I1606" i="1"/>
  <c r="H1606" i="1"/>
  <c r="G1606" i="1"/>
  <c r="F1606" i="1"/>
  <c r="K1606" i="1" s="1"/>
  <c r="E1606" i="1"/>
  <c r="D1606" i="1"/>
  <c r="C1606" i="1"/>
  <c r="B1606" i="1"/>
  <c r="A1606" i="1"/>
  <c r="L1605" i="1"/>
  <c r="J1605" i="1"/>
  <c r="I1605" i="1"/>
  <c r="H1605" i="1"/>
  <c r="G1605" i="1"/>
  <c r="F1605" i="1"/>
  <c r="K1605" i="1" s="1"/>
  <c r="E1605" i="1"/>
  <c r="D1605" i="1"/>
  <c r="C1605" i="1"/>
  <c r="B1605" i="1"/>
  <c r="A1605" i="1"/>
  <c r="L1604" i="1"/>
  <c r="J1604" i="1"/>
  <c r="I1604" i="1"/>
  <c r="H1604" i="1"/>
  <c r="G1604" i="1"/>
  <c r="F1604" i="1"/>
  <c r="K1604" i="1" s="1"/>
  <c r="E1604" i="1"/>
  <c r="D1604" i="1"/>
  <c r="C1604" i="1"/>
  <c r="B1604" i="1"/>
  <c r="A1604" i="1"/>
  <c r="L1603" i="1"/>
  <c r="J1603" i="1"/>
  <c r="I1603" i="1"/>
  <c r="H1603" i="1"/>
  <c r="G1603" i="1"/>
  <c r="F1603" i="1"/>
  <c r="K1603" i="1" s="1"/>
  <c r="E1603" i="1"/>
  <c r="D1603" i="1"/>
  <c r="C1603" i="1"/>
  <c r="B1603" i="1"/>
  <c r="A1603" i="1"/>
  <c r="L1602" i="1"/>
  <c r="J1602" i="1"/>
  <c r="I1602" i="1"/>
  <c r="H1602" i="1"/>
  <c r="G1602" i="1"/>
  <c r="F1602" i="1"/>
  <c r="K1602" i="1" s="1"/>
  <c r="E1602" i="1"/>
  <c r="D1602" i="1"/>
  <c r="C1602" i="1"/>
  <c r="B1602" i="1"/>
  <c r="A1602" i="1"/>
  <c r="L1601" i="1"/>
  <c r="J1601" i="1"/>
  <c r="I1601" i="1"/>
  <c r="H1601" i="1"/>
  <c r="G1601" i="1"/>
  <c r="F1601" i="1"/>
  <c r="K1601" i="1" s="1"/>
  <c r="E1601" i="1"/>
  <c r="D1601" i="1"/>
  <c r="C1601" i="1"/>
  <c r="B1601" i="1"/>
  <c r="A1601" i="1"/>
  <c r="L1600" i="1"/>
  <c r="J1600" i="1"/>
  <c r="I1600" i="1"/>
  <c r="H1600" i="1"/>
  <c r="G1600" i="1"/>
  <c r="F1600" i="1"/>
  <c r="K1600" i="1" s="1"/>
  <c r="E1600" i="1"/>
  <c r="D1600" i="1"/>
  <c r="C1600" i="1"/>
  <c r="B1600" i="1"/>
  <c r="A1600" i="1"/>
  <c r="L1599" i="1"/>
  <c r="J1599" i="1"/>
  <c r="I1599" i="1"/>
  <c r="H1599" i="1"/>
  <c r="G1599" i="1"/>
  <c r="F1599" i="1"/>
  <c r="K1599" i="1" s="1"/>
  <c r="E1599" i="1"/>
  <c r="D1599" i="1"/>
  <c r="C1599" i="1"/>
  <c r="B1599" i="1"/>
  <c r="A1599" i="1"/>
  <c r="L1598" i="1"/>
  <c r="J1598" i="1"/>
  <c r="I1598" i="1"/>
  <c r="H1598" i="1"/>
  <c r="G1598" i="1"/>
  <c r="F1598" i="1"/>
  <c r="K1598" i="1" s="1"/>
  <c r="E1598" i="1"/>
  <c r="D1598" i="1"/>
  <c r="C1598" i="1"/>
  <c r="B1598" i="1"/>
  <c r="A1598" i="1"/>
  <c r="L1597" i="1"/>
  <c r="J1597" i="1"/>
  <c r="I1597" i="1"/>
  <c r="H1597" i="1"/>
  <c r="G1597" i="1"/>
  <c r="F1597" i="1"/>
  <c r="K1597" i="1" s="1"/>
  <c r="E1597" i="1"/>
  <c r="D1597" i="1"/>
  <c r="C1597" i="1"/>
  <c r="B1597" i="1"/>
  <c r="A1597" i="1"/>
  <c r="L1596" i="1"/>
  <c r="J1596" i="1"/>
  <c r="I1596" i="1"/>
  <c r="H1596" i="1"/>
  <c r="G1596" i="1"/>
  <c r="F1596" i="1"/>
  <c r="K1596" i="1" s="1"/>
  <c r="E1596" i="1"/>
  <c r="D1596" i="1"/>
  <c r="C1596" i="1"/>
  <c r="B1596" i="1"/>
  <c r="A1596" i="1"/>
  <c r="L1595" i="1"/>
  <c r="J1595" i="1"/>
  <c r="I1595" i="1"/>
  <c r="H1595" i="1"/>
  <c r="G1595" i="1"/>
  <c r="F1595" i="1"/>
  <c r="K1595" i="1" s="1"/>
  <c r="E1595" i="1"/>
  <c r="D1595" i="1"/>
  <c r="C1595" i="1"/>
  <c r="B1595" i="1"/>
  <c r="A1595" i="1"/>
  <c r="L1594" i="1"/>
  <c r="J1594" i="1"/>
  <c r="I1594" i="1"/>
  <c r="H1594" i="1"/>
  <c r="G1594" i="1"/>
  <c r="F1594" i="1"/>
  <c r="K1594" i="1" s="1"/>
  <c r="E1594" i="1"/>
  <c r="D1594" i="1"/>
  <c r="C1594" i="1"/>
  <c r="B1594" i="1"/>
  <c r="A1594" i="1"/>
  <c r="L1593" i="1"/>
  <c r="J1593" i="1"/>
  <c r="I1593" i="1"/>
  <c r="H1593" i="1"/>
  <c r="G1593" i="1"/>
  <c r="F1593" i="1"/>
  <c r="K1593" i="1" s="1"/>
  <c r="E1593" i="1"/>
  <c r="D1593" i="1"/>
  <c r="C1593" i="1"/>
  <c r="B1593" i="1"/>
  <c r="A1593" i="1"/>
  <c r="L1592" i="1"/>
  <c r="J1592" i="1"/>
  <c r="I1592" i="1"/>
  <c r="H1592" i="1"/>
  <c r="G1592" i="1"/>
  <c r="F1592" i="1"/>
  <c r="K1592" i="1" s="1"/>
  <c r="E1592" i="1"/>
  <c r="D1592" i="1"/>
  <c r="C1592" i="1"/>
  <c r="B1592" i="1"/>
  <c r="A1592" i="1"/>
  <c r="L1591" i="1"/>
  <c r="J1591" i="1"/>
  <c r="I1591" i="1"/>
  <c r="H1591" i="1"/>
  <c r="G1591" i="1"/>
  <c r="F1591" i="1"/>
  <c r="K1591" i="1" s="1"/>
  <c r="E1591" i="1"/>
  <c r="D1591" i="1"/>
  <c r="C1591" i="1"/>
  <c r="B1591" i="1"/>
  <c r="A1591" i="1"/>
  <c r="L1590" i="1"/>
  <c r="J1590" i="1"/>
  <c r="I1590" i="1"/>
  <c r="H1590" i="1"/>
  <c r="G1590" i="1"/>
  <c r="F1590" i="1"/>
  <c r="K1590" i="1" s="1"/>
  <c r="E1590" i="1"/>
  <c r="D1590" i="1"/>
  <c r="C1590" i="1"/>
  <c r="B1590" i="1"/>
  <c r="A1590" i="1"/>
  <c r="L1589" i="1"/>
  <c r="J1589" i="1"/>
  <c r="I1589" i="1"/>
  <c r="H1589" i="1"/>
  <c r="G1589" i="1"/>
  <c r="F1589" i="1"/>
  <c r="K1589" i="1" s="1"/>
  <c r="E1589" i="1"/>
  <c r="D1589" i="1"/>
  <c r="C1589" i="1"/>
  <c r="B1589" i="1"/>
  <c r="A1589" i="1"/>
  <c r="L1588" i="1"/>
  <c r="J1588" i="1"/>
  <c r="I1588" i="1"/>
  <c r="H1588" i="1"/>
  <c r="G1588" i="1"/>
  <c r="F1588" i="1"/>
  <c r="K1588" i="1" s="1"/>
  <c r="E1588" i="1"/>
  <c r="D1588" i="1"/>
  <c r="C1588" i="1"/>
  <c r="B1588" i="1"/>
  <c r="A1588" i="1"/>
  <c r="L1587" i="1"/>
  <c r="J1587" i="1"/>
  <c r="I1587" i="1"/>
  <c r="H1587" i="1"/>
  <c r="G1587" i="1"/>
  <c r="F1587" i="1"/>
  <c r="K1587" i="1" s="1"/>
  <c r="E1587" i="1"/>
  <c r="D1587" i="1"/>
  <c r="C1587" i="1"/>
  <c r="B1587" i="1"/>
  <c r="A1587" i="1"/>
  <c r="L1586" i="1"/>
  <c r="J1586" i="1"/>
  <c r="I1586" i="1"/>
  <c r="H1586" i="1"/>
  <c r="G1586" i="1"/>
  <c r="F1586" i="1"/>
  <c r="K1586" i="1" s="1"/>
  <c r="E1586" i="1"/>
  <c r="D1586" i="1"/>
  <c r="C1586" i="1"/>
  <c r="B1586" i="1"/>
  <c r="A1586" i="1"/>
  <c r="L1585" i="1"/>
  <c r="J1585" i="1"/>
  <c r="I1585" i="1"/>
  <c r="H1585" i="1"/>
  <c r="G1585" i="1"/>
  <c r="F1585" i="1"/>
  <c r="K1585" i="1" s="1"/>
  <c r="E1585" i="1"/>
  <c r="D1585" i="1"/>
  <c r="C1585" i="1"/>
  <c r="B1585" i="1"/>
  <c r="A1585" i="1"/>
  <c r="L1584" i="1"/>
  <c r="J1584" i="1"/>
  <c r="I1584" i="1"/>
  <c r="H1584" i="1"/>
  <c r="G1584" i="1"/>
  <c r="F1584" i="1"/>
  <c r="K1584" i="1" s="1"/>
  <c r="E1584" i="1"/>
  <c r="D1584" i="1"/>
  <c r="C1584" i="1"/>
  <c r="B1584" i="1"/>
  <c r="A1584" i="1"/>
  <c r="L1583" i="1"/>
  <c r="J1583" i="1"/>
  <c r="I1583" i="1"/>
  <c r="H1583" i="1"/>
  <c r="G1583" i="1"/>
  <c r="F1583" i="1"/>
  <c r="K1583" i="1" s="1"/>
  <c r="E1583" i="1"/>
  <c r="D1583" i="1"/>
  <c r="C1583" i="1"/>
  <c r="B1583" i="1"/>
  <c r="A1583" i="1"/>
  <c r="L1582" i="1"/>
  <c r="J1582" i="1"/>
  <c r="I1582" i="1"/>
  <c r="H1582" i="1"/>
  <c r="G1582" i="1"/>
  <c r="F1582" i="1"/>
  <c r="K1582" i="1" s="1"/>
  <c r="E1582" i="1"/>
  <c r="D1582" i="1"/>
  <c r="C1582" i="1"/>
  <c r="B1582" i="1"/>
  <c r="A1582" i="1"/>
  <c r="L1581" i="1"/>
  <c r="J1581" i="1"/>
  <c r="I1581" i="1"/>
  <c r="H1581" i="1"/>
  <c r="G1581" i="1"/>
  <c r="F1581" i="1"/>
  <c r="K1581" i="1" s="1"/>
  <c r="E1581" i="1"/>
  <c r="D1581" i="1"/>
  <c r="C1581" i="1"/>
  <c r="B1581" i="1"/>
  <c r="A1581" i="1"/>
  <c r="L1580" i="1"/>
  <c r="J1580" i="1"/>
  <c r="I1580" i="1"/>
  <c r="H1580" i="1"/>
  <c r="G1580" i="1"/>
  <c r="F1580" i="1"/>
  <c r="K1580" i="1" s="1"/>
  <c r="E1580" i="1"/>
  <c r="D1580" i="1"/>
  <c r="C1580" i="1"/>
  <c r="B1580" i="1"/>
  <c r="A1580" i="1"/>
  <c r="L1579" i="1"/>
  <c r="J1579" i="1"/>
  <c r="I1579" i="1"/>
  <c r="H1579" i="1"/>
  <c r="G1579" i="1"/>
  <c r="F1579" i="1"/>
  <c r="K1579" i="1" s="1"/>
  <c r="E1579" i="1"/>
  <c r="D1579" i="1"/>
  <c r="C1579" i="1"/>
  <c r="B1579" i="1"/>
  <c r="A1579" i="1"/>
  <c r="L1578" i="1"/>
  <c r="J1578" i="1"/>
  <c r="I1578" i="1"/>
  <c r="H1578" i="1"/>
  <c r="G1578" i="1"/>
  <c r="F1578" i="1"/>
  <c r="K1578" i="1" s="1"/>
  <c r="E1578" i="1"/>
  <c r="D1578" i="1"/>
  <c r="C1578" i="1"/>
  <c r="B1578" i="1"/>
  <c r="A1578" i="1"/>
  <c r="L1577" i="1"/>
  <c r="J1577" i="1"/>
  <c r="I1577" i="1"/>
  <c r="H1577" i="1"/>
  <c r="G1577" i="1"/>
  <c r="F1577" i="1"/>
  <c r="K1577" i="1" s="1"/>
  <c r="E1577" i="1"/>
  <c r="D1577" i="1"/>
  <c r="C1577" i="1"/>
  <c r="B1577" i="1"/>
  <c r="A1577" i="1"/>
  <c r="L1576" i="1"/>
  <c r="J1576" i="1"/>
  <c r="I1576" i="1"/>
  <c r="H1576" i="1"/>
  <c r="G1576" i="1"/>
  <c r="F1576" i="1"/>
  <c r="K1576" i="1" s="1"/>
  <c r="E1576" i="1"/>
  <c r="D1576" i="1"/>
  <c r="C1576" i="1"/>
  <c r="B1576" i="1"/>
  <c r="A1576" i="1"/>
  <c r="L1575" i="1"/>
  <c r="J1575" i="1"/>
  <c r="I1575" i="1"/>
  <c r="H1575" i="1"/>
  <c r="G1575" i="1"/>
  <c r="F1575" i="1"/>
  <c r="K1575" i="1" s="1"/>
  <c r="E1575" i="1"/>
  <c r="D1575" i="1"/>
  <c r="C1575" i="1"/>
  <c r="B1575" i="1"/>
  <c r="A1575" i="1"/>
  <c r="L1574" i="1"/>
  <c r="J1574" i="1"/>
  <c r="I1574" i="1"/>
  <c r="H1574" i="1"/>
  <c r="G1574" i="1"/>
  <c r="F1574" i="1"/>
  <c r="K1574" i="1" s="1"/>
  <c r="E1574" i="1"/>
  <c r="D1574" i="1"/>
  <c r="C1574" i="1"/>
  <c r="B1574" i="1"/>
  <c r="A1574" i="1"/>
  <c r="L1573" i="1"/>
  <c r="J1573" i="1"/>
  <c r="I1573" i="1"/>
  <c r="H1573" i="1"/>
  <c r="G1573" i="1"/>
  <c r="F1573" i="1"/>
  <c r="K1573" i="1" s="1"/>
  <c r="E1573" i="1"/>
  <c r="D1573" i="1"/>
  <c r="C1573" i="1"/>
  <c r="B1573" i="1"/>
  <c r="A1573" i="1"/>
  <c r="L1572" i="1"/>
  <c r="J1572" i="1"/>
  <c r="I1572" i="1"/>
  <c r="H1572" i="1"/>
  <c r="G1572" i="1"/>
  <c r="F1572" i="1"/>
  <c r="K1572" i="1" s="1"/>
  <c r="E1572" i="1"/>
  <c r="D1572" i="1"/>
  <c r="C1572" i="1"/>
  <c r="B1572" i="1"/>
  <c r="A1572" i="1"/>
  <c r="L1571" i="1"/>
  <c r="J1571" i="1"/>
  <c r="I1571" i="1"/>
  <c r="H1571" i="1"/>
  <c r="G1571" i="1"/>
  <c r="F1571" i="1"/>
  <c r="K1571" i="1" s="1"/>
  <c r="E1571" i="1"/>
  <c r="D1571" i="1"/>
  <c r="C1571" i="1"/>
  <c r="B1571" i="1"/>
  <c r="A1571" i="1"/>
  <c r="L1570" i="1"/>
  <c r="J1570" i="1"/>
  <c r="I1570" i="1"/>
  <c r="H1570" i="1"/>
  <c r="G1570" i="1"/>
  <c r="F1570" i="1"/>
  <c r="K1570" i="1" s="1"/>
  <c r="E1570" i="1"/>
  <c r="D1570" i="1"/>
  <c r="C1570" i="1"/>
  <c r="B1570" i="1"/>
  <c r="A1570" i="1"/>
  <c r="L1569" i="1"/>
  <c r="J1569" i="1"/>
  <c r="I1569" i="1"/>
  <c r="H1569" i="1"/>
  <c r="G1569" i="1"/>
  <c r="F1569" i="1"/>
  <c r="K1569" i="1" s="1"/>
  <c r="E1569" i="1"/>
  <c r="D1569" i="1"/>
  <c r="C1569" i="1"/>
  <c r="B1569" i="1"/>
  <c r="A1569" i="1"/>
  <c r="L1568" i="1"/>
  <c r="J1568" i="1"/>
  <c r="I1568" i="1"/>
  <c r="H1568" i="1"/>
  <c r="G1568" i="1"/>
  <c r="F1568" i="1"/>
  <c r="K1568" i="1" s="1"/>
  <c r="E1568" i="1"/>
  <c r="D1568" i="1"/>
  <c r="C1568" i="1"/>
  <c r="B1568" i="1"/>
  <c r="A1568" i="1"/>
  <c r="L1567" i="1"/>
  <c r="J1567" i="1"/>
  <c r="I1567" i="1"/>
  <c r="H1567" i="1"/>
  <c r="G1567" i="1"/>
  <c r="F1567" i="1"/>
  <c r="K1567" i="1" s="1"/>
  <c r="E1567" i="1"/>
  <c r="D1567" i="1"/>
  <c r="C1567" i="1"/>
  <c r="B1567" i="1"/>
  <c r="A1567" i="1"/>
  <c r="L1566" i="1"/>
  <c r="J1566" i="1"/>
  <c r="I1566" i="1"/>
  <c r="H1566" i="1"/>
  <c r="G1566" i="1"/>
  <c r="F1566" i="1"/>
  <c r="K1566" i="1" s="1"/>
  <c r="E1566" i="1"/>
  <c r="D1566" i="1"/>
  <c r="C1566" i="1"/>
  <c r="B1566" i="1"/>
  <c r="A1566" i="1"/>
  <c r="L1565" i="1"/>
  <c r="J1565" i="1"/>
  <c r="I1565" i="1"/>
  <c r="H1565" i="1"/>
  <c r="G1565" i="1"/>
  <c r="F1565" i="1"/>
  <c r="K1565" i="1" s="1"/>
  <c r="E1565" i="1"/>
  <c r="D1565" i="1"/>
  <c r="C1565" i="1"/>
  <c r="B1565" i="1"/>
  <c r="A1565" i="1"/>
  <c r="L1564" i="1"/>
  <c r="J1564" i="1"/>
  <c r="I1564" i="1"/>
  <c r="H1564" i="1"/>
  <c r="G1564" i="1"/>
  <c r="F1564" i="1"/>
  <c r="K1564" i="1" s="1"/>
  <c r="E1564" i="1"/>
  <c r="D1564" i="1"/>
  <c r="C1564" i="1"/>
  <c r="B1564" i="1"/>
  <c r="A1564" i="1"/>
  <c r="L1563" i="1"/>
  <c r="J1563" i="1"/>
  <c r="I1563" i="1"/>
  <c r="H1563" i="1"/>
  <c r="G1563" i="1"/>
  <c r="F1563" i="1"/>
  <c r="K1563" i="1" s="1"/>
  <c r="E1563" i="1"/>
  <c r="D1563" i="1"/>
  <c r="C1563" i="1"/>
  <c r="B1563" i="1"/>
  <c r="A1563" i="1"/>
  <c r="L1562" i="1"/>
  <c r="J1562" i="1"/>
  <c r="I1562" i="1"/>
  <c r="H1562" i="1"/>
  <c r="G1562" i="1"/>
  <c r="F1562" i="1"/>
  <c r="K1562" i="1" s="1"/>
  <c r="E1562" i="1"/>
  <c r="D1562" i="1"/>
  <c r="C1562" i="1"/>
  <c r="B1562" i="1"/>
  <c r="A1562" i="1"/>
  <c r="L1561" i="1"/>
  <c r="J1561" i="1"/>
  <c r="I1561" i="1"/>
  <c r="H1561" i="1"/>
  <c r="G1561" i="1"/>
  <c r="F1561" i="1"/>
  <c r="K1561" i="1" s="1"/>
  <c r="E1561" i="1"/>
  <c r="D1561" i="1"/>
  <c r="C1561" i="1"/>
  <c r="B1561" i="1"/>
  <c r="A1561" i="1"/>
  <c r="L1560" i="1"/>
  <c r="J1560" i="1"/>
  <c r="I1560" i="1"/>
  <c r="H1560" i="1"/>
  <c r="G1560" i="1"/>
  <c r="F1560" i="1"/>
  <c r="K1560" i="1" s="1"/>
  <c r="E1560" i="1"/>
  <c r="D1560" i="1"/>
  <c r="C1560" i="1"/>
  <c r="B1560" i="1"/>
  <c r="A1560" i="1"/>
  <c r="L1559" i="1"/>
  <c r="J1559" i="1"/>
  <c r="I1559" i="1"/>
  <c r="H1559" i="1"/>
  <c r="G1559" i="1"/>
  <c r="F1559" i="1"/>
  <c r="K1559" i="1" s="1"/>
  <c r="E1559" i="1"/>
  <c r="D1559" i="1"/>
  <c r="C1559" i="1"/>
  <c r="B1559" i="1"/>
  <c r="A1559" i="1"/>
  <c r="L1558" i="1"/>
  <c r="J1558" i="1"/>
  <c r="I1558" i="1"/>
  <c r="H1558" i="1"/>
  <c r="G1558" i="1"/>
  <c r="F1558" i="1"/>
  <c r="K1558" i="1" s="1"/>
  <c r="E1558" i="1"/>
  <c r="D1558" i="1"/>
  <c r="C1558" i="1"/>
  <c r="B1558" i="1"/>
  <c r="A1558" i="1"/>
  <c r="L1557" i="1"/>
  <c r="J1557" i="1"/>
  <c r="I1557" i="1"/>
  <c r="H1557" i="1"/>
  <c r="G1557" i="1"/>
  <c r="F1557" i="1"/>
  <c r="K1557" i="1" s="1"/>
  <c r="E1557" i="1"/>
  <c r="D1557" i="1"/>
  <c r="C1557" i="1"/>
  <c r="B1557" i="1"/>
  <c r="A1557" i="1"/>
  <c r="L1556" i="1"/>
  <c r="J1556" i="1"/>
  <c r="I1556" i="1"/>
  <c r="H1556" i="1"/>
  <c r="G1556" i="1"/>
  <c r="F1556" i="1"/>
  <c r="K1556" i="1" s="1"/>
  <c r="E1556" i="1"/>
  <c r="D1556" i="1"/>
  <c r="C1556" i="1"/>
  <c r="B1556" i="1"/>
  <c r="A1556" i="1"/>
  <c r="L1555" i="1"/>
  <c r="J1555" i="1"/>
  <c r="I1555" i="1"/>
  <c r="H1555" i="1"/>
  <c r="G1555" i="1"/>
  <c r="F1555" i="1"/>
  <c r="K1555" i="1" s="1"/>
  <c r="E1555" i="1"/>
  <c r="D1555" i="1"/>
  <c r="C1555" i="1"/>
  <c r="B1555" i="1"/>
  <c r="A1555" i="1"/>
  <c r="L1554" i="1"/>
  <c r="J1554" i="1"/>
  <c r="I1554" i="1"/>
  <c r="H1554" i="1"/>
  <c r="G1554" i="1"/>
  <c r="F1554" i="1"/>
  <c r="K1554" i="1" s="1"/>
  <c r="E1554" i="1"/>
  <c r="D1554" i="1"/>
  <c r="C1554" i="1"/>
  <c r="B1554" i="1"/>
  <c r="A1554" i="1"/>
  <c r="L1553" i="1"/>
  <c r="J1553" i="1"/>
  <c r="I1553" i="1"/>
  <c r="H1553" i="1"/>
  <c r="G1553" i="1"/>
  <c r="F1553" i="1"/>
  <c r="K1553" i="1" s="1"/>
  <c r="E1553" i="1"/>
  <c r="D1553" i="1"/>
  <c r="C1553" i="1"/>
  <c r="B1553" i="1"/>
  <c r="A1553" i="1"/>
  <c r="L1552" i="1"/>
  <c r="J1552" i="1"/>
  <c r="I1552" i="1"/>
  <c r="H1552" i="1"/>
  <c r="G1552" i="1"/>
  <c r="F1552" i="1"/>
  <c r="K1552" i="1" s="1"/>
  <c r="E1552" i="1"/>
  <c r="D1552" i="1"/>
  <c r="C1552" i="1"/>
  <c r="B1552" i="1"/>
  <c r="A1552" i="1"/>
  <c r="L1551" i="1"/>
  <c r="J1551" i="1"/>
  <c r="I1551" i="1"/>
  <c r="H1551" i="1"/>
  <c r="G1551" i="1"/>
  <c r="F1551" i="1"/>
  <c r="K1551" i="1" s="1"/>
  <c r="E1551" i="1"/>
  <c r="D1551" i="1"/>
  <c r="C1551" i="1"/>
  <c r="B1551" i="1"/>
  <c r="A1551" i="1"/>
  <c r="L1550" i="1"/>
  <c r="J1550" i="1"/>
  <c r="I1550" i="1"/>
  <c r="H1550" i="1"/>
  <c r="G1550" i="1"/>
  <c r="F1550" i="1"/>
  <c r="K1550" i="1" s="1"/>
  <c r="E1550" i="1"/>
  <c r="D1550" i="1"/>
  <c r="C1550" i="1"/>
  <c r="B1550" i="1"/>
  <c r="A1550" i="1"/>
  <c r="L1549" i="1"/>
  <c r="J1549" i="1"/>
  <c r="I1549" i="1"/>
  <c r="H1549" i="1"/>
  <c r="G1549" i="1"/>
  <c r="F1549" i="1"/>
  <c r="K1549" i="1" s="1"/>
  <c r="E1549" i="1"/>
  <c r="D1549" i="1"/>
  <c r="C1549" i="1"/>
  <c r="B1549" i="1"/>
  <c r="A1549" i="1"/>
  <c r="L1548" i="1"/>
  <c r="J1548" i="1"/>
  <c r="I1548" i="1"/>
  <c r="H1548" i="1"/>
  <c r="G1548" i="1"/>
  <c r="F1548" i="1"/>
  <c r="K1548" i="1" s="1"/>
  <c r="E1548" i="1"/>
  <c r="D1548" i="1"/>
  <c r="C1548" i="1"/>
  <c r="B1548" i="1"/>
  <c r="A1548" i="1"/>
  <c r="L1547" i="1"/>
  <c r="J1547" i="1"/>
  <c r="I1547" i="1"/>
  <c r="H1547" i="1"/>
  <c r="G1547" i="1"/>
  <c r="F1547" i="1"/>
  <c r="K1547" i="1" s="1"/>
  <c r="E1547" i="1"/>
  <c r="D1547" i="1"/>
  <c r="C1547" i="1"/>
  <c r="B1547" i="1"/>
  <c r="A1547" i="1"/>
  <c r="L1546" i="1"/>
  <c r="J1546" i="1"/>
  <c r="I1546" i="1"/>
  <c r="H1546" i="1"/>
  <c r="G1546" i="1"/>
  <c r="F1546" i="1"/>
  <c r="K1546" i="1" s="1"/>
  <c r="E1546" i="1"/>
  <c r="D1546" i="1"/>
  <c r="C1546" i="1"/>
  <c r="B1546" i="1"/>
  <c r="A1546" i="1"/>
  <c r="L1545" i="1"/>
  <c r="J1545" i="1"/>
  <c r="I1545" i="1"/>
  <c r="H1545" i="1"/>
  <c r="G1545" i="1"/>
  <c r="F1545" i="1"/>
  <c r="K1545" i="1" s="1"/>
  <c r="E1545" i="1"/>
  <c r="D1545" i="1"/>
  <c r="C1545" i="1"/>
  <c r="B1545" i="1"/>
  <c r="A1545" i="1"/>
  <c r="L1544" i="1"/>
  <c r="J1544" i="1"/>
  <c r="I1544" i="1"/>
  <c r="H1544" i="1"/>
  <c r="G1544" i="1"/>
  <c r="F1544" i="1"/>
  <c r="K1544" i="1" s="1"/>
  <c r="E1544" i="1"/>
  <c r="D1544" i="1"/>
  <c r="C1544" i="1"/>
  <c r="B1544" i="1"/>
  <c r="A1544" i="1"/>
  <c r="L1543" i="1"/>
  <c r="J1543" i="1"/>
  <c r="I1543" i="1"/>
  <c r="H1543" i="1"/>
  <c r="G1543" i="1"/>
  <c r="F1543" i="1"/>
  <c r="K1543" i="1" s="1"/>
  <c r="E1543" i="1"/>
  <c r="D1543" i="1"/>
  <c r="C1543" i="1"/>
  <c r="B1543" i="1"/>
  <c r="A1543" i="1"/>
  <c r="L1542" i="1"/>
  <c r="J1542" i="1"/>
  <c r="I1542" i="1"/>
  <c r="H1542" i="1"/>
  <c r="G1542" i="1"/>
  <c r="F1542" i="1"/>
  <c r="K1542" i="1" s="1"/>
  <c r="E1542" i="1"/>
  <c r="D1542" i="1"/>
  <c r="C1542" i="1"/>
  <c r="B1542" i="1"/>
  <c r="A1542" i="1"/>
  <c r="L1541" i="1"/>
  <c r="J1541" i="1"/>
  <c r="I1541" i="1"/>
  <c r="H1541" i="1"/>
  <c r="G1541" i="1"/>
  <c r="F1541" i="1"/>
  <c r="K1541" i="1" s="1"/>
  <c r="E1541" i="1"/>
  <c r="D1541" i="1"/>
  <c r="C1541" i="1"/>
  <c r="B1541" i="1"/>
  <c r="A1541" i="1"/>
  <c r="L1540" i="1"/>
  <c r="J1540" i="1"/>
  <c r="I1540" i="1"/>
  <c r="H1540" i="1"/>
  <c r="G1540" i="1"/>
  <c r="F1540" i="1"/>
  <c r="K1540" i="1" s="1"/>
  <c r="E1540" i="1"/>
  <c r="D1540" i="1"/>
  <c r="C1540" i="1"/>
  <c r="B1540" i="1"/>
  <c r="A1540" i="1"/>
  <c r="L1539" i="1"/>
  <c r="J1539" i="1"/>
  <c r="I1539" i="1"/>
  <c r="H1539" i="1"/>
  <c r="G1539" i="1"/>
  <c r="F1539" i="1"/>
  <c r="K1539" i="1" s="1"/>
  <c r="E1539" i="1"/>
  <c r="D1539" i="1"/>
  <c r="C1539" i="1"/>
  <c r="B1539" i="1"/>
  <c r="A1539" i="1"/>
  <c r="L1538" i="1"/>
  <c r="J1538" i="1"/>
  <c r="I1538" i="1"/>
  <c r="H1538" i="1"/>
  <c r="G1538" i="1"/>
  <c r="F1538" i="1"/>
  <c r="K1538" i="1" s="1"/>
  <c r="E1538" i="1"/>
  <c r="D1538" i="1"/>
  <c r="C1538" i="1"/>
  <c r="B1538" i="1"/>
  <c r="A1538" i="1"/>
  <c r="L1537" i="1"/>
  <c r="J1537" i="1"/>
  <c r="I1537" i="1"/>
  <c r="H1537" i="1"/>
  <c r="G1537" i="1"/>
  <c r="F1537" i="1"/>
  <c r="K1537" i="1" s="1"/>
  <c r="E1537" i="1"/>
  <c r="D1537" i="1"/>
  <c r="C1537" i="1"/>
  <c r="B1537" i="1"/>
  <c r="A1537" i="1"/>
  <c r="L1536" i="1"/>
  <c r="J1536" i="1"/>
  <c r="I1536" i="1"/>
  <c r="H1536" i="1"/>
  <c r="G1536" i="1"/>
  <c r="F1536" i="1"/>
  <c r="K1536" i="1" s="1"/>
  <c r="E1536" i="1"/>
  <c r="D1536" i="1"/>
  <c r="C1536" i="1"/>
  <c r="B1536" i="1"/>
  <c r="A1536" i="1"/>
  <c r="L1535" i="1"/>
  <c r="J1535" i="1"/>
  <c r="I1535" i="1"/>
  <c r="H1535" i="1"/>
  <c r="G1535" i="1"/>
  <c r="F1535" i="1"/>
  <c r="K1535" i="1" s="1"/>
  <c r="E1535" i="1"/>
  <c r="D1535" i="1"/>
  <c r="C1535" i="1"/>
  <c r="B1535" i="1"/>
  <c r="A1535" i="1"/>
  <c r="L1534" i="1"/>
  <c r="J1534" i="1"/>
  <c r="I1534" i="1"/>
  <c r="H1534" i="1"/>
  <c r="G1534" i="1"/>
  <c r="F1534" i="1"/>
  <c r="K1534" i="1" s="1"/>
  <c r="E1534" i="1"/>
  <c r="D1534" i="1"/>
  <c r="C1534" i="1"/>
  <c r="B1534" i="1"/>
  <c r="A1534" i="1"/>
  <c r="L1533" i="1"/>
  <c r="J1533" i="1"/>
  <c r="I1533" i="1"/>
  <c r="H1533" i="1"/>
  <c r="G1533" i="1"/>
  <c r="F1533" i="1"/>
  <c r="K1533" i="1" s="1"/>
  <c r="E1533" i="1"/>
  <c r="D1533" i="1"/>
  <c r="C1533" i="1"/>
  <c r="B1533" i="1"/>
  <c r="A1533" i="1"/>
  <c r="L1532" i="1"/>
  <c r="J1532" i="1"/>
  <c r="I1532" i="1"/>
  <c r="H1532" i="1"/>
  <c r="G1532" i="1"/>
  <c r="F1532" i="1"/>
  <c r="K1532" i="1" s="1"/>
  <c r="E1532" i="1"/>
  <c r="D1532" i="1"/>
  <c r="C1532" i="1"/>
  <c r="B1532" i="1"/>
  <c r="A1532" i="1"/>
  <c r="L1531" i="1"/>
  <c r="J1531" i="1"/>
  <c r="I1531" i="1"/>
  <c r="H1531" i="1"/>
  <c r="G1531" i="1"/>
  <c r="F1531" i="1"/>
  <c r="K1531" i="1" s="1"/>
  <c r="E1531" i="1"/>
  <c r="D1531" i="1"/>
  <c r="C1531" i="1"/>
  <c r="B1531" i="1"/>
  <c r="A1531" i="1"/>
  <c r="L1530" i="1"/>
  <c r="J1530" i="1"/>
  <c r="I1530" i="1"/>
  <c r="H1530" i="1"/>
  <c r="G1530" i="1"/>
  <c r="F1530" i="1"/>
  <c r="K1530" i="1" s="1"/>
  <c r="E1530" i="1"/>
  <c r="D1530" i="1"/>
  <c r="C1530" i="1"/>
  <c r="B1530" i="1"/>
  <c r="A1530" i="1"/>
  <c r="L1529" i="1"/>
  <c r="J1529" i="1"/>
  <c r="I1529" i="1"/>
  <c r="H1529" i="1"/>
  <c r="G1529" i="1"/>
  <c r="F1529" i="1"/>
  <c r="K1529" i="1" s="1"/>
  <c r="E1529" i="1"/>
  <c r="D1529" i="1"/>
  <c r="C1529" i="1"/>
  <c r="B1529" i="1"/>
  <c r="A1529" i="1"/>
  <c r="L1528" i="1"/>
  <c r="J1528" i="1"/>
  <c r="I1528" i="1"/>
  <c r="H1528" i="1"/>
  <c r="G1528" i="1"/>
  <c r="F1528" i="1"/>
  <c r="K1528" i="1" s="1"/>
  <c r="E1528" i="1"/>
  <c r="D1528" i="1"/>
  <c r="C1528" i="1"/>
  <c r="B1528" i="1"/>
  <c r="A1528" i="1"/>
  <c r="L1527" i="1"/>
  <c r="J1527" i="1"/>
  <c r="I1527" i="1"/>
  <c r="H1527" i="1"/>
  <c r="G1527" i="1"/>
  <c r="F1527" i="1"/>
  <c r="K1527" i="1" s="1"/>
  <c r="E1527" i="1"/>
  <c r="D1527" i="1"/>
  <c r="C1527" i="1"/>
  <c r="B1527" i="1"/>
  <c r="A1527" i="1"/>
  <c r="L1526" i="1"/>
  <c r="J1526" i="1"/>
  <c r="I1526" i="1"/>
  <c r="H1526" i="1"/>
  <c r="G1526" i="1"/>
  <c r="F1526" i="1"/>
  <c r="K1526" i="1" s="1"/>
  <c r="E1526" i="1"/>
  <c r="D1526" i="1"/>
  <c r="C1526" i="1"/>
  <c r="B1526" i="1"/>
  <c r="A1526" i="1"/>
  <c r="L1525" i="1"/>
  <c r="J1525" i="1"/>
  <c r="I1525" i="1"/>
  <c r="H1525" i="1"/>
  <c r="G1525" i="1"/>
  <c r="F1525" i="1"/>
  <c r="K1525" i="1" s="1"/>
  <c r="E1525" i="1"/>
  <c r="D1525" i="1"/>
  <c r="C1525" i="1"/>
  <c r="B1525" i="1"/>
  <c r="A1525" i="1"/>
  <c r="L1524" i="1"/>
  <c r="J1524" i="1"/>
  <c r="I1524" i="1"/>
  <c r="H1524" i="1"/>
  <c r="G1524" i="1"/>
  <c r="F1524" i="1"/>
  <c r="K1524" i="1" s="1"/>
  <c r="E1524" i="1"/>
  <c r="D1524" i="1"/>
  <c r="C1524" i="1"/>
  <c r="B1524" i="1"/>
  <c r="A1524" i="1"/>
  <c r="L1523" i="1"/>
  <c r="J1523" i="1"/>
  <c r="I1523" i="1"/>
  <c r="H1523" i="1"/>
  <c r="G1523" i="1"/>
  <c r="F1523" i="1"/>
  <c r="K1523" i="1" s="1"/>
  <c r="E1523" i="1"/>
  <c r="D1523" i="1"/>
  <c r="C1523" i="1"/>
  <c r="B1523" i="1"/>
  <c r="A1523" i="1"/>
  <c r="L1522" i="1"/>
  <c r="J1522" i="1"/>
  <c r="I1522" i="1"/>
  <c r="H1522" i="1"/>
  <c r="G1522" i="1"/>
  <c r="F1522" i="1"/>
  <c r="K1522" i="1" s="1"/>
  <c r="E1522" i="1"/>
  <c r="D1522" i="1"/>
  <c r="C1522" i="1"/>
  <c r="B1522" i="1"/>
  <c r="A1522" i="1"/>
  <c r="L1521" i="1"/>
  <c r="J1521" i="1"/>
  <c r="I1521" i="1"/>
  <c r="H1521" i="1"/>
  <c r="G1521" i="1"/>
  <c r="F1521" i="1"/>
  <c r="K1521" i="1" s="1"/>
  <c r="E1521" i="1"/>
  <c r="D1521" i="1"/>
  <c r="C1521" i="1"/>
  <c r="B1521" i="1"/>
  <c r="A1521" i="1"/>
  <c r="L1520" i="1"/>
  <c r="J1520" i="1"/>
  <c r="I1520" i="1"/>
  <c r="H1520" i="1"/>
  <c r="G1520" i="1"/>
  <c r="F1520" i="1"/>
  <c r="K1520" i="1" s="1"/>
  <c r="E1520" i="1"/>
  <c r="D1520" i="1"/>
  <c r="C1520" i="1"/>
  <c r="B1520" i="1"/>
  <c r="A1520" i="1"/>
  <c r="L1519" i="1"/>
  <c r="J1519" i="1"/>
  <c r="I1519" i="1"/>
  <c r="H1519" i="1"/>
  <c r="G1519" i="1"/>
  <c r="F1519" i="1"/>
  <c r="K1519" i="1" s="1"/>
  <c r="E1519" i="1"/>
  <c r="D1519" i="1"/>
  <c r="C1519" i="1"/>
  <c r="B1519" i="1"/>
  <c r="A1519" i="1"/>
  <c r="L1518" i="1"/>
  <c r="J1518" i="1"/>
  <c r="I1518" i="1"/>
  <c r="H1518" i="1"/>
  <c r="G1518" i="1"/>
  <c r="F1518" i="1"/>
  <c r="K1518" i="1" s="1"/>
  <c r="E1518" i="1"/>
  <c r="D1518" i="1"/>
  <c r="C1518" i="1"/>
  <c r="B1518" i="1"/>
  <c r="A1518" i="1"/>
  <c r="L1517" i="1"/>
  <c r="J1517" i="1"/>
  <c r="I1517" i="1"/>
  <c r="H1517" i="1"/>
  <c r="G1517" i="1"/>
  <c r="F1517" i="1"/>
  <c r="K1517" i="1" s="1"/>
  <c r="E1517" i="1"/>
  <c r="D1517" i="1"/>
  <c r="C1517" i="1"/>
  <c r="B1517" i="1"/>
  <c r="A1517" i="1"/>
  <c r="L1516" i="1"/>
  <c r="J1516" i="1"/>
  <c r="I1516" i="1"/>
  <c r="H1516" i="1"/>
  <c r="G1516" i="1"/>
  <c r="F1516" i="1"/>
  <c r="K1516" i="1" s="1"/>
  <c r="E1516" i="1"/>
  <c r="D1516" i="1"/>
  <c r="C1516" i="1"/>
  <c r="B1516" i="1"/>
  <c r="A1516" i="1"/>
  <c r="L1515" i="1"/>
  <c r="J1515" i="1"/>
  <c r="I1515" i="1"/>
  <c r="H1515" i="1"/>
  <c r="G1515" i="1"/>
  <c r="F1515" i="1"/>
  <c r="K1515" i="1" s="1"/>
  <c r="E1515" i="1"/>
  <c r="D1515" i="1"/>
  <c r="C1515" i="1"/>
  <c r="B1515" i="1"/>
  <c r="A1515" i="1"/>
  <c r="L1514" i="1"/>
  <c r="J1514" i="1"/>
  <c r="I1514" i="1"/>
  <c r="H1514" i="1"/>
  <c r="G1514" i="1"/>
  <c r="F1514" i="1"/>
  <c r="K1514" i="1" s="1"/>
  <c r="E1514" i="1"/>
  <c r="D1514" i="1"/>
  <c r="C1514" i="1"/>
  <c r="B1514" i="1"/>
  <c r="A1514" i="1"/>
  <c r="L1513" i="1"/>
  <c r="J1513" i="1"/>
  <c r="I1513" i="1"/>
  <c r="H1513" i="1"/>
  <c r="G1513" i="1"/>
  <c r="F1513" i="1"/>
  <c r="K1513" i="1" s="1"/>
  <c r="E1513" i="1"/>
  <c r="D1513" i="1"/>
  <c r="C1513" i="1"/>
  <c r="B1513" i="1"/>
  <c r="A1513" i="1"/>
  <c r="L1512" i="1"/>
  <c r="J1512" i="1"/>
  <c r="I1512" i="1"/>
  <c r="H1512" i="1"/>
  <c r="G1512" i="1"/>
  <c r="F1512" i="1"/>
  <c r="K1512" i="1" s="1"/>
  <c r="E1512" i="1"/>
  <c r="D1512" i="1"/>
  <c r="C1512" i="1"/>
  <c r="B1512" i="1"/>
  <c r="A1512" i="1"/>
  <c r="L1511" i="1"/>
  <c r="J1511" i="1"/>
  <c r="I1511" i="1"/>
  <c r="H1511" i="1"/>
  <c r="G1511" i="1"/>
  <c r="F1511" i="1"/>
  <c r="K1511" i="1" s="1"/>
  <c r="E1511" i="1"/>
  <c r="D1511" i="1"/>
  <c r="C1511" i="1"/>
  <c r="B1511" i="1"/>
  <c r="A1511" i="1"/>
  <c r="L1510" i="1"/>
  <c r="J1510" i="1"/>
  <c r="I1510" i="1"/>
  <c r="H1510" i="1"/>
  <c r="G1510" i="1"/>
  <c r="F1510" i="1"/>
  <c r="K1510" i="1" s="1"/>
  <c r="E1510" i="1"/>
  <c r="D1510" i="1"/>
  <c r="C1510" i="1"/>
  <c r="B1510" i="1"/>
  <c r="A1510" i="1"/>
  <c r="L1509" i="1"/>
  <c r="J1509" i="1"/>
  <c r="I1509" i="1"/>
  <c r="H1509" i="1"/>
  <c r="G1509" i="1"/>
  <c r="F1509" i="1"/>
  <c r="K1509" i="1" s="1"/>
  <c r="E1509" i="1"/>
  <c r="D1509" i="1"/>
  <c r="C1509" i="1"/>
  <c r="B1509" i="1"/>
  <c r="A1509" i="1"/>
  <c r="L1508" i="1"/>
  <c r="J1508" i="1"/>
  <c r="I1508" i="1"/>
  <c r="H1508" i="1"/>
  <c r="G1508" i="1"/>
  <c r="F1508" i="1"/>
  <c r="K1508" i="1" s="1"/>
  <c r="E1508" i="1"/>
  <c r="D1508" i="1"/>
  <c r="C1508" i="1"/>
  <c r="B1508" i="1"/>
  <c r="A1508" i="1"/>
  <c r="L1507" i="1"/>
  <c r="J1507" i="1"/>
  <c r="I1507" i="1"/>
  <c r="H1507" i="1"/>
  <c r="G1507" i="1"/>
  <c r="F1507" i="1"/>
  <c r="K1507" i="1" s="1"/>
  <c r="E1507" i="1"/>
  <c r="D1507" i="1"/>
  <c r="C1507" i="1"/>
  <c r="B1507" i="1"/>
  <c r="A1507" i="1"/>
  <c r="L1506" i="1"/>
  <c r="J1506" i="1"/>
  <c r="I1506" i="1"/>
  <c r="H1506" i="1"/>
  <c r="G1506" i="1"/>
  <c r="F1506" i="1"/>
  <c r="K1506" i="1" s="1"/>
  <c r="E1506" i="1"/>
  <c r="D1506" i="1"/>
  <c r="C1506" i="1"/>
  <c r="B1506" i="1"/>
  <c r="A1506" i="1"/>
  <c r="L1505" i="1"/>
  <c r="J1505" i="1"/>
  <c r="I1505" i="1"/>
  <c r="H1505" i="1"/>
  <c r="G1505" i="1"/>
  <c r="F1505" i="1"/>
  <c r="K1505" i="1" s="1"/>
  <c r="E1505" i="1"/>
  <c r="D1505" i="1"/>
  <c r="C1505" i="1"/>
  <c r="B1505" i="1"/>
  <c r="A1505" i="1"/>
  <c r="L1504" i="1"/>
  <c r="J1504" i="1"/>
  <c r="I1504" i="1"/>
  <c r="H1504" i="1"/>
  <c r="G1504" i="1"/>
  <c r="F1504" i="1"/>
  <c r="K1504" i="1" s="1"/>
  <c r="E1504" i="1"/>
  <c r="D1504" i="1"/>
  <c r="C1504" i="1"/>
  <c r="B1504" i="1"/>
  <c r="A1504" i="1"/>
  <c r="L1503" i="1"/>
  <c r="J1503" i="1"/>
  <c r="I1503" i="1"/>
  <c r="H1503" i="1"/>
  <c r="G1503" i="1"/>
  <c r="F1503" i="1"/>
  <c r="K1503" i="1" s="1"/>
  <c r="E1503" i="1"/>
  <c r="D1503" i="1"/>
  <c r="C1503" i="1"/>
  <c r="B1503" i="1"/>
  <c r="A1503" i="1"/>
  <c r="L1502" i="1"/>
  <c r="J1502" i="1"/>
  <c r="I1502" i="1"/>
  <c r="H1502" i="1"/>
  <c r="G1502" i="1"/>
  <c r="F1502" i="1"/>
  <c r="K1502" i="1" s="1"/>
  <c r="E1502" i="1"/>
  <c r="D1502" i="1"/>
  <c r="C1502" i="1"/>
  <c r="B1502" i="1"/>
  <c r="A1502" i="1"/>
  <c r="L1501" i="1"/>
  <c r="J1501" i="1"/>
  <c r="I1501" i="1"/>
  <c r="H1501" i="1"/>
  <c r="G1501" i="1"/>
  <c r="F1501" i="1"/>
  <c r="K1501" i="1" s="1"/>
  <c r="E1501" i="1"/>
  <c r="D1501" i="1"/>
  <c r="C1501" i="1"/>
  <c r="B1501" i="1"/>
  <c r="A1501" i="1"/>
  <c r="L1500" i="1"/>
  <c r="J1500" i="1"/>
  <c r="I1500" i="1"/>
  <c r="H1500" i="1"/>
  <c r="G1500" i="1"/>
  <c r="F1500" i="1"/>
  <c r="K1500" i="1" s="1"/>
  <c r="E1500" i="1"/>
  <c r="D1500" i="1"/>
  <c r="C1500" i="1"/>
  <c r="B1500" i="1"/>
  <c r="A1500" i="1"/>
  <c r="L1499" i="1"/>
  <c r="J1499" i="1"/>
  <c r="I1499" i="1"/>
  <c r="H1499" i="1"/>
  <c r="G1499" i="1"/>
  <c r="F1499" i="1"/>
  <c r="K1499" i="1" s="1"/>
  <c r="E1499" i="1"/>
  <c r="D1499" i="1"/>
  <c r="C1499" i="1"/>
  <c r="B1499" i="1"/>
  <c r="A1499" i="1"/>
  <c r="L1498" i="1"/>
  <c r="J1498" i="1"/>
  <c r="I1498" i="1"/>
  <c r="H1498" i="1"/>
  <c r="G1498" i="1"/>
  <c r="F1498" i="1"/>
  <c r="K1498" i="1" s="1"/>
  <c r="E1498" i="1"/>
  <c r="D1498" i="1"/>
  <c r="C1498" i="1"/>
  <c r="B1498" i="1"/>
  <c r="A1498" i="1"/>
  <c r="L1497" i="1"/>
  <c r="J1497" i="1"/>
  <c r="I1497" i="1"/>
  <c r="H1497" i="1"/>
  <c r="G1497" i="1"/>
  <c r="F1497" i="1"/>
  <c r="K1497" i="1" s="1"/>
  <c r="E1497" i="1"/>
  <c r="D1497" i="1"/>
  <c r="C1497" i="1"/>
  <c r="B1497" i="1"/>
  <c r="A1497" i="1"/>
  <c r="L1496" i="1"/>
  <c r="J1496" i="1"/>
  <c r="I1496" i="1"/>
  <c r="H1496" i="1"/>
  <c r="G1496" i="1"/>
  <c r="F1496" i="1"/>
  <c r="K1496" i="1" s="1"/>
  <c r="E1496" i="1"/>
  <c r="D1496" i="1"/>
  <c r="C1496" i="1"/>
  <c r="B1496" i="1"/>
  <c r="A1496" i="1"/>
  <c r="L1495" i="1"/>
  <c r="J1495" i="1"/>
  <c r="I1495" i="1"/>
  <c r="H1495" i="1"/>
  <c r="G1495" i="1"/>
  <c r="F1495" i="1"/>
  <c r="K1495" i="1" s="1"/>
  <c r="E1495" i="1"/>
  <c r="D1495" i="1"/>
  <c r="C1495" i="1"/>
  <c r="B1495" i="1"/>
  <c r="A1495" i="1"/>
  <c r="L1494" i="1"/>
  <c r="J1494" i="1"/>
  <c r="I1494" i="1"/>
  <c r="H1494" i="1"/>
  <c r="G1494" i="1"/>
  <c r="F1494" i="1"/>
  <c r="K1494" i="1" s="1"/>
  <c r="E1494" i="1"/>
  <c r="D1494" i="1"/>
  <c r="C1494" i="1"/>
  <c r="B1494" i="1"/>
  <c r="A1494" i="1"/>
  <c r="L1493" i="1"/>
  <c r="J1493" i="1"/>
  <c r="I1493" i="1"/>
  <c r="H1493" i="1"/>
  <c r="G1493" i="1"/>
  <c r="F1493" i="1"/>
  <c r="K1493" i="1" s="1"/>
  <c r="E1493" i="1"/>
  <c r="D1493" i="1"/>
  <c r="C1493" i="1"/>
  <c r="B1493" i="1"/>
  <c r="A1493" i="1"/>
  <c r="L1492" i="1"/>
  <c r="J1492" i="1"/>
  <c r="I1492" i="1"/>
  <c r="H1492" i="1"/>
  <c r="G1492" i="1"/>
  <c r="F1492" i="1"/>
  <c r="K1492" i="1" s="1"/>
  <c r="E1492" i="1"/>
  <c r="D1492" i="1"/>
  <c r="C1492" i="1"/>
  <c r="B1492" i="1"/>
  <c r="A1492" i="1"/>
  <c r="L1491" i="1"/>
  <c r="J1491" i="1"/>
  <c r="I1491" i="1"/>
  <c r="H1491" i="1"/>
  <c r="G1491" i="1"/>
  <c r="F1491" i="1"/>
  <c r="K1491" i="1" s="1"/>
  <c r="E1491" i="1"/>
  <c r="D1491" i="1"/>
  <c r="C1491" i="1"/>
  <c r="B1491" i="1"/>
  <c r="A1491" i="1"/>
  <c r="L1490" i="1"/>
  <c r="J1490" i="1"/>
  <c r="I1490" i="1"/>
  <c r="H1490" i="1"/>
  <c r="G1490" i="1"/>
  <c r="F1490" i="1"/>
  <c r="K1490" i="1" s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J1488" i="1"/>
  <c r="I1488" i="1"/>
  <c r="H1488" i="1"/>
  <c r="G1488" i="1"/>
  <c r="F1488" i="1"/>
  <c r="K1488" i="1" s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<sst xmlns="http://schemas.openxmlformats.org/spreadsheetml/2006/main" count="12" uniqueCount="12">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</sst>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4/12.%20DEZEMBRO/CUSTEIO/13%20-%20PCF/13.2%20-%20PCF%20em%20Excel%20Custeio%20-%20Dezemb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IBURA - CG 015/2022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</v>
          </cell>
          <cell r="H11" t="str">
            <v>S</v>
          </cell>
          <cell r="I11" t="str">
            <v>N</v>
          </cell>
          <cell r="J11" t="str">
            <v>0</v>
          </cell>
          <cell r="K11">
            <v>45623</v>
          </cell>
          <cell r="N11">
            <v>11872.11</v>
          </cell>
        </row>
        <row r="12">
          <cell r="C12" t="str">
            <v>UPA IBURA - CG 015/2022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</v>
          </cell>
          <cell r="H12" t="str">
            <v>S</v>
          </cell>
          <cell r="I12" t="str">
            <v>N</v>
          </cell>
          <cell r="J12" t="str">
            <v>0</v>
          </cell>
          <cell r="K12">
            <v>45598</v>
          </cell>
          <cell r="N12">
            <v>136.68</v>
          </cell>
        </row>
        <row r="13">
          <cell r="C13" t="str">
            <v>UPA IBURA - CG 015/2022</v>
          </cell>
          <cell r="E13" t="str">
            <v>1.99 - Outras Despesas com Pessoal</v>
          </cell>
          <cell r="F13">
            <v>33608308000173</v>
          </cell>
          <cell r="G13" t="str">
            <v>MONGERAL SEGUROS E PREVIDENCIA</v>
          </cell>
          <cell r="H13" t="str">
            <v>S</v>
          </cell>
          <cell r="I13" t="str">
            <v>N</v>
          </cell>
          <cell r="J13" t="str">
            <v>0</v>
          </cell>
          <cell r="K13">
            <v>45673</v>
          </cell>
          <cell r="N13">
            <v>158.37</v>
          </cell>
        </row>
        <row r="14">
          <cell r="C14" t="str">
            <v>UPA IBURA - CG 015/2022</v>
          </cell>
          <cell r="E14" t="str">
            <v>1.99 - Outras Despesas com Pessoal</v>
          </cell>
          <cell r="F14">
            <v>33608308000173</v>
          </cell>
          <cell r="G14" t="str">
            <v>MONGERAL SEGUROS E PREVIDENCIA</v>
          </cell>
          <cell r="H14" t="str">
            <v>S</v>
          </cell>
          <cell r="I14" t="str">
            <v>N</v>
          </cell>
          <cell r="J14" t="str">
            <v>0</v>
          </cell>
          <cell r="K14">
            <v>45673</v>
          </cell>
          <cell r="N14">
            <v>192.24</v>
          </cell>
        </row>
        <row r="15">
          <cell r="C15" t="str">
            <v>UPA IBURA - CG 015/2022</v>
          </cell>
          <cell r="E15" t="str">
            <v>1.99 - Outras Despesas com Pessoal</v>
          </cell>
          <cell r="F15">
            <v>21986074000119</v>
          </cell>
          <cell r="G15" t="str">
            <v>PRUDENTAL DIO BRASIL VIDA EM GERAL</v>
          </cell>
          <cell r="H15" t="str">
            <v>S</v>
          </cell>
          <cell r="I15" t="str">
            <v>N</v>
          </cell>
          <cell r="J15" t="str">
            <v>0</v>
          </cell>
          <cell r="K15">
            <v>45664</v>
          </cell>
          <cell r="N15">
            <v>526.24</v>
          </cell>
        </row>
        <row r="16">
          <cell r="C16" t="str">
            <v>UPA IBURA - CG 015/2022</v>
          </cell>
          <cell r="E16" t="str">
            <v>1.99 - Outras Despesas com Pessoal</v>
          </cell>
          <cell r="F16">
            <v>19216402000237</v>
          </cell>
          <cell r="G16" t="str">
            <v>SUPERMERCADO IRMÃOS CAVALCANTI</v>
          </cell>
          <cell r="H16" t="str">
            <v>B</v>
          </cell>
          <cell r="I16" t="str">
            <v>S</v>
          </cell>
          <cell r="J16" t="str">
            <v>19635</v>
          </cell>
          <cell r="K16">
            <v>45631</v>
          </cell>
          <cell r="L16" t="str">
            <v>26241219216402000237550010000196351000056241</v>
          </cell>
          <cell r="M16" t="str">
            <v>26 -  Pernambuco</v>
          </cell>
          <cell r="N16">
            <v>1557.93</v>
          </cell>
        </row>
        <row r="17">
          <cell r="C17" t="str">
            <v>UPA IBURA - CG 015/2022</v>
          </cell>
          <cell r="E17" t="str">
            <v>1.99 - Outras Despesas com Pessoal</v>
          </cell>
          <cell r="F17">
            <v>46561746000175</v>
          </cell>
          <cell r="G17" t="str">
            <v>KAUA VITOR VERCULINO</v>
          </cell>
          <cell r="H17" t="str">
            <v>B</v>
          </cell>
          <cell r="I17" t="str">
            <v>S</v>
          </cell>
          <cell r="J17" t="str">
            <v>11</v>
          </cell>
          <cell r="K17">
            <v>45630</v>
          </cell>
          <cell r="L17" t="str">
            <v>26241246561746000175550010000000111077400007</v>
          </cell>
          <cell r="M17" t="str">
            <v>26 -  Pernambuco</v>
          </cell>
          <cell r="N17">
            <v>2736.09</v>
          </cell>
        </row>
        <row r="18">
          <cell r="C18" t="str">
            <v>UPA IBURA - CG 015/2022</v>
          </cell>
          <cell r="E18" t="str">
            <v>1.99 - Outras Despesas com Pessoal</v>
          </cell>
          <cell r="F18">
            <v>46561746000175</v>
          </cell>
          <cell r="G18" t="str">
            <v>KAUA VITOR VERCULINO</v>
          </cell>
          <cell r="H18" t="str">
            <v>B</v>
          </cell>
          <cell r="I18" t="str">
            <v>S</v>
          </cell>
          <cell r="J18" t="str">
            <v>12</v>
          </cell>
          <cell r="K18">
            <v>45630</v>
          </cell>
          <cell r="L18" t="str">
            <v>26241246561746000175550010000000121055000003</v>
          </cell>
          <cell r="M18" t="str">
            <v>26 -  Pernambuco</v>
          </cell>
          <cell r="N18">
            <v>2520.7800000000002</v>
          </cell>
        </row>
        <row r="19">
          <cell r="C19" t="str">
            <v>UPA IBURA - CG 015/2022</v>
          </cell>
          <cell r="E19" t="str">
            <v>1.99 - Outras Despesas com Pessoal</v>
          </cell>
          <cell r="F19">
            <v>30645960000170</v>
          </cell>
          <cell r="G19" t="str">
            <v>BISTRO COMEDORIA</v>
          </cell>
          <cell r="H19" t="str">
            <v>B</v>
          </cell>
          <cell r="I19" t="str">
            <v>S</v>
          </cell>
          <cell r="J19" t="str">
            <v>567</v>
          </cell>
          <cell r="K19">
            <v>45638</v>
          </cell>
          <cell r="L19" t="str">
            <v>26241230645960000170550010000005671479210324</v>
          </cell>
          <cell r="M19" t="str">
            <v>26 -  Pernambuco</v>
          </cell>
          <cell r="N19">
            <v>38110.400000000001</v>
          </cell>
        </row>
        <row r="20">
          <cell r="C20" t="str">
            <v>UPA IBURA - CG 015/2022</v>
          </cell>
          <cell r="E20" t="str">
            <v>1.99 - Outras Despesas com Pessoal</v>
          </cell>
          <cell r="F20">
            <v>30645960000170</v>
          </cell>
          <cell r="G20" t="str">
            <v>BISTRO COMEDORIA</v>
          </cell>
          <cell r="H20" t="str">
            <v>B</v>
          </cell>
          <cell r="I20" t="str">
            <v>S</v>
          </cell>
          <cell r="J20" t="str">
            <v>572</v>
          </cell>
          <cell r="K20">
            <v>45652</v>
          </cell>
          <cell r="L20" t="str">
            <v>26241230645960000170550010000005721076625097</v>
          </cell>
          <cell r="M20" t="str">
            <v>26 -  Pernambuco</v>
          </cell>
          <cell r="N20">
            <v>41050.559999999998</v>
          </cell>
        </row>
        <row r="21">
          <cell r="C21" t="str">
            <v>UPA IBURA - CG 015/2022</v>
          </cell>
          <cell r="E21" t="str">
            <v>3.12 - Material Hospitalar</v>
          </cell>
          <cell r="F21">
            <v>48495866000147</v>
          </cell>
          <cell r="G21" t="str">
            <v>BEMED-PE</v>
          </cell>
          <cell r="H21" t="str">
            <v>B</v>
          </cell>
          <cell r="I21" t="str">
            <v>S</v>
          </cell>
          <cell r="J21" t="str">
            <v>2765</v>
          </cell>
          <cell r="K21">
            <v>45624</v>
          </cell>
          <cell r="L21" t="str">
            <v>26241148495866000147550010000027651728034259</v>
          </cell>
          <cell r="M21" t="str">
            <v>26 -  Pernambuco</v>
          </cell>
          <cell r="N21">
            <v>575.41999999999996</v>
          </cell>
        </row>
        <row r="22">
          <cell r="C22" t="str">
            <v>UPA IBURA - CG 015/2022</v>
          </cell>
          <cell r="E22" t="str">
            <v>3.12 - Material Hospitalar</v>
          </cell>
          <cell r="F22">
            <v>8674752000301</v>
          </cell>
          <cell r="G22" t="str">
            <v>CIRURGICA MONTEBELLO</v>
          </cell>
          <cell r="H22" t="str">
            <v>B</v>
          </cell>
          <cell r="I22" t="str">
            <v>S</v>
          </cell>
          <cell r="J22" t="str">
            <v>40785</v>
          </cell>
          <cell r="K22">
            <v>45625</v>
          </cell>
          <cell r="L22" t="str">
            <v>26241108674752000301550010000407851941969237</v>
          </cell>
          <cell r="M22" t="str">
            <v>26 -  Pernambuco</v>
          </cell>
          <cell r="N22">
            <v>141.22</v>
          </cell>
        </row>
        <row r="23">
          <cell r="C23" t="str">
            <v>UPA IBURA - CG 015/2022</v>
          </cell>
          <cell r="E23" t="str">
            <v>3.12 - Material Hospitalar</v>
          </cell>
          <cell r="F23">
            <v>8674752000301</v>
          </cell>
          <cell r="G23" t="str">
            <v>CIRURGICA MONTEBELLO</v>
          </cell>
          <cell r="H23" t="str">
            <v>B</v>
          </cell>
          <cell r="I23" t="str">
            <v>S</v>
          </cell>
          <cell r="J23" t="str">
            <v>40797</v>
          </cell>
          <cell r="K23">
            <v>45625</v>
          </cell>
          <cell r="L23" t="str">
            <v>26241108674752000301550010000407971403013999</v>
          </cell>
          <cell r="M23" t="str">
            <v>26 -  Pernambuco</v>
          </cell>
          <cell r="N23">
            <v>564.88</v>
          </cell>
        </row>
        <row r="24">
          <cell r="C24" t="str">
            <v>UPA IBURA - CG 015/2022</v>
          </cell>
          <cell r="E24" t="str">
            <v>3.12 - Material Hospitalar</v>
          </cell>
          <cell r="F24">
            <v>11449180000290</v>
          </cell>
          <cell r="G24" t="str">
            <v>DPROSMED</v>
          </cell>
          <cell r="H24" t="str">
            <v>B</v>
          </cell>
          <cell r="I24" t="str">
            <v>S</v>
          </cell>
          <cell r="J24" t="str">
            <v>21180</v>
          </cell>
          <cell r="K24">
            <v>45625</v>
          </cell>
          <cell r="L24" t="str">
            <v>26241111449180000290550010000211801000476472</v>
          </cell>
          <cell r="M24" t="str">
            <v>26 -  Pernambuco</v>
          </cell>
          <cell r="N24">
            <v>305.39999999999998</v>
          </cell>
        </row>
        <row r="25">
          <cell r="C25" t="str">
            <v>UPA IBURA - CG 015/2022</v>
          </cell>
          <cell r="E25" t="str">
            <v>3.12 - Material Hospitalar</v>
          </cell>
          <cell r="F25">
            <v>11449180000100</v>
          </cell>
          <cell r="G25" t="str">
            <v>DPROSMED</v>
          </cell>
          <cell r="H25" t="str">
            <v>B</v>
          </cell>
          <cell r="I25" t="str">
            <v>S</v>
          </cell>
          <cell r="J25" t="str">
            <v>75439</v>
          </cell>
          <cell r="K25">
            <v>45624</v>
          </cell>
          <cell r="L25" t="str">
            <v>26241111449180000100550010000754391000476087</v>
          </cell>
          <cell r="M25" t="str">
            <v>26 -  Pernambuco</v>
          </cell>
          <cell r="N25">
            <v>84</v>
          </cell>
        </row>
        <row r="26">
          <cell r="C26" t="str">
            <v>UPA IBURA - CG 015/2022</v>
          </cell>
          <cell r="E26" t="str">
            <v>3.12 - Material Hospitalar</v>
          </cell>
          <cell r="F26">
            <v>21172673000107</v>
          </cell>
          <cell r="G26" t="str">
            <v>ERS</v>
          </cell>
          <cell r="H26" t="str">
            <v>B</v>
          </cell>
          <cell r="I26" t="str">
            <v>S</v>
          </cell>
          <cell r="J26" t="str">
            <v>44763</v>
          </cell>
          <cell r="K26">
            <v>45622</v>
          </cell>
          <cell r="L26" t="str">
            <v>26241121172673000107550010000447631448009520</v>
          </cell>
          <cell r="M26" t="str">
            <v>26 -  Pernambuco</v>
          </cell>
          <cell r="N26">
            <v>2170</v>
          </cell>
        </row>
        <row r="27">
          <cell r="C27" t="str">
            <v>UPA IBURA - CG 015/2022</v>
          </cell>
          <cell r="E27" t="str">
            <v>3.12 - Material Hospitalar</v>
          </cell>
          <cell r="F27">
            <v>37844417000140</v>
          </cell>
          <cell r="G27" t="str">
            <v>LOG DISTRIBUIDORA DE PRODUTOS</v>
          </cell>
          <cell r="H27" t="str">
            <v>B</v>
          </cell>
          <cell r="I27" t="str">
            <v>S</v>
          </cell>
          <cell r="J27" t="str">
            <v>5598</v>
          </cell>
          <cell r="K27">
            <v>45625</v>
          </cell>
          <cell r="L27" t="str">
            <v>26241137844417000140550010000055981990242720</v>
          </cell>
          <cell r="M27" t="str">
            <v>26 -  Pernambuco</v>
          </cell>
          <cell r="N27">
            <v>619.95000000000005</v>
          </cell>
        </row>
        <row r="28">
          <cell r="C28" t="str">
            <v>UPA IBURA - CG 015/2022</v>
          </cell>
          <cell r="E28" t="str">
            <v>3.12 - Material Hospitalar</v>
          </cell>
          <cell r="F28">
            <v>10779833000156</v>
          </cell>
          <cell r="G28" t="str">
            <v>MEDIAL MERCANTIL DE APARE MEDICA</v>
          </cell>
          <cell r="H28" t="str">
            <v>B</v>
          </cell>
          <cell r="I28" t="str">
            <v>S</v>
          </cell>
          <cell r="J28" t="str">
            <v>622478</v>
          </cell>
          <cell r="K28">
            <v>45624</v>
          </cell>
          <cell r="L28" t="str">
            <v>26241110779833000156550010006224781624502003</v>
          </cell>
          <cell r="M28" t="str">
            <v>26 -  Pernambuco</v>
          </cell>
          <cell r="N28">
            <v>911.75</v>
          </cell>
        </row>
        <row r="29">
          <cell r="C29" t="str">
            <v>UPA IBURA - CG 015/2022</v>
          </cell>
          <cell r="E29" t="str">
            <v>3.12 - Material Hospitalar</v>
          </cell>
          <cell r="F29">
            <v>8674752000140</v>
          </cell>
          <cell r="G29" t="str">
            <v>MONTEBELLO LTDA</v>
          </cell>
          <cell r="H29" t="str">
            <v>B</v>
          </cell>
          <cell r="I29" t="str">
            <v>S</v>
          </cell>
          <cell r="J29" t="str">
            <v>218069</v>
          </cell>
          <cell r="K29">
            <v>45624</v>
          </cell>
          <cell r="L29" t="str">
            <v>26241108674752000140550010002180691534240640</v>
          </cell>
          <cell r="M29" t="str">
            <v>26 -  Pernambuco</v>
          </cell>
          <cell r="N29">
            <v>665.35</v>
          </cell>
        </row>
        <row r="30">
          <cell r="C30" t="str">
            <v>UPA IBURA - CG 015/2022</v>
          </cell>
          <cell r="E30" t="str">
            <v>3.12 - Material Hospitalar</v>
          </cell>
          <cell r="F30">
            <v>8674752000140</v>
          </cell>
          <cell r="G30" t="str">
            <v>MONTEBELLO LTDA</v>
          </cell>
          <cell r="H30" t="str">
            <v>B</v>
          </cell>
          <cell r="I30" t="str">
            <v>S</v>
          </cell>
          <cell r="J30" t="str">
            <v>218119</v>
          </cell>
          <cell r="K30">
            <v>45625</v>
          </cell>
          <cell r="L30" t="str">
            <v>26241108674752000140550010002181191508663410</v>
          </cell>
          <cell r="M30" t="str">
            <v>26 -  Pernambuco</v>
          </cell>
          <cell r="N30">
            <v>2465.25</v>
          </cell>
        </row>
        <row r="31">
          <cell r="C31" t="str">
            <v>UPA IBURA - CG 015/2022</v>
          </cell>
          <cell r="E31" t="str">
            <v>3.12 - Material Hospitalar</v>
          </cell>
          <cell r="F31">
            <v>8674752000140</v>
          </cell>
          <cell r="G31" t="str">
            <v>MONTEBELLO LTDA</v>
          </cell>
          <cell r="H31" t="str">
            <v>B</v>
          </cell>
          <cell r="I31" t="str">
            <v>S</v>
          </cell>
          <cell r="J31" t="str">
            <v>218167</v>
          </cell>
          <cell r="K31">
            <v>45625</v>
          </cell>
          <cell r="L31" t="str">
            <v>26241167729178000653550010000906091980744522</v>
          </cell>
          <cell r="M31" t="str">
            <v>26 -  Pernambuco</v>
          </cell>
          <cell r="N31">
            <v>478.5</v>
          </cell>
        </row>
        <row r="32">
          <cell r="C32" t="str">
            <v>UPA IBURA - CG 015/2022</v>
          </cell>
          <cell r="E32" t="str">
            <v>3.12 - Material Hospitalar</v>
          </cell>
          <cell r="F32">
            <v>67729178000653</v>
          </cell>
          <cell r="G32" t="str">
            <v>RIOCLARENSE</v>
          </cell>
          <cell r="H32" t="str">
            <v>B</v>
          </cell>
          <cell r="I32" t="str">
            <v>S</v>
          </cell>
          <cell r="J32" t="str">
            <v>90609</v>
          </cell>
          <cell r="K32">
            <v>45624</v>
          </cell>
          <cell r="L32" t="str">
            <v>26241167729178000653550010000906091980744522</v>
          </cell>
          <cell r="M32" t="str">
            <v>26 -  Pernambuco</v>
          </cell>
          <cell r="N32">
            <v>431.28</v>
          </cell>
        </row>
        <row r="33">
          <cell r="C33" t="str">
            <v>UPA IBURA - CG 015/2022</v>
          </cell>
          <cell r="E33" t="str">
            <v>3.12 - Material Hospitalar</v>
          </cell>
          <cell r="F33">
            <v>58426628000990</v>
          </cell>
          <cell r="G33" t="str">
            <v>SAMTRONIC</v>
          </cell>
          <cell r="H33" t="str">
            <v>B</v>
          </cell>
          <cell r="I33" t="str">
            <v>S</v>
          </cell>
          <cell r="J33" t="str">
            <v>3763</v>
          </cell>
          <cell r="K33">
            <v>45623</v>
          </cell>
          <cell r="L33" t="str">
            <v>26241158426628000990550010000037631412042384</v>
          </cell>
          <cell r="M33" t="str">
            <v>26 -  Pernambuco</v>
          </cell>
          <cell r="N33">
            <v>6200</v>
          </cell>
        </row>
        <row r="34">
          <cell r="C34" t="str">
            <v>UPA IBURA - CG 015/2022</v>
          </cell>
          <cell r="E34" t="str">
            <v>3.12 - Material Hospitalar</v>
          </cell>
          <cell r="F34">
            <v>21596736000144</v>
          </cell>
          <cell r="G34" t="str">
            <v>ULTRAMEGA HOSPITALAR</v>
          </cell>
          <cell r="H34" t="str">
            <v>B</v>
          </cell>
          <cell r="I34" t="str">
            <v>S</v>
          </cell>
          <cell r="J34" t="str">
            <v>235072</v>
          </cell>
          <cell r="K34">
            <v>45624</v>
          </cell>
          <cell r="L34" t="str">
            <v>26241121556736000144550010002350721906246425</v>
          </cell>
          <cell r="M34" t="str">
            <v>26 -  Pernambuco</v>
          </cell>
          <cell r="N34">
            <v>666.96</v>
          </cell>
        </row>
        <row r="35">
          <cell r="C35" t="str">
            <v>UPA IBURA - CG 015/2022</v>
          </cell>
          <cell r="E35" t="str">
            <v>3.12 - Material Hospitalar</v>
          </cell>
          <cell r="F35">
            <v>11449180000290</v>
          </cell>
          <cell r="G35" t="str">
            <v>DPROSMED</v>
          </cell>
          <cell r="H35" t="str">
            <v>B</v>
          </cell>
          <cell r="I35" t="str">
            <v>S</v>
          </cell>
          <cell r="J35" t="str">
            <v>21165</v>
          </cell>
          <cell r="K35">
            <v>45624</v>
          </cell>
          <cell r="L35" t="str">
            <v>26241111449180000290550010000211651000476220</v>
          </cell>
          <cell r="M35" t="str">
            <v>26 -  Pernambuco</v>
          </cell>
          <cell r="N35">
            <v>829.08</v>
          </cell>
        </row>
        <row r="36">
          <cell r="C36" t="str">
            <v>UPA IBURA - CG 015/2022</v>
          </cell>
          <cell r="E36" t="str">
            <v>3.12 - Material Hospitalar</v>
          </cell>
          <cell r="F36">
            <v>11449180000290</v>
          </cell>
          <cell r="G36" t="str">
            <v>DPROSMED</v>
          </cell>
          <cell r="H36" t="str">
            <v>B</v>
          </cell>
          <cell r="I36" t="str">
            <v>S</v>
          </cell>
          <cell r="J36" t="str">
            <v>21233</v>
          </cell>
          <cell r="K36">
            <v>45628</v>
          </cell>
          <cell r="L36" t="str">
            <v>26241211449180000290550010000212331000477613</v>
          </cell>
          <cell r="M36" t="str">
            <v>26 -  Pernambuco</v>
          </cell>
          <cell r="N36">
            <v>316</v>
          </cell>
        </row>
        <row r="37">
          <cell r="C37" t="str">
            <v>UPA IBURA - CG 015/2022</v>
          </cell>
          <cell r="E37" t="str">
            <v>3.12 - Material Hospitalar</v>
          </cell>
          <cell r="F37">
            <v>759229000104</v>
          </cell>
          <cell r="G37" t="str">
            <v>MENEZES E SOTER LTDA</v>
          </cell>
          <cell r="H37" t="str">
            <v>B</v>
          </cell>
          <cell r="I37" t="str">
            <v>S</v>
          </cell>
          <cell r="J37" t="str">
            <v>65891</v>
          </cell>
          <cell r="K37">
            <v>45629</v>
          </cell>
          <cell r="L37" t="str">
            <v>26241200759229000104550010000658911330075772</v>
          </cell>
          <cell r="M37" t="str">
            <v>26 -  Pernambuco</v>
          </cell>
          <cell r="N37">
            <v>2142</v>
          </cell>
        </row>
        <row r="38">
          <cell r="C38" t="str">
            <v>UPA IBURA - CG 015/2022</v>
          </cell>
          <cell r="E38" t="str">
            <v>3.12 - Material Hospitalar</v>
          </cell>
          <cell r="F38">
            <v>3817043000152</v>
          </cell>
          <cell r="G38" t="str">
            <v>PHAMAPLUS LTDA</v>
          </cell>
          <cell r="H38" t="str">
            <v>B</v>
          </cell>
          <cell r="I38" t="str">
            <v>S</v>
          </cell>
          <cell r="J38" t="str">
            <v>74364</v>
          </cell>
          <cell r="K38">
            <v>45625</v>
          </cell>
          <cell r="L38" t="str">
            <v>26241103817043000152550010000743641571471515</v>
          </cell>
          <cell r="M38" t="str">
            <v>26 -  Pernambuco</v>
          </cell>
          <cell r="N38">
            <v>3070.6</v>
          </cell>
        </row>
        <row r="39">
          <cell r="C39" t="str">
            <v>UPA IBURA - CG 015/2022</v>
          </cell>
          <cell r="E39" t="str">
            <v>3.12 - Material Hospitalar</v>
          </cell>
          <cell r="F39">
            <v>9944371000287</v>
          </cell>
          <cell r="G39" t="str">
            <v>SULMEDIC COMERCIAL</v>
          </cell>
          <cell r="H39" t="str">
            <v>B</v>
          </cell>
          <cell r="I39" t="str">
            <v>S</v>
          </cell>
          <cell r="J39" t="str">
            <v>9459</v>
          </cell>
          <cell r="K39">
            <v>45624</v>
          </cell>
          <cell r="L39" t="str">
            <v>28241109944371000287550020000094591734336376</v>
          </cell>
          <cell r="M39" t="str">
            <v>28 -  Sergipe</v>
          </cell>
          <cell r="N39">
            <v>7396.4</v>
          </cell>
        </row>
        <row r="40">
          <cell r="C40" t="str">
            <v>UPA IBURA - CG 015/2022</v>
          </cell>
          <cell r="E40" t="str">
            <v>3.12 - Material Hospitalar</v>
          </cell>
          <cell r="F40">
            <v>4614288000145</v>
          </cell>
          <cell r="G40" t="str">
            <v>DISK LIFE COMERCIO DE PROD CIRUR</v>
          </cell>
          <cell r="H40" t="str">
            <v>B</v>
          </cell>
          <cell r="I40" t="str">
            <v>S</v>
          </cell>
          <cell r="J40" t="str">
            <v>9331</v>
          </cell>
          <cell r="K40">
            <v>45629</v>
          </cell>
          <cell r="L40" t="str">
            <v>26241204614288000145550010000093311339835889</v>
          </cell>
          <cell r="M40" t="str">
            <v>26 -  Pernambuco</v>
          </cell>
          <cell r="N40">
            <v>687.24</v>
          </cell>
        </row>
        <row r="41">
          <cell r="C41" t="str">
            <v>UPA IBURA - CG 015/2022</v>
          </cell>
          <cell r="E41" t="str">
            <v>3.12 - Material Hospitalar</v>
          </cell>
          <cell r="F41">
            <v>12420164001048</v>
          </cell>
          <cell r="G41" t="str">
            <v>MAFRA CM HOSPITALAR</v>
          </cell>
          <cell r="H41" t="str">
            <v>B</v>
          </cell>
          <cell r="I41" t="str">
            <v>S</v>
          </cell>
          <cell r="J41" t="str">
            <v>278554</v>
          </cell>
          <cell r="K41">
            <v>45630</v>
          </cell>
          <cell r="L41" t="str">
            <v>26241212420164001048550010002785541863722435</v>
          </cell>
          <cell r="M41" t="str">
            <v>26 -  Pernambuco</v>
          </cell>
          <cell r="N41">
            <v>3671.44</v>
          </cell>
        </row>
        <row r="42">
          <cell r="C42" t="str">
            <v>UPA IBURA - CG 015/2022</v>
          </cell>
          <cell r="E42" t="str">
            <v>3.12 - Material Hospitalar</v>
          </cell>
          <cell r="F42">
            <v>35753111000153</v>
          </cell>
          <cell r="G42" t="str">
            <v>NORD PRODUTOS EM SAUDE LTDA</v>
          </cell>
          <cell r="H42" t="str">
            <v>B</v>
          </cell>
          <cell r="I42" t="str">
            <v>S</v>
          </cell>
          <cell r="J42" t="str">
            <v>35012</v>
          </cell>
          <cell r="K42">
            <v>45628</v>
          </cell>
          <cell r="L42" t="str">
            <v>26241235753111000153550010000350121000472726</v>
          </cell>
          <cell r="M42" t="str">
            <v>26 -  Pernambuco</v>
          </cell>
          <cell r="N42">
            <v>597.08000000000004</v>
          </cell>
        </row>
        <row r="43">
          <cell r="C43" t="str">
            <v>UPA IBURA - CG 015/2022</v>
          </cell>
          <cell r="E43" t="str">
            <v>3.12 - Material Hospitalar</v>
          </cell>
          <cell r="F43">
            <v>21596736000144</v>
          </cell>
          <cell r="G43" t="str">
            <v>ULTRAMEGA HOSPITALAR</v>
          </cell>
          <cell r="H43" t="str">
            <v>B</v>
          </cell>
          <cell r="I43" t="str">
            <v>S</v>
          </cell>
          <cell r="J43" t="str">
            <v>235038</v>
          </cell>
          <cell r="K43">
            <v>45624</v>
          </cell>
          <cell r="L43" t="str">
            <v>26241121596736000144550010002350381635586010</v>
          </cell>
          <cell r="M43" t="str">
            <v>26 -  Pernambuco</v>
          </cell>
          <cell r="N43">
            <v>778.26</v>
          </cell>
        </row>
        <row r="44">
          <cell r="C44" t="str">
            <v>UPA IBURA - CG 015/2022</v>
          </cell>
          <cell r="E44" t="str">
            <v>3.12 - Material Hospitalar</v>
          </cell>
          <cell r="F44">
            <v>48495866000147</v>
          </cell>
          <cell r="G44" t="str">
            <v>BEMED-PE</v>
          </cell>
          <cell r="H44" t="str">
            <v>B</v>
          </cell>
          <cell r="I44" t="str">
            <v>S</v>
          </cell>
          <cell r="J44" t="str">
            <v>2829</v>
          </cell>
          <cell r="K44">
            <v>45630</v>
          </cell>
          <cell r="L44" t="str">
            <v>26241248495866000147550010000028291493868425</v>
          </cell>
          <cell r="M44" t="str">
            <v>26 -  Pernambuco</v>
          </cell>
          <cell r="N44">
            <v>684.15</v>
          </cell>
        </row>
        <row r="45">
          <cell r="C45" t="str">
            <v>UPA IBURA - CG 015/2022</v>
          </cell>
          <cell r="E45" t="str">
            <v>3.12 - Material Hospitalar</v>
          </cell>
          <cell r="F45">
            <v>66437831000133</v>
          </cell>
          <cell r="G45" t="str">
            <v>MEDIKA</v>
          </cell>
          <cell r="H45" t="str">
            <v>B</v>
          </cell>
          <cell r="I45" t="str">
            <v>S</v>
          </cell>
          <cell r="J45" t="str">
            <v>205110</v>
          </cell>
          <cell r="K45">
            <v>45625</v>
          </cell>
          <cell r="L45" t="str">
            <v>31241166437831000133550010002051101088376282</v>
          </cell>
          <cell r="M45" t="str">
            <v>31 -  Minas Gerais</v>
          </cell>
          <cell r="N45">
            <v>1655</v>
          </cell>
        </row>
        <row r="46">
          <cell r="C46" t="str">
            <v>UPA IBURA - CG 015/2022</v>
          </cell>
          <cell r="E46" t="str">
            <v>3.12 - Material Hospitalar</v>
          </cell>
          <cell r="F46">
            <v>66437831000133</v>
          </cell>
          <cell r="G46" t="str">
            <v>MEDIKA</v>
          </cell>
          <cell r="H46" t="str">
            <v>B</v>
          </cell>
          <cell r="I46" t="str">
            <v>S</v>
          </cell>
          <cell r="J46" t="str">
            <v>205111</v>
          </cell>
          <cell r="K46">
            <v>45625</v>
          </cell>
          <cell r="L46" t="str">
            <v>31241166437831000133550010002051111775028760</v>
          </cell>
          <cell r="M46" t="str">
            <v>31 -  Minas Gerais</v>
          </cell>
          <cell r="N46">
            <v>26.59</v>
          </cell>
        </row>
        <row r="47">
          <cell r="C47" t="str">
            <v>UPA IBURA - CG 015/2022</v>
          </cell>
          <cell r="E47" t="str">
            <v>3.12 - Material Hospitalar</v>
          </cell>
          <cell r="F47">
            <v>8674752000301</v>
          </cell>
          <cell r="G47" t="str">
            <v>CIRURGICA MONTEBELLO</v>
          </cell>
          <cell r="H47" t="str">
            <v>B</v>
          </cell>
          <cell r="I47" t="str">
            <v>S</v>
          </cell>
          <cell r="J47" t="str">
            <v>41087</v>
          </cell>
          <cell r="K47">
            <v>45636</v>
          </cell>
          <cell r="L47" t="str">
            <v>26241208674752000301550010000410871994926030</v>
          </cell>
          <cell r="M47" t="str">
            <v>26 -  Pernambuco</v>
          </cell>
          <cell r="N47">
            <v>63</v>
          </cell>
        </row>
        <row r="48">
          <cell r="C48" t="str">
            <v>UPA IBURA - CG 015/2022</v>
          </cell>
          <cell r="E48" t="str">
            <v>3.12 - Material Hospitalar</v>
          </cell>
          <cell r="F48">
            <v>11449180000290</v>
          </cell>
          <cell r="G48" t="str">
            <v>DPROSMED</v>
          </cell>
          <cell r="H48" t="str">
            <v>B</v>
          </cell>
          <cell r="I48" t="str">
            <v>S</v>
          </cell>
          <cell r="J48" t="str">
            <v>21420</v>
          </cell>
          <cell r="K48">
            <v>45637</v>
          </cell>
          <cell r="L48" t="str">
            <v>26241211449180000290550010000214201000482121</v>
          </cell>
          <cell r="M48" t="str">
            <v>26 -  Pernambuco</v>
          </cell>
          <cell r="N48">
            <v>360.25</v>
          </cell>
        </row>
        <row r="49">
          <cell r="C49" t="str">
            <v>UPA IBURA - CG 015/2022</v>
          </cell>
          <cell r="E49" t="str">
            <v>3.12 - Material Hospitalar</v>
          </cell>
          <cell r="F49">
            <v>21596736000144</v>
          </cell>
          <cell r="G49" t="str">
            <v>ULTRAMEGA HOSPITALAR</v>
          </cell>
          <cell r="H49" t="str">
            <v>B</v>
          </cell>
          <cell r="I49" t="str">
            <v>S</v>
          </cell>
          <cell r="J49" t="str">
            <v>236225</v>
          </cell>
          <cell r="K49">
            <v>45636</v>
          </cell>
          <cell r="L49" t="str">
            <v>26241221596736000144550010002362251366717481</v>
          </cell>
          <cell r="M49" t="str">
            <v>26 -  Pernambuco</v>
          </cell>
          <cell r="N49">
            <v>617.78</v>
          </cell>
        </row>
        <row r="50">
          <cell r="C50" t="str">
            <v>UPA IBURA - CG 015/2022</v>
          </cell>
          <cell r="E50" t="str">
            <v>3.12 - Material Hospitalar</v>
          </cell>
          <cell r="F50">
            <v>9053134001621</v>
          </cell>
          <cell r="G50" t="str">
            <v>ELFA MEDICAMENTOS</v>
          </cell>
          <cell r="H50" t="str">
            <v>B</v>
          </cell>
          <cell r="I50" t="str">
            <v>S</v>
          </cell>
          <cell r="J50" t="str">
            <v>6652</v>
          </cell>
          <cell r="K50">
            <v>45637</v>
          </cell>
          <cell r="L50" t="str">
            <v>26241209053134001621550050000066521953671683</v>
          </cell>
          <cell r="M50" t="str">
            <v>26 -  Pernambuco</v>
          </cell>
          <cell r="N50">
            <v>1760</v>
          </cell>
        </row>
        <row r="51">
          <cell r="C51" t="str">
            <v>UPA IBURA - CG 015/2022</v>
          </cell>
          <cell r="E51" t="str">
            <v>3.12 - Material Hospitalar</v>
          </cell>
          <cell r="F51">
            <v>10779833000156</v>
          </cell>
          <cell r="G51" t="str">
            <v>MEDICAL MERCANTIL DE APARE MEDICA</v>
          </cell>
          <cell r="H51" t="str">
            <v>B</v>
          </cell>
          <cell r="I51" t="str">
            <v>S</v>
          </cell>
          <cell r="J51" t="str">
            <v>623663</v>
          </cell>
          <cell r="K51">
            <v>45636</v>
          </cell>
          <cell r="L51" t="str">
            <v>26241210779833000156550010006236631625687003</v>
          </cell>
          <cell r="M51" t="str">
            <v>26 -  Pernambuco</v>
          </cell>
          <cell r="N51">
            <v>753.6</v>
          </cell>
        </row>
        <row r="52">
          <cell r="C52" t="str">
            <v>UPA IBURA - CG 015/2022</v>
          </cell>
          <cell r="E52" t="str">
            <v>3.12 - Material Hospitalar</v>
          </cell>
          <cell r="F52">
            <v>21216468000198</v>
          </cell>
          <cell r="G52" t="str">
            <v>SANMED DISTRIBUIDORA</v>
          </cell>
          <cell r="H52" t="str">
            <v>B</v>
          </cell>
          <cell r="I52" t="str">
            <v>S</v>
          </cell>
          <cell r="J52" t="str">
            <v>9701</v>
          </cell>
          <cell r="K52">
            <v>45636</v>
          </cell>
          <cell r="L52" t="str">
            <v>26241221216468000198550010000097011344202415</v>
          </cell>
          <cell r="M52" t="str">
            <v>26 -  Pernambuco</v>
          </cell>
          <cell r="N52">
            <v>445</v>
          </cell>
        </row>
        <row r="53">
          <cell r="C53" t="str">
            <v>UPA IBURA - CG 015/2022</v>
          </cell>
          <cell r="E53" t="str">
            <v>3.12 - Material Hospitalar</v>
          </cell>
          <cell r="F53">
            <v>3817043000152</v>
          </cell>
          <cell r="G53" t="str">
            <v>PHAMAPLUS LTDA</v>
          </cell>
          <cell r="H53" t="str">
            <v>B</v>
          </cell>
          <cell r="I53" t="str">
            <v>S</v>
          </cell>
          <cell r="J53" t="str">
            <v>74704</v>
          </cell>
          <cell r="K53">
            <v>45637</v>
          </cell>
          <cell r="L53" t="str">
            <v>26241203817043000152550010000747041302420617</v>
          </cell>
          <cell r="M53" t="str">
            <v>26 -  Pernambuco</v>
          </cell>
          <cell r="N53">
            <v>140</v>
          </cell>
        </row>
        <row r="54">
          <cell r="C54" t="str">
            <v>UPA IBURA - CG 015/2022</v>
          </cell>
          <cell r="E54" t="str">
            <v>3.12 - Material Hospitalar</v>
          </cell>
          <cell r="F54">
            <v>11206099000441</v>
          </cell>
          <cell r="G54" t="str">
            <v xml:space="preserve">SUPERMED </v>
          </cell>
          <cell r="H54" t="str">
            <v>B</v>
          </cell>
          <cell r="I54" t="str">
            <v>S</v>
          </cell>
          <cell r="J54" t="str">
            <v>747512</v>
          </cell>
          <cell r="K54">
            <v>45624</v>
          </cell>
          <cell r="L54" t="str">
            <v>35241111206099000441550010007475121840719726</v>
          </cell>
          <cell r="M54" t="str">
            <v>35 -  São Paulo</v>
          </cell>
          <cell r="N54">
            <v>610.83000000000004</v>
          </cell>
        </row>
        <row r="55">
          <cell r="C55" t="str">
            <v>UPA IBURA - CG 015/2022</v>
          </cell>
          <cell r="E55" t="str">
            <v>3.12 - Material Hospitalar</v>
          </cell>
          <cell r="F55">
            <v>11449180000290</v>
          </cell>
          <cell r="G55" t="str">
            <v>DPROSMED</v>
          </cell>
          <cell r="H55" t="str">
            <v>B</v>
          </cell>
          <cell r="I55" t="str">
            <v>S</v>
          </cell>
          <cell r="J55" t="str">
            <v>21634</v>
          </cell>
          <cell r="K55">
            <v>45645</v>
          </cell>
          <cell r="L55" t="str">
            <v>26241211449180000290550010000216341000487324</v>
          </cell>
          <cell r="M55" t="str">
            <v>26 -  Pernambuco</v>
          </cell>
          <cell r="N55">
            <v>365.9</v>
          </cell>
        </row>
        <row r="56">
          <cell r="C56" t="str">
            <v>UPA IBURA - CG 015/2022</v>
          </cell>
          <cell r="E56" t="str">
            <v>3.12 - Material Hospitalar</v>
          </cell>
          <cell r="F56">
            <v>8774906000175</v>
          </cell>
          <cell r="G56" t="str">
            <v>HOSPDROGAS</v>
          </cell>
          <cell r="H56" t="str">
            <v>B</v>
          </cell>
          <cell r="I56" t="str">
            <v>S</v>
          </cell>
          <cell r="J56" t="str">
            <v>109168</v>
          </cell>
          <cell r="K56">
            <v>45626</v>
          </cell>
          <cell r="L56" t="str">
            <v>52241108774906000175550030001091681506290900</v>
          </cell>
          <cell r="M56" t="str">
            <v>52 -  Goiás</v>
          </cell>
          <cell r="N56">
            <v>1514.66</v>
          </cell>
        </row>
        <row r="57">
          <cell r="C57" t="str">
            <v>UPA IBURA - CG 015/2022</v>
          </cell>
          <cell r="E57" t="str">
            <v>3.12 - Material Hospitalar</v>
          </cell>
          <cell r="F57">
            <v>67729178000653</v>
          </cell>
          <cell r="G57" t="str">
            <v>RIOCLARENSE</v>
          </cell>
          <cell r="H57" t="str">
            <v>B</v>
          </cell>
          <cell r="I57" t="str">
            <v>S</v>
          </cell>
          <cell r="J57" t="str">
            <v>92051</v>
          </cell>
          <cell r="K57">
            <v>45644</v>
          </cell>
          <cell r="L57" t="str">
            <v>26241267729178000653550010000920511344580720</v>
          </cell>
          <cell r="M57" t="str">
            <v>26 -  Pernambuco</v>
          </cell>
          <cell r="N57">
            <v>1437.12</v>
          </cell>
        </row>
        <row r="58">
          <cell r="C58" t="str">
            <v>UPA IBURA - CG 015/2022</v>
          </cell>
          <cell r="E58" t="str">
            <v>3.12 - Material Hospitalar</v>
          </cell>
          <cell r="F58">
            <v>8778201000126</v>
          </cell>
          <cell r="G58" t="str">
            <v>DROGAFONTE</v>
          </cell>
          <cell r="H58" t="str">
            <v>B</v>
          </cell>
          <cell r="I58" t="str">
            <v>S</v>
          </cell>
          <cell r="J58" t="str">
            <v>479088</v>
          </cell>
          <cell r="K58">
            <v>45645</v>
          </cell>
          <cell r="L58" t="str">
            <v>26241208778201000126550010004790881986099812</v>
          </cell>
          <cell r="M58" t="str">
            <v>26 -  Pernambuco</v>
          </cell>
          <cell r="N58">
            <v>592.23</v>
          </cell>
        </row>
        <row r="59">
          <cell r="C59" t="str">
            <v>UPA IBURA - CG 015/2022</v>
          </cell>
          <cell r="E59" t="str">
            <v>3.12 - Material Hospitalar</v>
          </cell>
          <cell r="F59">
            <v>21172673000107</v>
          </cell>
          <cell r="G59" t="str">
            <v>ERS</v>
          </cell>
          <cell r="H59" t="str">
            <v>B</v>
          </cell>
          <cell r="I59" t="str">
            <v>S</v>
          </cell>
          <cell r="J59" t="str">
            <v>45318</v>
          </cell>
          <cell r="K59">
            <v>45644</v>
          </cell>
          <cell r="L59" t="str">
            <v>26241221172673000107550010000453181519692881</v>
          </cell>
          <cell r="M59" t="str">
            <v>26 -  Pernambuco</v>
          </cell>
          <cell r="N59">
            <v>2170</v>
          </cell>
        </row>
        <row r="60">
          <cell r="C60" t="str">
            <v>UPA IBURA - CG 015/2022</v>
          </cell>
          <cell r="E60" t="str">
            <v>3.12 - Material Hospitalar</v>
          </cell>
          <cell r="F60">
            <v>37844417000140</v>
          </cell>
          <cell r="G60" t="str">
            <v>LOG DISTRIBUIDORA DE PRODUTOS</v>
          </cell>
          <cell r="H60" t="str">
            <v>B</v>
          </cell>
          <cell r="I60" t="str">
            <v>S</v>
          </cell>
          <cell r="J60" t="str">
            <v>5797</v>
          </cell>
          <cell r="K60">
            <v>45646</v>
          </cell>
          <cell r="L60" t="str">
            <v>26241237844401700014055001000005797131634314</v>
          </cell>
          <cell r="M60" t="str">
            <v>26 -  Pernambuco</v>
          </cell>
          <cell r="N60">
            <v>967.98</v>
          </cell>
        </row>
        <row r="61">
          <cell r="C61" t="str">
            <v>UPA IBURA - CG 015/2022</v>
          </cell>
          <cell r="E61" t="str">
            <v>3.12 - Material Hospitalar</v>
          </cell>
          <cell r="F61">
            <v>10779833000318</v>
          </cell>
          <cell r="G61" t="str">
            <v>MEDICAL</v>
          </cell>
          <cell r="H61" t="str">
            <v>B</v>
          </cell>
          <cell r="I61" t="str">
            <v>S</v>
          </cell>
          <cell r="J61" t="str">
            <v>85</v>
          </cell>
          <cell r="K61">
            <v>45644</v>
          </cell>
          <cell r="L61" t="str">
            <v>26241210779833000318550010000000851210900003</v>
          </cell>
          <cell r="M61" t="str">
            <v>26 -  Pernambuco</v>
          </cell>
          <cell r="N61">
            <v>1700</v>
          </cell>
        </row>
        <row r="62">
          <cell r="C62" t="str">
            <v>UPA IBURA - CG 015/2022</v>
          </cell>
          <cell r="E62" t="str">
            <v>3.12 - Material Hospitalar</v>
          </cell>
          <cell r="F62">
            <v>8674752000140</v>
          </cell>
          <cell r="G62" t="str">
            <v>MONTEBELLO LTDA</v>
          </cell>
          <cell r="H62" t="str">
            <v>B</v>
          </cell>
          <cell r="I62" t="str">
            <v>S</v>
          </cell>
          <cell r="J62" t="str">
            <v>219835</v>
          </cell>
          <cell r="K62">
            <v>45645</v>
          </cell>
          <cell r="L62" t="str">
            <v>26241208674752000140550010002198351874256792</v>
          </cell>
          <cell r="M62" t="str">
            <v>26 -  Pernambuco</v>
          </cell>
          <cell r="N62">
            <v>1887.82</v>
          </cell>
        </row>
        <row r="63">
          <cell r="C63" t="str">
            <v>UPA IBURA - CG 015/2022</v>
          </cell>
          <cell r="E63" t="str">
            <v>3.12 - Material Hospitalar</v>
          </cell>
          <cell r="F63">
            <v>21596736000144</v>
          </cell>
          <cell r="G63" t="str">
            <v>ULTRAMEGA HOSPITALAR</v>
          </cell>
          <cell r="H63" t="str">
            <v>B</v>
          </cell>
          <cell r="I63" t="str">
            <v>S</v>
          </cell>
          <cell r="J63" t="str">
            <v>236974</v>
          </cell>
          <cell r="K63">
            <v>45645</v>
          </cell>
          <cell r="L63" t="str">
            <v>26241221596736000144550010002369741102320873</v>
          </cell>
          <cell r="M63" t="str">
            <v>26 -  Pernambuco</v>
          </cell>
          <cell r="N63">
            <v>1924.78</v>
          </cell>
        </row>
        <row r="64">
          <cell r="C64" t="str">
            <v>UPA IBURA - CG 015/2022</v>
          </cell>
          <cell r="E64" t="str">
            <v>3.12 - Material Hospitalar</v>
          </cell>
          <cell r="F64">
            <v>8778201000126</v>
          </cell>
          <cell r="G64" t="str">
            <v>DROGAFONTE</v>
          </cell>
          <cell r="H64" t="str">
            <v>B</v>
          </cell>
          <cell r="I64" t="str">
            <v>S</v>
          </cell>
          <cell r="J64" t="str">
            <v>479161</v>
          </cell>
          <cell r="K64">
            <v>45646</v>
          </cell>
          <cell r="L64" t="str">
            <v>26241208778201000126550010004791611033192147</v>
          </cell>
          <cell r="M64" t="str">
            <v>26 -  Pernambuco</v>
          </cell>
          <cell r="N64">
            <v>1071.3599999999999</v>
          </cell>
        </row>
        <row r="65">
          <cell r="C65" t="str">
            <v>UPA IBURA - CG 015/2022</v>
          </cell>
          <cell r="E65" t="str">
            <v>3.12 - Material Hospitalar</v>
          </cell>
          <cell r="F65">
            <v>10779833000156</v>
          </cell>
          <cell r="G65" t="str">
            <v>MEDICAL MERCANTIL DE APARE MEDICA</v>
          </cell>
          <cell r="H65" t="str">
            <v>B</v>
          </cell>
          <cell r="I65" t="str">
            <v>S</v>
          </cell>
          <cell r="J65" t="str">
            <v>624618</v>
          </cell>
          <cell r="K65">
            <v>45646</v>
          </cell>
          <cell r="L65" t="str">
            <v>26241210779833000156550010006246181626642002</v>
          </cell>
          <cell r="M65" t="str">
            <v>26 -  Pernambuco</v>
          </cell>
          <cell r="N65">
            <v>108</v>
          </cell>
        </row>
        <row r="66">
          <cell r="C66" t="str">
            <v>UPA IBURA - CG 015/2022</v>
          </cell>
          <cell r="E66" t="str">
            <v>3.12 - Material Hospitalar</v>
          </cell>
          <cell r="F66">
            <v>3817043000152</v>
          </cell>
          <cell r="G66" t="str">
            <v>PHAMAPLUS LTDA</v>
          </cell>
          <cell r="H66" t="str">
            <v>B</v>
          </cell>
          <cell r="I66" t="str">
            <v>S</v>
          </cell>
          <cell r="J66" t="str">
            <v>74976</v>
          </cell>
          <cell r="K66">
            <v>45645</v>
          </cell>
          <cell r="L66" t="str">
            <v>26241203817043000152550010000749761571621450</v>
          </cell>
          <cell r="M66" t="str">
            <v>26 -  Pernambuco</v>
          </cell>
          <cell r="N66">
            <v>560</v>
          </cell>
        </row>
        <row r="67">
          <cell r="C67" t="str">
            <v>UPA IBURA - CG 015/2022</v>
          </cell>
          <cell r="E67" t="str">
            <v>3.12 - Material Hospitalar</v>
          </cell>
          <cell r="F67">
            <v>9944371000287</v>
          </cell>
          <cell r="G67" t="str">
            <v>SULMEDIC COMERCIAL</v>
          </cell>
          <cell r="H67" t="str">
            <v>B</v>
          </cell>
          <cell r="I67" t="str">
            <v>S</v>
          </cell>
          <cell r="J67" t="str">
            <v>9840</v>
          </cell>
          <cell r="K67">
            <v>45645</v>
          </cell>
          <cell r="L67" t="str">
            <v>28241209944371000287550020000098401776788961</v>
          </cell>
          <cell r="M67" t="str">
            <v>28 -  Sergipe</v>
          </cell>
          <cell r="N67">
            <v>7020</v>
          </cell>
        </row>
        <row r="68">
          <cell r="C68" t="str">
            <v>UPA IBURA - CG 015/2022</v>
          </cell>
          <cell r="E68" t="str">
            <v>3.12 - Material Hospitalar</v>
          </cell>
          <cell r="F68">
            <v>21939878000167</v>
          </cell>
          <cell r="G68" t="str">
            <v>COMERCIAL BEM ESTAR</v>
          </cell>
          <cell r="H68" t="str">
            <v>B</v>
          </cell>
          <cell r="I68" t="str">
            <v>S</v>
          </cell>
          <cell r="J68" t="str">
            <v>9619</v>
          </cell>
          <cell r="K68">
            <v>45652</v>
          </cell>
          <cell r="L68" t="str">
            <v>26241221939878000167550010000096191116430002</v>
          </cell>
          <cell r="M68" t="str">
            <v>26 -  Pernambuco</v>
          </cell>
          <cell r="N68">
            <v>403.04</v>
          </cell>
        </row>
        <row r="69">
          <cell r="C69" t="str">
            <v>UPA IBURA - CG 015/2022</v>
          </cell>
          <cell r="E69" t="str">
            <v>3.12 - Material Hospitalar</v>
          </cell>
          <cell r="F69">
            <v>4614288000145</v>
          </cell>
          <cell r="G69" t="str">
            <v>DISK LIFE COMERCIO DE PROD CIRUR</v>
          </cell>
          <cell r="H69" t="str">
            <v>B</v>
          </cell>
          <cell r="I69" t="str">
            <v>S</v>
          </cell>
          <cell r="J69" t="str">
            <v>9471</v>
          </cell>
          <cell r="K69">
            <v>45648</v>
          </cell>
          <cell r="L69" t="str">
            <v>26241204614288000145550010000094711102844601</v>
          </cell>
          <cell r="M69" t="str">
            <v>26 -  Pernambuco</v>
          </cell>
          <cell r="N69">
            <v>845.44</v>
          </cell>
        </row>
        <row r="70">
          <cell r="C70" t="str">
            <v>UPA IBURA - CG 015/2022</v>
          </cell>
          <cell r="E70" t="str">
            <v>3.12 - Material Hospitalar</v>
          </cell>
          <cell r="F70">
            <v>4614288000145</v>
          </cell>
          <cell r="G70" t="str">
            <v>DISK LIFE COMERCIO DE PROD CIRUR</v>
          </cell>
          <cell r="H70" t="str">
            <v>B</v>
          </cell>
          <cell r="I70" t="str">
            <v>S</v>
          </cell>
          <cell r="J70" t="str">
            <v>9472</v>
          </cell>
          <cell r="K70">
            <v>45648</v>
          </cell>
          <cell r="L70" t="str">
            <v>26241204614288000145550010000094721146948872</v>
          </cell>
          <cell r="M70" t="str">
            <v>26 -  Pernambuco</v>
          </cell>
          <cell r="N70">
            <v>1061.2</v>
          </cell>
        </row>
        <row r="71">
          <cell r="C71" t="str">
            <v>UPA IBURA - CG 015/2022</v>
          </cell>
          <cell r="E71" t="str">
            <v>3.12 - Material Hospitalar</v>
          </cell>
          <cell r="F71">
            <v>12420164001048</v>
          </cell>
          <cell r="G71" t="str">
            <v>MAFRA CM HOSPITALAR</v>
          </cell>
          <cell r="H71" t="str">
            <v>B</v>
          </cell>
          <cell r="I71" t="str">
            <v>S</v>
          </cell>
          <cell r="J71" t="str">
            <v>282256</v>
          </cell>
          <cell r="K71">
            <v>45646</v>
          </cell>
          <cell r="L71" t="str">
            <v>26241212420164001048550010002822561819558581</v>
          </cell>
          <cell r="M71" t="str">
            <v>26 -  Pernambuco</v>
          </cell>
          <cell r="N71">
            <v>3484.56</v>
          </cell>
        </row>
        <row r="72">
          <cell r="C72" t="str">
            <v>UPA IBURA - CG 015/2022</v>
          </cell>
          <cell r="E72" t="str">
            <v>3.12 - Material Hospitalar</v>
          </cell>
          <cell r="F72">
            <v>11449180000290</v>
          </cell>
          <cell r="G72" t="str">
            <v>DPROSMED</v>
          </cell>
          <cell r="H72" t="str">
            <v>B</v>
          </cell>
          <cell r="I72" t="str">
            <v>S</v>
          </cell>
          <cell r="J72" t="str">
            <v>21746</v>
          </cell>
          <cell r="K72">
            <v>45653</v>
          </cell>
          <cell r="L72" t="str">
            <v>26241211449180000290550010000217461000040267</v>
          </cell>
          <cell r="M72" t="str">
            <v>26 -  Pernambuco</v>
          </cell>
          <cell r="N72">
            <v>942.08</v>
          </cell>
        </row>
        <row r="73">
          <cell r="C73" t="str">
            <v>UPA IBURA - CG 015/2022</v>
          </cell>
          <cell r="E73" t="str">
            <v>3.4 - Material Farmacológico</v>
          </cell>
          <cell r="F73">
            <v>8778201000126</v>
          </cell>
          <cell r="G73" t="str">
            <v>DROGAFONTE</v>
          </cell>
          <cell r="H73" t="str">
            <v>B</v>
          </cell>
          <cell r="I73" t="str">
            <v>S</v>
          </cell>
          <cell r="J73" t="str">
            <v>476920</v>
          </cell>
          <cell r="K73">
            <v>45624</v>
          </cell>
          <cell r="L73" t="str">
            <v>26241108778201000126550010004769201741650040</v>
          </cell>
          <cell r="M73" t="str">
            <v>26 -  Pernambuco</v>
          </cell>
          <cell r="N73">
            <v>2976.4</v>
          </cell>
        </row>
        <row r="74">
          <cell r="C74" t="str">
            <v>UPA IBURA - CG 015/2022</v>
          </cell>
          <cell r="E74" t="str">
            <v>3.4 - Material Farmacológico</v>
          </cell>
          <cell r="F74">
            <v>7484373000124</v>
          </cell>
          <cell r="G74" t="str">
            <v>UNI HOSPITALAR</v>
          </cell>
          <cell r="H74" t="str">
            <v>B</v>
          </cell>
          <cell r="I74" t="str">
            <v>S</v>
          </cell>
          <cell r="J74" t="str">
            <v>214976</v>
          </cell>
          <cell r="K74">
            <v>45625</v>
          </cell>
          <cell r="L74" t="str">
            <v>26241107484373000124550010002149761345994637</v>
          </cell>
          <cell r="M74" t="str">
            <v>26 -  Pernambuco</v>
          </cell>
          <cell r="N74">
            <v>3255</v>
          </cell>
        </row>
        <row r="75">
          <cell r="C75" t="str">
            <v>UPA IBURA - CG 015/2022</v>
          </cell>
          <cell r="E75" t="str">
            <v>3.4 - Material Farmacológico</v>
          </cell>
          <cell r="F75">
            <v>11449180000100</v>
          </cell>
          <cell r="G75" t="str">
            <v>DPROSMED</v>
          </cell>
          <cell r="H75" t="str">
            <v>B</v>
          </cell>
          <cell r="I75" t="str">
            <v>S</v>
          </cell>
          <cell r="J75" t="str">
            <v>75439</v>
          </cell>
          <cell r="K75">
            <v>45624</v>
          </cell>
          <cell r="L75" t="str">
            <v>26241111449180000100550010000754391000476087</v>
          </cell>
          <cell r="M75" t="str">
            <v>26 -  Pernambuco</v>
          </cell>
          <cell r="N75">
            <v>793.45</v>
          </cell>
        </row>
        <row r="76">
          <cell r="C76" t="str">
            <v>UPA IBURA - CG 015/2022</v>
          </cell>
          <cell r="E76" t="str">
            <v>3.4 - Material Farmacológico</v>
          </cell>
          <cell r="F76">
            <v>10854165000346</v>
          </cell>
          <cell r="G76" t="str">
            <v>F&amp;F DISTRIBUIDORA</v>
          </cell>
          <cell r="H76" t="str">
            <v>B</v>
          </cell>
          <cell r="I76" t="str">
            <v>S</v>
          </cell>
          <cell r="J76" t="str">
            <v>224176</v>
          </cell>
          <cell r="K76">
            <v>45622</v>
          </cell>
          <cell r="L76" t="str">
            <v>23241110854165000346550010002241761949483194</v>
          </cell>
          <cell r="M76" t="str">
            <v>23 -  Ceará</v>
          </cell>
          <cell r="N76">
            <v>6600</v>
          </cell>
        </row>
        <row r="77">
          <cell r="C77" t="str">
            <v>UPA IBURA - CG 015/2022</v>
          </cell>
          <cell r="E77" t="str">
            <v>3.4 - Material Farmacológico</v>
          </cell>
          <cell r="F77">
            <v>8674752000140</v>
          </cell>
          <cell r="G77" t="str">
            <v>MONTEBELLO LTDA</v>
          </cell>
          <cell r="H77" t="str">
            <v>B</v>
          </cell>
          <cell r="I77" t="str">
            <v>S</v>
          </cell>
          <cell r="J77" t="str">
            <v>218069</v>
          </cell>
          <cell r="K77">
            <v>45624</v>
          </cell>
          <cell r="L77" t="str">
            <v>26241108674752000140550010002180691534240640</v>
          </cell>
          <cell r="M77" t="str">
            <v>26 -  Pernambuco</v>
          </cell>
          <cell r="N77">
            <v>123.15</v>
          </cell>
        </row>
        <row r="78">
          <cell r="C78" t="str">
            <v>UPA IBURA - CG 015/2022</v>
          </cell>
          <cell r="E78" t="str">
            <v>3.4 - Material Farmacológico</v>
          </cell>
          <cell r="F78">
            <v>8674752000140</v>
          </cell>
          <cell r="G78" t="str">
            <v>MONTEBELLO LTDA</v>
          </cell>
          <cell r="H78" t="str">
            <v>B</v>
          </cell>
          <cell r="I78" t="str">
            <v>S</v>
          </cell>
          <cell r="J78" t="str">
            <v>218119</v>
          </cell>
          <cell r="K78">
            <v>45625</v>
          </cell>
          <cell r="L78" t="str">
            <v>26241108674752000140550010002181191508663410</v>
          </cell>
          <cell r="M78" t="str">
            <v>26 -  Pernambuco</v>
          </cell>
          <cell r="N78">
            <v>5315.49</v>
          </cell>
        </row>
        <row r="79">
          <cell r="C79" t="str">
            <v>UPA IBURA - CG 015/2022</v>
          </cell>
          <cell r="E79" t="str">
            <v>3.4 - Material Farmacológico</v>
          </cell>
          <cell r="F79">
            <v>67729178000653</v>
          </cell>
          <cell r="G79" t="str">
            <v>RIOCLARENSE</v>
          </cell>
          <cell r="H79" t="str">
            <v>B</v>
          </cell>
          <cell r="I79" t="str">
            <v>S</v>
          </cell>
          <cell r="J79" t="str">
            <v>90609</v>
          </cell>
          <cell r="K79">
            <v>45624</v>
          </cell>
          <cell r="L79" t="str">
            <v>26241167729178000653550010000906091980744522</v>
          </cell>
          <cell r="M79" t="str">
            <v>26 -  Pernambuco</v>
          </cell>
          <cell r="N79">
            <v>549.42999999999995</v>
          </cell>
        </row>
        <row r="80">
          <cell r="C80" t="str">
            <v>UPA IBURA - CG 015/2022</v>
          </cell>
          <cell r="E80" t="str">
            <v>3.4 - Material Farmacológico</v>
          </cell>
          <cell r="F80">
            <v>49324221000104</v>
          </cell>
          <cell r="G80" t="str">
            <v>FRESENIUS</v>
          </cell>
          <cell r="H80" t="str">
            <v>B</v>
          </cell>
          <cell r="I80" t="str">
            <v>S</v>
          </cell>
          <cell r="J80" t="str">
            <v>1823348</v>
          </cell>
          <cell r="K80">
            <v>45624</v>
          </cell>
          <cell r="L80" t="str">
            <v>35241149324221000104550000018233481443317985</v>
          </cell>
          <cell r="M80" t="str">
            <v>35 -  São Paulo</v>
          </cell>
          <cell r="N80">
            <v>850</v>
          </cell>
        </row>
        <row r="81">
          <cell r="C81" t="str">
            <v>UPA IBURA - CG 015/2022</v>
          </cell>
          <cell r="E81" t="str">
            <v>3.4 - Material Farmacológico</v>
          </cell>
          <cell r="F81">
            <v>9944371000287</v>
          </cell>
          <cell r="G81" t="str">
            <v>SULMEDIC COMERCIAL</v>
          </cell>
          <cell r="H81" t="str">
            <v>B</v>
          </cell>
          <cell r="I81" t="str">
            <v>S</v>
          </cell>
          <cell r="J81" t="str">
            <v>9459</v>
          </cell>
          <cell r="K81">
            <v>45624</v>
          </cell>
          <cell r="L81" t="str">
            <v>28241109944371000287550020000094591734336376</v>
          </cell>
          <cell r="M81" t="str">
            <v>28 -  Sergipe</v>
          </cell>
          <cell r="N81">
            <v>2536</v>
          </cell>
        </row>
        <row r="82">
          <cell r="C82" t="str">
            <v>UPA IBURA - CG 015/2022</v>
          </cell>
          <cell r="E82" t="str">
            <v>3.4 - Material Farmacológico</v>
          </cell>
          <cell r="F82">
            <v>21596736000144</v>
          </cell>
          <cell r="G82" t="str">
            <v>ULTRAMEGA HOSPITALAR</v>
          </cell>
          <cell r="H82" t="str">
            <v>B</v>
          </cell>
          <cell r="I82" t="str">
            <v>S</v>
          </cell>
          <cell r="J82" t="str">
            <v>235038</v>
          </cell>
          <cell r="K82">
            <v>45624</v>
          </cell>
          <cell r="L82" t="str">
            <v>26241121596736000144550010002350381635586010</v>
          </cell>
          <cell r="M82" t="str">
            <v>26 -  Pernambuco</v>
          </cell>
          <cell r="N82">
            <v>264</v>
          </cell>
        </row>
        <row r="83">
          <cell r="C83" t="str">
            <v>UPA IBURA - CG 015/2022</v>
          </cell>
          <cell r="E83" t="str">
            <v>3.4 - Material Farmacológico</v>
          </cell>
          <cell r="F83">
            <v>11449180000100</v>
          </cell>
          <cell r="G83" t="str">
            <v>DPROSMED</v>
          </cell>
          <cell r="H83" t="str">
            <v>B</v>
          </cell>
          <cell r="I83" t="str">
            <v>S</v>
          </cell>
          <cell r="J83" t="str">
            <v>75777</v>
          </cell>
          <cell r="K83">
            <v>45637</v>
          </cell>
          <cell r="L83" t="str">
            <v>26241211449180000100550010000757771000482118</v>
          </cell>
          <cell r="M83" t="str">
            <v>26 -  Pernambuco</v>
          </cell>
          <cell r="N83">
            <v>469.5</v>
          </cell>
        </row>
        <row r="84">
          <cell r="C84" t="str">
            <v>UPA IBURA - CG 015/2022</v>
          </cell>
          <cell r="E84" t="str">
            <v>3.4 - Material Farmacológico</v>
          </cell>
          <cell r="F84">
            <v>49324221000880</v>
          </cell>
          <cell r="G84" t="str">
            <v>FRESENIUS KABI BRASIL</v>
          </cell>
          <cell r="H84" t="str">
            <v>B</v>
          </cell>
          <cell r="I84" t="str">
            <v>S</v>
          </cell>
          <cell r="J84" t="str">
            <v>253104</v>
          </cell>
          <cell r="K84">
            <v>45624</v>
          </cell>
          <cell r="L84" t="str">
            <v>23241149324221000880550000002531041077649571</v>
          </cell>
          <cell r="M84" t="str">
            <v>23 -  Ceará</v>
          </cell>
          <cell r="N84">
            <v>15930</v>
          </cell>
        </row>
        <row r="85">
          <cell r="C85" t="str">
            <v>UPA IBURA - CG 015/2022</v>
          </cell>
          <cell r="E85" t="str">
            <v>3.4 - Material Farmacológico</v>
          </cell>
          <cell r="F85">
            <v>49324221002077</v>
          </cell>
          <cell r="G85" t="str">
            <v>FRESENIUS KABI BRASIL</v>
          </cell>
          <cell r="H85" t="str">
            <v>B</v>
          </cell>
          <cell r="I85" t="str">
            <v>S</v>
          </cell>
          <cell r="J85" t="str">
            <v>72926</v>
          </cell>
          <cell r="K85">
            <v>45623</v>
          </cell>
          <cell r="L85" t="str">
            <v>52241149324221002077550010000729261459748809</v>
          </cell>
          <cell r="M85" t="str">
            <v>52 -  Goiás</v>
          </cell>
          <cell r="N85">
            <v>1450</v>
          </cell>
        </row>
        <row r="86">
          <cell r="C86" t="str">
            <v>UPA IBURA - CG 015/2022</v>
          </cell>
          <cell r="E86" t="str">
            <v>3.4 - Material Farmacológico</v>
          </cell>
          <cell r="F86">
            <v>3817043000152</v>
          </cell>
          <cell r="G86" t="str">
            <v>PHAMAPLUS LTDA</v>
          </cell>
          <cell r="H86" t="str">
            <v>B</v>
          </cell>
          <cell r="I86" t="str">
            <v>S</v>
          </cell>
          <cell r="J86" t="str">
            <v>74704</v>
          </cell>
          <cell r="K86">
            <v>45637</v>
          </cell>
          <cell r="L86" t="str">
            <v>26241203817043000152550010000747041302420617</v>
          </cell>
          <cell r="M86" t="str">
            <v>26 -  Pernambuco</v>
          </cell>
          <cell r="N86">
            <v>2359.2600000000002</v>
          </cell>
        </row>
        <row r="87">
          <cell r="C87" t="str">
            <v>UPA IBURA - CG 015/2022</v>
          </cell>
          <cell r="E87" t="str">
            <v>3.4 - Material Farmacológico</v>
          </cell>
          <cell r="F87">
            <v>11206099000441</v>
          </cell>
          <cell r="G87" t="str">
            <v xml:space="preserve">SUPERMED </v>
          </cell>
          <cell r="H87" t="str">
            <v>B</v>
          </cell>
          <cell r="I87" t="str">
            <v>S</v>
          </cell>
          <cell r="J87" t="str">
            <v>747512</v>
          </cell>
          <cell r="K87">
            <v>45624</v>
          </cell>
          <cell r="L87" t="str">
            <v>35241111206099000441550010007475121840719726</v>
          </cell>
          <cell r="M87" t="str">
            <v>35 -  São Paulo</v>
          </cell>
          <cell r="N87">
            <v>3897.28</v>
          </cell>
        </row>
        <row r="88">
          <cell r="C88" t="str">
            <v>UPA IBURA - CG 015/2022</v>
          </cell>
          <cell r="E88" t="str">
            <v>3.4 - Material Farmacológico</v>
          </cell>
          <cell r="F88">
            <v>11449180000100</v>
          </cell>
          <cell r="G88" t="str">
            <v>DPROSMED</v>
          </cell>
          <cell r="H88" t="str">
            <v>B</v>
          </cell>
          <cell r="I88" t="str">
            <v>S</v>
          </cell>
          <cell r="J88" t="str">
            <v>76080</v>
          </cell>
          <cell r="K88">
            <v>45645</v>
          </cell>
          <cell r="L88" t="str">
            <v>26241211449180000100550010000760801000487316</v>
          </cell>
          <cell r="M88" t="str">
            <v>26 -  Pernambuco</v>
          </cell>
          <cell r="N88">
            <v>491</v>
          </cell>
        </row>
        <row r="89">
          <cell r="C89" t="str">
            <v>UPA IBURA - CG 015/2022</v>
          </cell>
          <cell r="E89" t="str">
            <v>3.4 - Material Farmacológico</v>
          </cell>
          <cell r="F89">
            <v>8774906000175</v>
          </cell>
          <cell r="G89" t="str">
            <v>HOSPDROGAS</v>
          </cell>
          <cell r="H89" t="str">
            <v>B</v>
          </cell>
          <cell r="I89" t="str">
            <v>S</v>
          </cell>
          <cell r="J89" t="str">
            <v>109168</v>
          </cell>
          <cell r="K89">
            <v>45626</v>
          </cell>
          <cell r="L89" t="str">
            <v>52241108774906000175550030001091681506290900</v>
          </cell>
          <cell r="M89" t="str">
            <v>52 -  Goiás</v>
          </cell>
          <cell r="N89">
            <v>2577</v>
          </cell>
        </row>
        <row r="90">
          <cell r="C90" t="str">
            <v>UPA IBURA - CG 015/2022</v>
          </cell>
          <cell r="E90" t="str">
            <v>3.4 - Material Farmacológico</v>
          </cell>
          <cell r="F90">
            <v>3817043000152</v>
          </cell>
          <cell r="G90" t="str">
            <v>PHAMAPLUS LTDA</v>
          </cell>
          <cell r="H90" t="str">
            <v>B</v>
          </cell>
          <cell r="I90" t="str">
            <v>S</v>
          </cell>
          <cell r="J90" t="str">
            <v>74714</v>
          </cell>
          <cell r="K90">
            <v>45637</v>
          </cell>
          <cell r="L90" t="str">
            <v>26241203817043000152550010000747141113188195</v>
          </cell>
          <cell r="M90" t="str">
            <v>26 -  Pernambuco</v>
          </cell>
          <cell r="N90">
            <v>198</v>
          </cell>
        </row>
        <row r="91">
          <cell r="C91" t="str">
            <v>UPA IBURA - CG 015/2022</v>
          </cell>
          <cell r="E91" t="str">
            <v>3.4 - Material Farmacológico</v>
          </cell>
          <cell r="F91">
            <v>21381761000100</v>
          </cell>
          <cell r="G91" t="str">
            <v>SIX DISTRIBUIDORA HOSPITALAR</v>
          </cell>
          <cell r="H91" t="str">
            <v>B</v>
          </cell>
          <cell r="I91" t="str">
            <v>S</v>
          </cell>
          <cell r="J91" t="str">
            <v>72544</v>
          </cell>
          <cell r="K91">
            <v>45636</v>
          </cell>
          <cell r="L91" t="str">
            <v>26241221391761000100550010000725441629406165</v>
          </cell>
          <cell r="M91" t="str">
            <v>26 -  Pernambuco</v>
          </cell>
          <cell r="N91">
            <v>841</v>
          </cell>
        </row>
        <row r="92">
          <cell r="C92" t="str">
            <v>UPA IBURA - CG 015/2022</v>
          </cell>
          <cell r="E92" t="str">
            <v>3.4 - Material Farmacológico</v>
          </cell>
          <cell r="F92">
            <v>8778201000126</v>
          </cell>
          <cell r="G92" t="str">
            <v>DROGAFONTE</v>
          </cell>
          <cell r="H92" t="str">
            <v>B</v>
          </cell>
          <cell r="I92" t="str">
            <v>S</v>
          </cell>
          <cell r="J92" t="str">
            <v>479096</v>
          </cell>
          <cell r="K92">
            <v>45645</v>
          </cell>
          <cell r="L92" t="str">
            <v>26241208778201000126550010004790961436138124</v>
          </cell>
          <cell r="M92" t="str">
            <v>26 -  Pernambuco</v>
          </cell>
          <cell r="N92">
            <v>3323.82</v>
          </cell>
        </row>
        <row r="93">
          <cell r="C93" t="str">
            <v>UPA IBURA - CG 015/2022</v>
          </cell>
          <cell r="E93" t="str">
            <v>3.4 - Material Farmacológico</v>
          </cell>
          <cell r="F93">
            <v>12882932000194</v>
          </cell>
          <cell r="G93" t="str">
            <v>EXOMED REP DE MEDICAMENTOS</v>
          </cell>
          <cell r="H93" t="str">
            <v>B</v>
          </cell>
          <cell r="I93" t="str">
            <v>S</v>
          </cell>
          <cell r="J93" t="str">
            <v>187733</v>
          </cell>
          <cell r="K93">
            <v>45645</v>
          </cell>
          <cell r="L93" t="str">
            <v>26241212882932000194550010001877331744380863</v>
          </cell>
          <cell r="M93" t="str">
            <v>26 -  Pernambuco</v>
          </cell>
          <cell r="N93">
            <v>277.92</v>
          </cell>
        </row>
        <row r="94">
          <cell r="C94" t="str">
            <v>UPA IBURA - CG 015/2022</v>
          </cell>
          <cell r="E94" t="str">
            <v>3.4 - Material Farmacológico</v>
          </cell>
          <cell r="F94">
            <v>10854165000346</v>
          </cell>
          <cell r="G94" t="str">
            <v>F&amp;F DISTRIBUIDORA</v>
          </cell>
          <cell r="H94" t="str">
            <v>B</v>
          </cell>
          <cell r="I94" t="str">
            <v>S</v>
          </cell>
          <cell r="J94" t="str">
            <v>227139</v>
          </cell>
          <cell r="K94">
            <v>45644</v>
          </cell>
          <cell r="L94" t="str">
            <v>23241210854165000346550010002271391072496288</v>
          </cell>
          <cell r="M94" t="str">
            <v>23 -  Ceará</v>
          </cell>
          <cell r="N94">
            <v>8990</v>
          </cell>
        </row>
        <row r="95">
          <cell r="C95" t="str">
            <v>UPA IBURA - CG 015/2022</v>
          </cell>
          <cell r="E95" t="str">
            <v>3.4 - Material Farmacológico</v>
          </cell>
          <cell r="F95">
            <v>8674752000140</v>
          </cell>
          <cell r="G95" t="str">
            <v>MONTEBELLO LTDA</v>
          </cell>
          <cell r="H95" t="str">
            <v>B</v>
          </cell>
          <cell r="I95" t="str">
            <v>S</v>
          </cell>
          <cell r="J95" t="str">
            <v>219835</v>
          </cell>
          <cell r="K95">
            <v>45645</v>
          </cell>
          <cell r="L95" t="str">
            <v>26241208674752000140550010002198351874256792</v>
          </cell>
          <cell r="M95" t="str">
            <v>26 -  Pernambuco</v>
          </cell>
          <cell r="N95">
            <v>225.85</v>
          </cell>
        </row>
        <row r="96">
          <cell r="C96" t="str">
            <v>UPA IBURA - CG 015/2022</v>
          </cell>
          <cell r="E96" t="str">
            <v>3.4 - Material Farmacológico</v>
          </cell>
          <cell r="F96">
            <v>21381761000100</v>
          </cell>
          <cell r="G96" t="str">
            <v>SIX DISTRIBUIDORA HOSPITALAR</v>
          </cell>
          <cell r="H96" t="str">
            <v>B</v>
          </cell>
          <cell r="I96" t="str">
            <v>S</v>
          </cell>
          <cell r="J96" t="str">
            <v>72860</v>
          </cell>
          <cell r="K96">
            <v>45645</v>
          </cell>
          <cell r="L96" t="str">
            <v>26241221381761000100550010000728601133205129</v>
          </cell>
          <cell r="M96" t="str">
            <v>26 -  Pernambuco</v>
          </cell>
          <cell r="N96">
            <v>600</v>
          </cell>
        </row>
        <row r="97">
          <cell r="C97" t="str">
            <v>UPA IBURA - CG 015/2022</v>
          </cell>
          <cell r="E97" t="str">
            <v>3.4 - Material Farmacológico</v>
          </cell>
          <cell r="F97">
            <v>21596736000144</v>
          </cell>
          <cell r="G97" t="str">
            <v>ULTRAMEGA HOSPITALAR</v>
          </cell>
          <cell r="H97" t="str">
            <v>B</v>
          </cell>
          <cell r="I97" t="str">
            <v>S</v>
          </cell>
          <cell r="J97" t="str">
            <v>236974</v>
          </cell>
          <cell r="K97">
            <v>45645</v>
          </cell>
          <cell r="L97" t="str">
            <v>26241221596736000144550010002369741102320873</v>
          </cell>
          <cell r="M97" t="str">
            <v>26 -  Pernambuco</v>
          </cell>
          <cell r="N97">
            <v>332.89</v>
          </cell>
        </row>
        <row r="98">
          <cell r="C98" t="str">
            <v>UPA IBURA - CG 015/2022</v>
          </cell>
          <cell r="E98" t="str">
            <v>3.4 - Material Farmacológico</v>
          </cell>
          <cell r="F98">
            <v>10779833000156</v>
          </cell>
          <cell r="G98" t="str">
            <v>MEDICAL MERCANTIL DE APARE MEDICA</v>
          </cell>
          <cell r="H98" t="str">
            <v>B</v>
          </cell>
          <cell r="I98" t="str">
            <v>S</v>
          </cell>
          <cell r="J98" t="str">
            <v>624618</v>
          </cell>
          <cell r="K98">
            <v>45646</v>
          </cell>
          <cell r="L98" t="str">
            <v>26241210779833000156550010006246181626642002</v>
          </cell>
          <cell r="M98" t="str">
            <v>26 -  Pernambuco</v>
          </cell>
          <cell r="N98">
            <v>1240</v>
          </cell>
        </row>
        <row r="99">
          <cell r="C99" t="str">
            <v>UPA IBURA - CG 015/2022</v>
          </cell>
          <cell r="E99" t="str">
            <v>3.4 - Material Farmacológico</v>
          </cell>
          <cell r="F99">
            <v>8674752000140</v>
          </cell>
          <cell r="G99" t="str">
            <v>MONTEBELLO LTDA</v>
          </cell>
          <cell r="H99" t="str">
            <v>B</v>
          </cell>
          <cell r="I99" t="str">
            <v>S</v>
          </cell>
          <cell r="J99" t="str">
            <v>219137</v>
          </cell>
          <cell r="K99">
            <v>45637</v>
          </cell>
          <cell r="L99" t="str">
            <v>26241208674752000140550010002191371556803214</v>
          </cell>
          <cell r="M99" t="str">
            <v>26 -  Pernambuco</v>
          </cell>
          <cell r="N99">
            <v>1065.42</v>
          </cell>
        </row>
        <row r="100">
          <cell r="C100" t="str">
            <v>UPA IBURA - CG 015/2022</v>
          </cell>
          <cell r="E100" t="str">
            <v>3.4 - Material Farmacológico</v>
          </cell>
          <cell r="F100">
            <v>9944371000287</v>
          </cell>
          <cell r="G100" t="str">
            <v>SULMEDIC COMERCIAL</v>
          </cell>
          <cell r="H100" t="str">
            <v>B</v>
          </cell>
          <cell r="I100" t="str">
            <v>S</v>
          </cell>
          <cell r="J100" t="str">
            <v>9840</v>
          </cell>
          <cell r="K100">
            <v>45645</v>
          </cell>
          <cell r="L100" t="str">
            <v>28241209944371000287550020000098401776788961</v>
          </cell>
          <cell r="M100" t="str">
            <v>28 -  Sergipe</v>
          </cell>
          <cell r="N100">
            <v>4005</v>
          </cell>
        </row>
        <row r="101">
          <cell r="C101" t="str">
            <v>UPA IBURA - CG 015/2022</v>
          </cell>
          <cell r="E101" t="str">
            <v>3.4 - Material Farmacológico</v>
          </cell>
          <cell r="F101">
            <v>759229000104</v>
          </cell>
          <cell r="G101" t="str">
            <v>MENEZES E SOTER LTDA</v>
          </cell>
          <cell r="H101" t="str">
            <v>B</v>
          </cell>
          <cell r="I101" t="str">
            <v>S</v>
          </cell>
          <cell r="J101" t="str">
            <v>66238</v>
          </cell>
          <cell r="K101">
            <v>45649</v>
          </cell>
          <cell r="L101" t="str">
            <v>26241200759229000104550010000662381864981338</v>
          </cell>
          <cell r="M101" t="str">
            <v>26 -  Pernambuco</v>
          </cell>
          <cell r="N101">
            <v>1576</v>
          </cell>
        </row>
        <row r="102">
          <cell r="C102" t="str">
            <v>UPA IBURA - CG 015/2022</v>
          </cell>
          <cell r="E102" t="str">
            <v>3.4 - Material Farmacológico</v>
          </cell>
          <cell r="F102">
            <v>49324221000880</v>
          </cell>
          <cell r="G102" t="str">
            <v>FRESENIUS KABI BRASIL</v>
          </cell>
          <cell r="H102" t="str">
            <v>B</v>
          </cell>
          <cell r="I102" t="str">
            <v>S</v>
          </cell>
          <cell r="J102" t="str">
            <v>254122</v>
          </cell>
          <cell r="K102">
            <v>45645</v>
          </cell>
          <cell r="L102" t="str">
            <v>23241249324221000880550000002541221765013552</v>
          </cell>
          <cell r="M102" t="str">
            <v>23 -  Ceará</v>
          </cell>
          <cell r="N102">
            <v>7920</v>
          </cell>
        </row>
        <row r="103">
          <cell r="C103" t="str">
            <v>UPA IBURA - CG 015/2022</v>
          </cell>
          <cell r="E103" t="str">
            <v>3.4 - Material Farmacológico</v>
          </cell>
          <cell r="F103">
            <v>49324221000880</v>
          </cell>
          <cell r="G103" t="str">
            <v>FRESENIUS KABI BRASIL</v>
          </cell>
          <cell r="H103" t="str">
            <v>B</v>
          </cell>
          <cell r="I103" t="str">
            <v>S</v>
          </cell>
          <cell r="J103" t="str">
            <v>254129</v>
          </cell>
          <cell r="K103">
            <v>45645</v>
          </cell>
          <cell r="L103" t="str">
            <v>23241249324221000880550000002541291078912222</v>
          </cell>
          <cell r="M103" t="str">
            <v>23 -  Ceará</v>
          </cell>
          <cell r="N103">
            <v>7245</v>
          </cell>
        </row>
        <row r="104">
          <cell r="C104" t="str">
            <v>UPA IBURA - CG 015/2022</v>
          </cell>
          <cell r="E104" t="str">
            <v>3.4 - Material Farmacológico</v>
          </cell>
          <cell r="F104">
            <v>11449180000100</v>
          </cell>
          <cell r="G104" t="str">
            <v>DPROSMED</v>
          </cell>
          <cell r="H104" t="str">
            <v>B</v>
          </cell>
          <cell r="I104" t="str">
            <v>S</v>
          </cell>
          <cell r="J104" t="str">
            <v>76260</v>
          </cell>
          <cell r="K104">
            <v>45653</v>
          </cell>
          <cell r="L104" t="str">
            <v>26241211449180000100550010000762601000490250</v>
          </cell>
          <cell r="M104" t="str">
            <v>26 -  Pernambuco</v>
          </cell>
          <cell r="N104">
            <v>65</v>
          </cell>
        </row>
        <row r="105">
          <cell r="C105" t="str">
            <v>UPA IBURA - CG 015/2022</v>
          </cell>
          <cell r="E105" t="str">
            <v>3.4 - Material Farmacológico</v>
          </cell>
          <cell r="F105">
            <v>21381761000100</v>
          </cell>
          <cell r="G105" t="str">
            <v>SIX DISTRIBUIDORA HOSPITALAR</v>
          </cell>
          <cell r="H105" t="str">
            <v>B</v>
          </cell>
          <cell r="I105" t="str">
            <v>S</v>
          </cell>
          <cell r="J105" t="str">
            <v>72903</v>
          </cell>
          <cell r="K105">
            <v>45646</v>
          </cell>
          <cell r="L105" t="str">
            <v>26241221381761000100550010000729031523451000</v>
          </cell>
          <cell r="M105" t="str">
            <v>26 -  Pernambuco</v>
          </cell>
          <cell r="N105">
            <v>717.6</v>
          </cell>
        </row>
        <row r="106">
          <cell r="C106" t="str">
            <v>UPA IBURA - CG 015/2022</v>
          </cell>
          <cell r="E106" t="str">
            <v>3.14 - Alimentação Preparada</v>
          </cell>
          <cell r="F106">
            <v>9053134001621</v>
          </cell>
          <cell r="G106" t="str">
            <v>ELFA MEDICAMENTOS</v>
          </cell>
          <cell r="H106" t="str">
            <v>B</v>
          </cell>
          <cell r="I106" t="str">
            <v>S</v>
          </cell>
          <cell r="J106" t="str">
            <v>6394</v>
          </cell>
          <cell r="K106">
            <v>45630</v>
          </cell>
          <cell r="L106" t="str">
            <v>26241209053134001621550050000063941154935993</v>
          </cell>
          <cell r="M106" t="str">
            <v>26 -  Pernambuco</v>
          </cell>
          <cell r="N106">
            <v>655.20000000000005</v>
          </cell>
        </row>
        <row r="107">
          <cell r="C107" t="str">
            <v>UPA IBURA - CG 015/2022</v>
          </cell>
          <cell r="E107" t="str">
            <v>3.2 - Gás e Outros Materiais Engarrafados</v>
          </cell>
          <cell r="F107">
            <v>60619202001209</v>
          </cell>
          <cell r="G107" t="str">
            <v>LINDE GASES LTDA</v>
          </cell>
          <cell r="H107" t="str">
            <v>B</v>
          </cell>
          <cell r="I107" t="str">
            <v>S</v>
          </cell>
          <cell r="J107" t="str">
            <v>5238</v>
          </cell>
          <cell r="K107">
            <v>45639</v>
          </cell>
          <cell r="L107" t="str">
            <v>26241260619202001209550320000052381855025330</v>
          </cell>
          <cell r="M107" t="str">
            <v>26 -  Pernambuco</v>
          </cell>
          <cell r="N107">
            <v>445.91</v>
          </cell>
        </row>
        <row r="108">
          <cell r="C108" t="str">
            <v>UPA IBURA - CG 015/2022</v>
          </cell>
          <cell r="E108" t="str">
            <v>3.2 - Gás e Outros Materiais Engarrafados</v>
          </cell>
          <cell r="F108">
            <v>60619202001209</v>
          </cell>
          <cell r="G108" t="str">
            <v>LINDE GASES LTDA</v>
          </cell>
          <cell r="H108" t="str">
            <v>B</v>
          </cell>
          <cell r="I108" t="str">
            <v>S</v>
          </cell>
          <cell r="J108" t="str">
            <v>5264</v>
          </cell>
          <cell r="K108">
            <v>45644</v>
          </cell>
          <cell r="L108" t="str">
            <v>26241260619202001209550320000052641922283960</v>
          </cell>
          <cell r="M108" t="str">
            <v>26 -  Pernambuco</v>
          </cell>
          <cell r="N108">
            <v>5396.23</v>
          </cell>
        </row>
        <row r="109">
          <cell r="C109" t="str">
            <v>UPA IBURA - CG 015/2022</v>
          </cell>
          <cell r="E109" t="str">
            <v>3.2 - Gás e Outros Materiais Engarrafados</v>
          </cell>
          <cell r="F109">
            <v>60619202001209</v>
          </cell>
          <cell r="G109" t="str">
            <v>LINDE GASES LTDA</v>
          </cell>
          <cell r="H109" t="str">
            <v>B</v>
          </cell>
          <cell r="I109" t="str">
            <v>S</v>
          </cell>
          <cell r="J109" t="str">
            <v>5098</v>
          </cell>
          <cell r="K109">
            <v>45624</v>
          </cell>
          <cell r="L109" t="str">
            <v>26241160619202001209550920000050981169424420</v>
          </cell>
          <cell r="M109" t="str">
            <v>26 -  Pernambuco</v>
          </cell>
          <cell r="N109">
            <v>554.03</v>
          </cell>
        </row>
        <row r="110">
          <cell r="C110" t="str">
            <v>UPA IBURA - CG 015/2022</v>
          </cell>
          <cell r="E110" t="str">
            <v>3.2 - Gás e Outros Materiais Engarrafados</v>
          </cell>
          <cell r="F110">
            <v>60619202001209</v>
          </cell>
          <cell r="G110" t="str">
            <v>LINDE GASES LTDA</v>
          </cell>
          <cell r="H110" t="str">
            <v>B</v>
          </cell>
          <cell r="I110" t="str">
            <v>S</v>
          </cell>
          <cell r="J110" t="str">
            <v>5322</v>
          </cell>
          <cell r="K110">
            <v>45652</v>
          </cell>
          <cell r="L110" t="str">
            <v>26241260619202001209550320000053221593090977</v>
          </cell>
          <cell r="M110" t="str">
            <v>26 -  Pernambuco</v>
          </cell>
          <cell r="N110">
            <v>445.91</v>
          </cell>
        </row>
        <row r="111">
          <cell r="C111" t="str">
            <v>UPA IBURA - CG 015/2022</v>
          </cell>
          <cell r="E111" t="str">
            <v>3.99 - Outras despesas com Material de Consumo</v>
          </cell>
          <cell r="F111">
            <v>33255787001325</v>
          </cell>
          <cell r="G111" t="str">
            <v>I.B.F.</v>
          </cell>
          <cell r="H111" t="str">
            <v>B</v>
          </cell>
          <cell r="I111" t="str">
            <v>S</v>
          </cell>
          <cell r="J111" t="str">
            <v>33474</v>
          </cell>
          <cell r="K111">
            <v>45625</v>
          </cell>
          <cell r="L111" t="str">
            <v>26241133255787001325550050000334741909729931</v>
          </cell>
          <cell r="M111" t="str">
            <v>26 -  Pernambuco</v>
          </cell>
          <cell r="N111">
            <v>1420</v>
          </cell>
        </row>
        <row r="112">
          <cell r="C112" t="str">
            <v>UPA IBURA - CG 015/2022</v>
          </cell>
          <cell r="E112" t="str">
            <v>3.99 - Outras despesas com Material de Consumo</v>
          </cell>
          <cell r="F112">
            <v>33255787001325</v>
          </cell>
          <cell r="G112" t="str">
            <v>I.B.F.</v>
          </cell>
          <cell r="H112" t="str">
            <v>B</v>
          </cell>
          <cell r="I112" t="str">
            <v>S</v>
          </cell>
          <cell r="J112" t="str">
            <v>33573</v>
          </cell>
          <cell r="K112">
            <v>45650</v>
          </cell>
          <cell r="L112" t="str">
            <v>26241233255787001325550050000335731907876459</v>
          </cell>
          <cell r="M112" t="str">
            <v>26 -  Pernambuco</v>
          </cell>
          <cell r="N112">
            <v>1475</v>
          </cell>
        </row>
        <row r="113">
          <cell r="C113" t="str">
            <v>UPA IBURA - CG 015/2022</v>
          </cell>
          <cell r="E113" t="str">
            <v>3.7 - Material de Limpeza e Produtos de Hgienização</v>
          </cell>
          <cell r="F113">
            <v>17821037000183</v>
          </cell>
          <cell r="G113" t="str">
            <v>COMERCIAL AKY TUDO</v>
          </cell>
          <cell r="H113" t="str">
            <v>B</v>
          </cell>
          <cell r="I113" t="str">
            <v>S</v>
          </cell>
          <cell r="J113" t="str">
            <v>28</v>
          </cell>
          <cell r="K113">
            <v>45638</v>
          </cell>
          <cell r="L113" t="str">
            <v>26241217821037000183550010000000281145210540</v>
          </cell>
          <cell r="M113" t="str">
            <v>26 -  Pernambuco</v>
          </cell>
          <cell r="N113">
            <v>116</v>
          </cell>
        </row>
        <row r="114">
          <cell r="C114" t="str">
            <v>UPA IBURA - CG 015/2022</v>
          </cell>
          <cell r="E114" t="str">
            <v>3.7 - Material de Limpeza e Produtos de Hgienização</v>
          </cell>
          <cell r="F114">
            <v>22006201000139</v>
          </cell>
          <cell r="G114" t="str">
            <v>FORTPEL COMERCIO DE DESCARTAVEIS</v>
          </cell>
          <cell r="H114" t="str">
            <v>B</v>
          </cell>
          <cell r="I114" t="str">
            <v>S</v>
          </cell>
          <cell r="J114" t="str">
            <v>282313</v>
          </cell>
          <cell r="K114">
            <v>45644</v>
          </cell>
          <cell r="L114" t="str">
            <v>26241222006201000139550000002823131102823130</v>
          </cell>
          <cell r="M114" t="str">
            <v>26 -  Pernambuco</v>
          </cell>
          <cell r="N114">
            <v>1152.6300000000001</v>
          </cell>
        </row>
        <row r="115">
          <cell r="C115" t="str">
            <v>UPA IBURA - CG 015/2022</v>
          </cell>
          <cell r="E115" t="str">
            <v>3.7 - Material de Limpeza e Produtos de Hgienização</v>
          </cell>
          <cell r="F115">
            <v>22006201000139</v>
          </cell>
          <cell r="G115" t="str">
            <v>FORTPEL COMERCIO DE DESCARTAVEIS</v>
          </cell>
          <cell r="H115" t="str">
            <v>B</v>
          </cell>
          <cell r="I115" t="str">
            <v>S</v>
          </cell>
          <cell r="J115" t="str">
            <v>281031</v>
          </cell>
          <cell r="K115">
            <v>45638</v>
          </cell>
          <cell r="L115" t="str">
            <v>26241222006201000139550000002810311102810311</v>
          </cell>
          <cell r="M115" t="str">
            <v>26 -  Pernambuco</v>
          </cell>
          <cell r="N115">
            <v>460</v>
          </cell>
        </row>
        <row r="116">
          <cell r="C116" t="str">
            <v>UPA IBURA - CG 015/2022</v>
          </cell>
          <cell r="E116" t="str">
            <v>3.7 - Material de Limpeza e Produtos de Hgienização</v>
          </cell>
          <cell r="F116">
            <v>22006201000139</v>
          </cell>
          <cell r="G116" t="str">
            <v>FORTPEL COMERCIO DE DESCARTAVEIS</v>
          </cell>
          <cell r="H116" t="str">
            <v>B</v>
          </cell>
          <cell r="I116" t="str">
            <v>S</v>
          </cell>
          <cell r="J116" t="str">
            <v>282313</v>
          </cell>
          <cell r="K116">
            <v>45644</v>
          </cell>
          <cell r="L116" t="str">
            <v>26241222006201000139550000002823131102823130</v>
          </cell>
          <cell r="M116" t="str">
            <v>26 -  Pernambuco</v>
          </cell>
          <cell r="N116">
            <v>2305.7399999999998</v>
          </cell>
        </row>
        <row r="117">
          <cell r="C117" t="str">
            <v>UPA IBURA - CG 015/2022</v>
          </cell>
          <cell r="E117" t="str">
            <v>3.14 - Alimentação Preparada</v>
          </cell>
          <cell r="F117">
            <v>19216402000237</v>
          </cell>
          <cell r="G117" t="str">
            <v>SUPERMERCADO IRMÃOS CAVALCANTI</v>
          </cell>
          <cell r="H117" t="str">
            <v>B</v>
          </cell>
          <cell r="I117" t="str">
            <v>S</v>
          </cell>
          <cell r="J117" t="str">
            <v>19635</v>
          </cell>
          <cell r="K117">
            <v>45631</v>
          </cell>
          <cell r="L117" t="str">
            <v>26241219216402000237550010000196351000056241</v>
          </cell>
          <cell r="M117" t="str">
            <v>26 -  Pernambuco</v>
          </cell>
          <cell r="N117">
            <v>8.25</v>
          </cell>
        </row>
        <row r="118">
          <cell r="C118" t="str">
            <v>UPA IBURA - CG 015/2022</v>
          </cell>
          <cell r="E118" t="str">
            <v>3.14 - Alimentação Preparada</v>
          </cell>
          <cell r="F118">
            <v>19216402000237</v>
          </cell>
          <cell r="G118" t="str">
            <v>SUPERMERCADO IRMÃOS CAVALCANTI</v>
          </cell>
          <cell r="H118" t="str">
            <v>B</v>
          </cell>
          <cell r="I118" t="str">
            <v>S</v>
          </cell>
          <cell r="J118" t="str">
            <v>19635</v>
          </cell>
          <cell r="K118">
            <v>45631</v>
          </cell>
          <cell r="L118" t="str">
            <v>26241219216402000237550010000196351000056241</v>
          </cell>
          <cell r="M118" t="str">
            <v>26 -  Pernambuco</v>
          </cell>
          <cell r="N118">
            <v>30.72</v>
          </cell>
        </row>
        <row r="119">
          <cell r="C119" t="str">
            <v>UPA IBURA - CG 015/2022</v>
          </cell>
          <cell r="E119" t="str">
            <v>3.14 - Alimentação Preparada</v>
          </cell>
          <cell r="F119">
            <v>19216402000237</v>
          </cell>
          <cell r="G119" t="str">
            <v>SUPERMERCADO IRMÃOS CAVALCANTI</v>
          </cell>
          <cell r="H119" t="str">
            <v>B</v>
          </cell>
          <cell r="I119" t="str">
            <v>S</v>
          </cell>
          <cell r="J119" t="str">
            <v>19635</v>
          </cell>
          <cell r="K119">
            <v>45632</v>
          </cell>
          <cell r="L119" t="str">
            <v>26241219216402000237550010000196351000056241</v>
          </cell>
          <cell r="M119" t="str">
            <v>26 -  Pernambuco</v>
          </cell>
          <cell r="N119">
            <v>552.98</v>
          </cell>
        </row>
        <row r="120">
          <cell r="C120" t="str">
            <v>UPA IBURA - CG 015/2022</v>
          </cell>
          <cell r="E120" t="str">
            <v>3.14 - Alimentação Preparada</v>
          </cell>
          <cell r="F120">
            <v>46561746000175</v>
          </cell>
          <cell r="G120" t="str">
            <v>KAUA VITOR VERCULINO</v>
          </cell>
          <cell r="H120" t="str">
            <v>B</v>
          </cell>
          <cell r="I120" t="str">
            <v>S</v>
          </cell>
          <cell r="J120" t="str">
            <v>11</v>
          </cell>
          <cell r="K120">
            <v>45630</v>
          </cell>
          <cell r="L120" t="str">
            <v>26241246561746000175550010000000111077400007</v>
          </cell>
          <cell r="M120" t="str">
            <v>26 -  Pernambuco</v>
          </cell>
          <cell r="N120">
            <v>272.52</v>
          </cell>
        </row>
        <row r="121">
          <cell r="C121" t="str">
            <v>UPA IBURA - CG 015/2022</v>
          </cell>
          <cell r="E121" t="str">
            <v>3.14 - Alimentação Preparada</v>
          </cell>
          <cell r="F121">
            <v>46561746000175</v>
          </cell>
          <cell r="G121" t="str">
            <v>KAUA VITOR VERCULINO</v>
          </cell>
          <cell r="H121" t="str">
            <v>B</v>
          </cell>
          <cell r="I121" t="str">
            <v>S</v>
          </cell>
          <cell r="J121" t="str">
            <v>12</v>
          </cell>
          <cell r="K121">
            <v>45630</v>
          </cell>
          <cell r="L121" t="str">
            <v>26241246561746000175550010000000121055000003</v>
          </cell>
          <cell r="M121" t="str">
            <v>26 -  Pernambuco</v>
          </cell>
          <cell r="N121">
            <v>341.61</v>
          </cell>
        </row>
        <row r="122">
          <cell r="C122" t="str">
            <v>UPA IBURA - CG 015/2022</v>
          </cell>
          <cell r="E122" t="str">
            <v>3.14 - Alimentação Preparada</v>
          </cell>
          <cell r="F122">
            <v>30645960000170</v>
          </cell>
          <cell r="G122" t="str">
            <v>BISTRO COMEDORIA</v>
          </cell>
          <cell r="H122" t="str">
            <v>B</v>
          </cell>
          <cell r="I122" t="str">
            <v>S</v>
          </cell>
          <cell r="J122" t="str">
            <v>566</v>
          </cell>
          <cell r="K122">
            <v>45638</v>
          </cell>
          <cell r="L122" t="str">
            <v>26241230645960000170550010000005661053974047</v>
          </cell>
          <cell r="M122" t="str">
            <v>26 -  Pernambuco</v>
          </cell>
          <cell r="N122">
            <v>22146.3</v>
          </cell>
        </row>
        <row r="123">
          <cell r="C123" t="str">
            <v>UPA IBURA - CG 015/2022</v>
          </cell>
          <cell r="E123" t="str">
            <v>3.14 - Alimentação Preparada</v>
          </cell>
          <cell r="F123">
            <v>30645960000170</v>
          </cell>
          <cell r="G123" t="str">
            <v>BISTRO COMEDORIA</v>
          </cell>
          <cell r="H123" t="str">
            <v>B</v>
          </cell>
          <cell r="I123" t="str">
            <v>S</v>
          </cell>
          <cell r="J123" t="str">
            <v>573</v>
          </cell>
          <cell r="K123">
            <v>45652</v>
          </cell>
          <cell r="L123" t="str">
            <v>26241230645960000170550010000005731392677236</v>
          </cell>
          <cell r="M123" t="str">
            <v>26 -  Pernambuco</v>
          </cell>
          <cell r="N123">
            <v>23622.720000000001</v>
          </cell>
        </row>
        <row r="124">
          <cell r="C124" t="str">
            <v>UPA IBURA - CG 015/2022</v>
          </cell>
          <cell r="E124" t="str">
            <v>3.14 - Alimentação Preparada</v>
          </cell>
          <cell r="F124">
            <v>22006201000139</v>
          </cell>
          <cell r="G124" t="str">
            <v>FORTPEL COMERCIO DE DESCARTAVEIS</v>
          </cell>
          <cell r="H124" t="str">
            <v>B</v>
          </cell>
          <cell r="I124" t="str">
            <v>S</v>
          </cell>
          <cell r="J124" t="str">
            <v>278665</v>
          </cell>
          <cell r="K124">
            <v>45625</v>
          </cell>
          <cell r="L124" t="str">
            <v>26241122006201000139550000002786651102786653</v>
          </cell>
          <cell r="M124" t="str">
            <v>26 -  Pernambuco</v>
          </cell>
          <cell r="N124">
            <v>730.35</v>
          </cell>
        </row>
        <row r="125">
          <cell r="C125" t="str">
            <v>UPA IBURA - CG 015/2022</v>
          </cell>
          <cell r="E125" t="str">
            <v>3.14 - Alimentação Preparada</v>
          </cell>
          <cell r="F125">
            <v>31329180000183</v>
          </cell>
          <cell r="G125" t="str">
            <v>MAXXISUPRI</v>
          </cell>
          <cell r="H125" t="str">
            <v>B</v>
          </cell>
          <cell r="I125" t="str">
            <v>S</v>
          </cell>
          <cell r="J125" t="str">
            <v>60264</v>
          </cell>
          <cell r="K125">
            <v>45624</v>
          </cell>
          <cell r="L125" t="str">
            <v>26241131329180000183550070000602641251113107</v>
          </cell>
          <cell r="M125" t="str">
            <v>26 -  Pernambuco</v>
          </cell>
          <cell r="N125">
            <v>764</v>
          </cell>
        </row>
        <row r="126">
          <cell r="C126" t="str">
            <v>UPA IBURA - CG 015/2022</v>
          </cell>
          <cell r="E126" t="str">
            <v>3.14 - Alimentação Preparada</v>
          </cell>
          <cell r="F126">
            <v>22006201000139</v>
          </cell>
          <cell r="G126" t="str">
            <v>FORTPEL COMERCIO DE DESCARTAVEIS</v>
          </cell>
          <cell r="H126" t="str">
            <v>B</v>
          </cell>
          <cell r="I126" t="str">
            <v>S</v>
          </cell>
          <cell r="J126" t="str">
            <v>281031</v>
          </cell>
          <cell r="K126">
            <v>45638</v>
          </cell>
          <cell r="L126" t="str">
            <v>26241222006201000139550000002810311102810311</v>
          </cell>
          <cell r="M126" t="str">
            <v>26 -  Pernambuco</v>
          </cell>
          <cell r="N126">
            <v>199.95</v>
          </cell>
        </row>
        <row r="127">
          <cell r="C127" t="str">
            <v>UPA IBURA - CG 015/2022</v>
          </cell>
          <cell r="E127" t="str">
            <v>3.14 - Alimentação Preparada</v>
          </cell>
          <cell r="F127">
            <v>22006201000139</v>
          </cell>
          <cell r="G127" t="str">
            <v>FORTPEL COMERCIO DE DESCARTAVEIS</v>
          </cell>
          <cell r="H127" t="str">
            <v>B</v>
          </cell>
          <cell r="I127" t="str">
            <v>S</v>
          </cell>
          <cell r="J127" t="str">
            <v>282193</v>
          </cell>
          <cell r="K127">
            <v>45644</v>
          </cell>
          <cell r="L127" t="str">
            <v>26241222006201000139550000002821931102821936</v>
          </cell>
          <cell r="M127" t="str">
            <v>26 -  Pernambuco</v>
          </cell>
          <cell r="N127">
            <v>1079.1400000000001</v>
          </cell>
        </row>
        <row r="128">
          <cell r="C128" t="str">
            <v>UPA IBURA - CG 015/2022</v>
          </cell>
          <cell r="E128" t="str">
            <v>3.14 - Alimentação Preparada</v>
          </cell>
          <cell r="F128">
            <v>22006201000139</v>
          </cell>
          <cell r="G128" t="str">
            <v>FORTPEL COMERCIO DE DESCARTAVEIS</v>
          </cell>
          <cell r="H128" t="str">
            <v>B</v>
          </cell>
          <cell r="I128" t="str">
            <v>S</v>
          </cell>
          <cell r="J128" t="str">
            <v>278665</v>
          </cell>
          <cell r="K128">
            <v>45625</v>
          </cell>
          <cell r="L128" t="str">
            <v>26241122006201000139550000002786651102786653</v>
          </cell>
          <cell r="M128" t="str">
            <v>26 -  Pernambuco</v>
          </cell>
          <cell r="N128">
            <v>124.95</v>
          </cell>
        </row>
        <row r="129">
          <cell r="C129" t="str">
            <v>UPA IBURA - CG 015/2022</v>
          </cell>
          <cell r="E129" t="str">
            <v>3.14 - Alimentação Preparada</v>
          </cell>
          <cell r="F129">
            <v>22006201000139</v>
          </cell>
          <cell r="G129" t="str">
            <v>FORTPEL COMERCIO DE DESCARTAVEIS</v>
          </cell>
          <cell r="H129" t="str">
            <v>B</v>
          </cell>
          <cell r="I129" t="str">
            <v>S</v>
          </cell>
          <cell r="J129" t="str">
            <v>282193</v>
          </cell>
          <cell r="K129">
            <v>45644</v>
          </cell>
          <cell r="L129" t="str">
            <v>26241222006201000139550000002821931102821936</v>
          </cell>
          <cell r="M129" t="str">
            <v>26 -  Pernambuco</v>
          </cell>
          <cell r="N129">
            <v>99.96</v>
          </cell>
        </row>
        <row r="130">
          <cell r="C130" t="str">
            <v>UPA IBURA - CG 015/2022</v>
          </cell>
          <cell r="E130" t="str">
            <v>3.6 - Material de Expediente</v>
          </cell>
          <cell r="F130">
            <v>22006201000139</v>
          </cell>
          <cell r="G130" t="str">
            <v>FORTPEL COMERCIO DE DESCARTAVEIS</v>
          </cell>
          <cell r="H130" t="str">
            <v>B</v>
          </cell>
          <cell r="I130" t="str">
            <v>S</v>
          </cell>
          <cell r="J130" t="str">
            <v>278511</v>
          </cell>
          <cell r="K130">
            <v>45625</v>
          </cell>
          <cell r="L130" t="str">
            <v>26241122006201000139550000002785111102785111</v>
          </cell>
          <cell r="M130" t="str">
            <v>26 -  Pernambuco</v>
          </cell>
          <cell r="N130">
            <v>289.7</v>
          </cell>
        </row>
        <row r="131">
          <cell r="C131" t="str">
            <v>UPA IBURA - CG 015/2022</v>
          </cell>
          <cell r="E131" t="str">
            <v>3.6 - Material de Expediente</v>
          </cell>
          <cell r="F131">
            <v>22006201000139</v>
          </cell>
          <cell r="G131" t="str">
            <v>FORTPEL COMERCIO DE DESCARTAVEIS</v>
          </cell>
          <cell r="H131" t="str">
            <v>B</v>
          </cell>
          <cell r="I131" t="str">
            <v>S</v>
          </cell>
          <cell r="J131" t="str">
            <v>278665</v>
          </cell>
          <cell r="K131">
            <v>45625</v>
          </cell>
          <cell r="L131" t="str">
            <v>26241122006201000139550000002786651102786653</v>
          </cell>
          <cell r="M131" t="str">
            <v>26 -  Pernambuco</v>
          </cell>
          <cell r="N131">
            <v>259.89</v>
          </cell>
        </row>
        <row r="132">
          <cell r="C132" t="str">
            <v>UPA IBURA - CG 015/2022</v>
          </cell>
          <cell r="E132" t="str">
            <v>3.6 - Material de Expediente</v>
          </cell>
          <cell r="F132">
            <v>31329180000183</v>
          </cell>
          <cell r="G132" t="str">
            <v>MAXXISUPRI</v>
          </cell>
          <cell r="H132" t="str">
            <v>B</v>
          </cell>
          <cell r="I132" t="str">
            <v>S</v>
          </cell>
          <cell r="J132" t="str">
            <v>60405</v>
          </cell>
          <cell r="K132">
            <v>45625</v>
          </cell>
          <cell r="L132" t="str">
            <v>26241131329180000183550070000604051154516928</v>
          </cell>
          <cell r="M132" t="str">
            <v>26 -  Pernambuco</v>
          </cell>
          <cell r="N132">
            <v>300.45</v>
          </cell>
        </row>
        <row r="133">
          <cell r="C133" t="str">
            <v>UPA IBURA - CG 015/2022</v>
          </cell>
          <cell r="E133" t="str">
            <v>3.6 - Material de Expediente</v>
          </cell>
          <cell r="F133">
            <v>24073694000155</v>
          </cell>
          <cell r="G133" t="str">
            <v>NAGEM</v>
          </cell>
          <cell r="H133" t="str">
            <v>B</v>
          </cell>
          <cell r="I133" t="str">
            <v>S</v>
          </cell>
          <cell r="J133" t="str">
            <v>152940</v>
          </cell>
          <cell r="K133">
            <v>45620</v>
          </cell>
          <cell r="L133" t="str">
            <v>26241124073694000155550020001529401004650090</v>
          </cell>
          <cell r="M133" t="str">
            <v>26 -  Pernambuco</v>
          </cell>
          <cell r="N133">
            <v>2299</v>
          </cell>
        </row>
        <row r="134">
          <cell r="C134" t="str">
            <v>UPA IBURA - CG 015/2022</v>
          </cell>
          <cell r="E134" t="str">
            <v>3.6 - Material de Expediente</v>
          </cell>
          <cell r="F134">
            <v>17821037000183</v>
          </cell>
          <cell r="G134" t="str">
            <v>COMERCIAL AKY TUDO</v>
          </cell>
          <cell r="H134" t="str">
            <v>B</v>
          </cell>
          <cell r="I134" t="str">
            <v>S</v>
          </cell>
          <cell r="J134" t="str">
            <v>26</v>
          </cell>
          <cell r="K134">
            <v>45636</v>
          </cell>
          <cell r="L134" t="str">
            <v>26241217821037000183550010000000261908772565</v>
          </cell>
          <cell r="M134" t="str">
            <v>26 -  Pernambuco</v>
          </cell>
          <cell r="N134">
            <v>39</v>
          </cell>
        </row>
        <row r="135">
          <cell r="C135" t="str">
            <v>UPA IBURA - CG 015/2022</v>
          </cell>
          <cell r="E135" t="str">
            <v>3.6 - Material de Expediente</v>
          </cell>
          <cell r="F135">
            <v>17821037000183</v>
          </cell>
          <cell r="G135" t="str">
            <v>COMERCIAL AKY TUDO</v>
          </cell>
          <cell r="H135" t="str">
            <v>B</v>
          </cell>
          <cell r="I135" t="str">
            <v>S</v>
          </cell>
          <cell r="J135" t="str">
            <v>27</v>
          </cell>
          <cell r="K135">
            <v>45637</v>
          </cell>
          <cell r="L135" t="str">
            <v>26241217821037000183550010000000271097153492</v>
          </cell>
          <cell r="M135" t="str">
            <v>26 -  Pernambuco</v>
          </cell>
          <cell r="N135">
            <v>144</v>
          </cell>
        </row>
        <row r="136">
          <cell r="C136" t="str">
            <v>UPA IBURA - CG 015/2022</v>
          </cell>
          <cell r="E136" t="str">
            <v>3.6 - Material de Expediente</v>
          </cell>
          <cell r="F136">
            <v>22006201000139</v>
          </cell>
          <cell r="G136" t="str">
            <v>FORTPEL COMERCIO DE DESCARTAVEIS</v>
          </cell>
          <cell r="H136" t="str">
            <v>B</v>
          </cell>
          <cell r="I136" t="str">
            <v>S</v>
          </cell>
          <cell r="J136" t="str">
            <v>281031</v>
          </cell>
          <cell r="K136">
            <v>45638</v>
          </cell>
          <cell r="L136" t="str">
            <v>26241222006201000139550000002810311102810311</v>
          </cell>
          <cell r="M136" t="str">
            <v>26 -  Pernambuco</v>
          </cell>
          <cell r="N136">
            <v>179.64</v>
          </cell>
        </row>
        <row r="137">
          <cell r="C137" t="str">
            <v>UPA IBURA - CG 015/2022</v>
          </cell>
          <cell r="E137" t="str">
            <v>3.6 - Material de Expediente</v>
          </cell>
          <cell r="F137">
            <v>22006201000139</v>
          </cell>
          <cell r="G137" t="str">
            <v>FORTPEL COMERCIO DE DESCARTAVEIS</v>
          </cell>
          <cell r="H137" t="str">
            <v>B</v>
          </cell>
          <cell r="I137" t="str">
            <v>S</v>
          </cell>
          <cell r="J137" t="str">
            <v>282198</v>
          </cell>
          <cell r="K137">
            <v>45644</v>
          </cell>
          <cell r="L137" t="str">
            <v>26241222006201000139550000002821981102821983</v>
          </cell>
          <cell r="M137" t="str">
            <v>26 -  Pernambuco</v>
          </cell>
          <cell r="N137">
            <v>292.27999999999997</v>
          </cell>
        </row>
        <row r="138">
          <cell r="C138" t="str">
            <v>UPA IBURA - CG 015/2022</v>
          </cell>
          <cell r="E138" t="str">
            <v>3.1 - Combustíveis e Lubrificantes Automotivos</v>
          </cell>
          <cell r="F138">
            <v>4740876000125</v>
          </cell>
          <cell r="G138" t="str">
            <v>ALELO INSTITUIÇÃO DE PAGAMENTOS</v>
          </cell>
          <cell r="H138" t="str">
            <v>S</v>
          </cell>
          <cell r="I138" t="str">
            <v>N</v>
          </cell>
          <cell r="J138" t="str">
            <v>728882</v>
          </cell>
          <cell r="K138">
            <v>45636</v>
          </cell>
          <cell r="N138">
            <v>6000</v>
          </cell>
        </row>
        <row r="139">
          <cell r="C139" t="str">
            <v>UPA IBURA - CG 015/2022</v>
          </cell>
          <cell r="E139" t="str">
            <v>3.2 - Gás e Outros Materiais Engarrafados</v>
          </cell>
          <cell r="F139">
            <v>3237583006521</v>
          </cell>
          <cell r="G139" t="str">
            <v>COPA ENERGIA DISTRIBUIDORA DE GAS</v>
          </cell>
          <cell r="H139" t="str">
            <v>B</v>
          </cell>
          <cell r="I139" t="str">
            <v>S</v>
          </cell>
          <cell r="J139">
            <v>2744</v>
          </cell>
          <cell r="K139">
            <v>45645</v>
          </cell>
          <cell r="L139" t="str">
            <v>26241203237583006521550140000027441507875139</v>
          </cell>
          <cell r="M139" t="str">
            <v>26 -  Pernambuco</v>
          </cell>
          <cell r="N139">
            <v>353.71</v>
          </cell>
        </row>
        <row r="140">
          <cell r="C140" t="str">
            <v>UPA IBURA - CG 015/2022</v>
          </cell>
          <cell r="E140" t="str">
            <v xml:space="preserve">3.9 - Material para Manutenção de Bens Imóveis </v>
          </cell>
          <cell r="F140">
            <v>17821037000183</v>
          </cell>
          <cell r="G140" t="str">
            <v>COMERCIAL AKY TUDO</v>
          </cell>
          <cell r="H140" t="str">
            <v>B</v>
          </cell>
          <cell r="I140" t="str">
            <v>S</v>
          </cell>
          <cell r="J140" t="str">
            <v>26</v>
          </cell>
          <cell r="K140">
            <v>45636</v>
          </cell>
          <cell r="L140" t="str">
            <v>26241217821037000183550010000000261908772565</v>
          </cell>
          <cell r="M140" t="str">
            <v>26 -  Pernambuco</v>
          </cell>
          <cell r="N140">
            <v>2004.1</v>
          </cell>
        </row>
        <row r="141">
          <cell r="C141" t="str">
            <v>UPA IBURA - CG 015/2022</v>
          </cell>
          <cell r="E141" t="str">
            <v xml:space="preserve">3.9 - Material para Manutenção de Bens Imóveis </v>
          </cell>
          <cell r="F141">
            <v>30948395000110</v>
          </cell>
          <cell r="G141" t="str">
            <v>GMD PIAGGE UTILIDADES</v>
          </cell>
          <cell r="H141" t="str">
            <v>B</v>
          </cell>
          <cell r="I141" t="str">
            <v>S</v>
          </cell>
          <cell r="J141" t="str">
            <v>18722</v>
          </cell>
          <cell r="K141">
            <v>45633</v>
          </cell>
          <cell r="L141" t="str">
            <v>35241230948395000110550050000187221221123801</v>
          </cell>
          <cell r="M141" t="str">
            <v>35 -  São Paulo</v>
          </cell>
          <cell r="N141">
            <v>144.94999999999999</v>
          </cell>
        </row>
        <row r="142">
          <cell r="C142" t="str">
            <v>UPA IBURA - CG 015/2022</v>
          </cell>
          <cell r="E142" t="str">
            <v xml:space="preserve">3.9 - Material para Manutenção de Bens Imóveis </v>
          </cell>
          <cell r="F142">
            <v>300568000128</v>
          </cell>
          <cell r="G142" t="str">
            <v>RIDEL MATERIAL ELETRICO</v>
          </cell>
          <cell r="H142" t="str">
            <v>B</v>
          </cell>
          <cell r="I142" t="str">
            <v>S</v>
          </cell>
          <cell r="J142" t="str">
            <v>143973</v>
          </cell>
          <cell r="K142">
            <v>45601</v>
          </cell>
          <cell r="L142" t="str">
            <v>26241100300568000128550010001439731187343340</v>
          </cell>
          <cell r="M142" t="str">
            <v>26 -  Pernambuco</v>
          </cell>
          <cell r="N142">
            <v>5676.35</v>
          </cell>
        </row>
        <row r="143">
          <cell r="C143" t="str">
            <v>UPA IBURA - CG 015/2022</v>
          </cell>
          <cell r="E143" t="str">
            <v xml:space="preserve">3.9 - Material para Manutenção de Bens Imóveis </v>
          </cell>
          <cell r="F143">
            <v>92660406000623</v>
          </cell>
          <cell r="G143" t="str">
            <v>A A FRIGELAR REFRIGERAÇÃO LTDA</v>
          </cell>
          <cell r="H143" t="str">
            <v>B</v>
          </cell>
          <cell r="I143" t="str">
            <v>S</v>
          </cell>
          <cell r="J143" t="str">
            <v>874933</v>
          </cell>
          <cell r="K143">
            <v>45632</v>
          </cell>
          <cell r="L143" t="str">
            <v>26211292660406000623550050008749331000254121</v>
          </cell>
          <cell r="M143" t="str">
            <v>26 -  Pernambuco</v>
          </cell>
          <cell r="N143">
            <v>1283.1099999999999</v>
          </cell>
        </row>
        <row r="144">
          <cell r="C144" t="str">
            <v>UPA IBURA - CG 015/2022</v>
          </cell>
          <cell r="E144" t="str">
            <v xml:space="preserve">3.9 - Material para Manutenção de Bens Imóveis </v>
          </cell>
          <cell r="F144">
            <v>17821037000183</v>
          </cell>
          <cell r="G144" t="str">
            <v>COMERCIAL AKY TUDO</v>
          </cell>
          <cell r="H144" t="str">
            <v>B</v>
          </cell>
          <cell r="I144" t="str">
            <v>S</v>
          </cell>
          <cell r="J144" t="str">
            <v>27</v>
          </cell>
          <cell r="K144">
            <v>45637</v>
          </cell>
          <cell r="L144" t="str">
            <v>26241217821037000183550010000000271097153492</v>
          </cell>
          <cell r="M144" t="str">
            <v>26 -  Pernambuco</v>
          </cell>
          <cell r="N144">
            <v>2414.0500000000002</v>
          </cell>
        </row>
        <row r="145">
          <cell r="C145" t="str">
            <v>UPA IBURA - CG 015/2022</v>
          </cell>
          <cell r="E145" t="str">
            <v xml:space="preserve">3.9 - Material para Manutenção de Bens Imóveis </v>
          </cell>
          <cell r="F145">
            <v>17821037000183</v>
          </cell>
          <cell r="G145" t="str">
            <v>COMERCIAL AKY TUDO</v>
          </cell>
          <cell r="H145" t="str">
            <v>B</v>
          </cell>
          <cell r="I145" t="str">
            <v>S</v>
          </cell>
          <cell r="J145" t="str">
            <v>28</v>
          </cell>
          <cell r="K145">
            <v>45638</v>
          </cell>
          <cell r="L145" t="str">
            <v>26241217821037000183550010000000281145210540</v>
          </cell>
          <cell r="M145" t="str">
            <v>26 -  Pernambuco</v>
          </cell>
          <cell r="N145">
            <v>3397.8</v>
          </cell>
        </row>
        <row r="146">
          <cell r="C146" t="str">
            <v>UPA IBURA - CG 015/2022</v>
          </cell>
          <cell r="E146" t="str">
            <v xml:space="preserve">3.9 - Material para Manutenção de Bens Imóveis </v>
          </cell>
          <cell r="F146">
            <v>13549364000177</v>
          </cell>
          <cell r="G146" t="str">
            <v xml:space="preserve">GIL REFRIGERAÇÃO </v>
          </cell>
          <cell r="H146" t="str">
            <v>B</v>
          </cell>
          <cell r="I146" t="str">
            <v>S</v>
          </cell>
          <cell r="J146" t="str">
            <v>212</v>
          </cell>
          <cell r="K146">
            <v>45638</v>
          </cell>
          <cell r="L146" t="str">
            <v>26241213549364000177550010000002121883617380</v>
          </cell>
          <cell r="M146" t="str">
            <v>26 -  Pernambuco</v>
          </cell>
          <cell r="N146">
            <v>2355</v>
          </cell>
        </row>
        <row r="147">
          <cell r="C147" t="str">
            <v>UPA IBURA - CG 015/2022</v>
          </cell>
          <cell r="E147" t="str">
            <v xml:space="preserve">3.9 - Material para Manutenção de Bens Imóveis </v>
          </cell>
          <cell r="F147">
            <v>20265080000114</v>
          </cell>
          <cell r="G147" t="str">
            <v xml:space="preserve">JM SILVA MAQUINAS </v>
          </cell>
          <cell r="H147" t="str">
            <v>B</v>
          </cell>
          <cell r="I147" t="str">
            <v>S</v>
          </cell>
          <cell r="J147" t="str">
            <v>1695</v>
          </cell>
          <cell r="K147">
            <v>45604</v>
          </cell>
          <cell r="L147" t="str">
            <v>26241120265080000114550010000016951739546346</v>
          </cell>
          <cell r="M147" t="str">
            <v>26 -  Pernambuco</v>
          </cell>
          <cell r="N147">
            <v>410</v>
          </cell>
        </row>
        <row r="148">
          <cell r="C148" t="str">
            <v>UPA IBURA - CG 015/2022</v>
          </cell>
          <cell r="E148" t="str">
            <v xml:space="preserve">3.9 - Material para Manutenção de Bens Imóveis </v>
          </cell>
          <cell r="F148">
            <v>92660406000623</v>
          </cell>
          <cell r="G148" t="str">
            <v>A A FRIGELAR REFRIGERAÇÃO LTDA</v>
          </cell>
          <cell r="H148" t="str">
            <v>B</v>
          </cell>
          <cell r="I148" t="str">
            <v>S</v>
          </cell>
          <cell r="J148" t="str">
            <v>868813</v>
          </cell>
          <cell r="K148">
            <v>45972</v>
          </cell>
          <cell r="L148" t="str">
            <v>26241192660406000623550050008688131000183405</v>
          </cell>
          <cell r="M148" t="str">
            <v>26 -  Pernambuco</v>
          </cell>
          <cell r="N148">
            <v>1152.78</v>
          </cell>
        </row>
        <row r="149">
          <cell r="C149" t="str">
            <v>UPA IBURA - CG 015/2022</v>
          </cell>
          <cell r="E149" t="str">
            <v xml:space="preserve">3.9 - Material para Manutenção de Bens Imóveis </v>
          </cell>
          <cell r="F149">
            <v>17821037000183</v>
          </cell>
          <cell r="G149" t="str">
            <v>COMERCIAL AKY TUDO</v>
          </cell>
          <cell r="H149" t="str">
            <v>B</v>
          </cell>
          <cell r="I149" t="str">
            <v>S</v>
          </cell>
          <cell r="J149" t="str">
            <v>29</v>
          </cell>
          <cell r="K149">
            <v>45639</v>
          </cell>
          <cell r="L149" t="str">
            <v>26241217821037000183550010000000291507929449</v>
          </cell>
          <cell r="M149" t="str">
            <v>26 -  Pernambuco</v>
          </cell>
          <cell r="N149">
            <v>2270.4</v>
          </cell>
        </row>
        <row r="150">
          <cell r="C150" t="str">
            <v>UPA IBURA - CG 015/2022</v>
          </cell>
          <cell r="E150" t="str">
            <v xml:space="preserve">3.10 - Material para Manutenção de Bens Móveis </v>
          </cell>
          <cell r="F150">
            <v>9470258000207</v>
          </cell>
          <cell r="G150" t="str">
            <v>TECHNO SPACE INFORMATICA</v>
          </cell>
          <cell r="H150" t="str">
            <v>B</v>
          </cell>
          <cell r="I150" t="str">
            <v>S</v>
          </cell>
          <cell r="J150" t="str">
            <v>2376</v>
          </cell>
          <cell r="K150">
            <v>45632</v>
          </cell>
          <cell r="L150" t="str">
            <v>26241209470258000207550010000023761359290336</v>
          </cell>
          <cell r="M150" t="str">
            <v>26 -  Pernambuco</v>
          </cell>
          <cell r="N150">
            <v>3450</v>
          </cell>
        </row>
        <row r="151">
          <cell r="C151" t="str">
            <v>UPA IBURA - CG 015/2022</v>
          </cell>
          <cell r="E151" t="str">
            <v xml:space="preserve">3.10 - Material para Manutenção de Bens Móveis </v>
          </cell>
          <cell r="F151">
            <v>17821037000183</v>
          </cell>
          <cell r="G151" t="str">
            <v>COMERCIAL AKY TUDO</v>
          </cell>
          <cell r="H151" t="str">
            <v>B</v>
          </cell>
          <cell r="I151" t="str">
            <v>S</v>
          </cell>
          <cell r="J151" t="str">
            <v>26</v>
          </cell>
          <cell r="K151">
            <v>45636</v>
          </cell>
          <cell r="L151" t="str">
            <v>26241217821037000183550010000000261908772565</v>
          </cell>
          <cell r="M151" t="str">
            <v>26 -  Pernambuco</v>
          </cell>
          <cell r="N151">
            <v>70</v>
          </cell>
        </row>
        <row r="152">
          <cell r="C152" t="str">
            <v>UPA IBURA - CG 015/2022</v>
          </cell>
          <cell r="E152" t="str">
            <v xml:space="preserve">3.10 - Material para Manutenção de Bens Móveis </v>
          </cell>
          <cell r="F152">
            <v>17821037000183</v>
          </cell>
          <cell r="G152" t="str">
            <v>COMERCIAL AKY TUDO</v>
          </cell>
          <cell r="H152" t="str">
            <v>B</v>
          </cell>
          <cell r="I152" t="str">
            <v>S</v>
          </cell>
          <cell r="J152" t="str">
            <v>27</v>
          </cell>
          <cell r="K152">
            <v>45637</v>
          </cell>
          <cell r="L152" t="str">
            <v>26241217821037000183550010000000271097153492</v>
          </cell>
          <cell r="M152" t="str">
            <v>26 -  Pernambuco</v>
          </cell>
          <cell r="N152">
            <v>267</v>
          </cell>
        </row>
        <row r="153">
          <cell r="C153" t="str">
            <v>UPA IBURA - CG 015/2022</v>
          </cell>
          <cell r="E153" t="str">
            <v xml:space="preserve">3.10 - Material para Manutenção de Bens Móveis </v>
          </cell>
          <cell r="F153">
            <v>21596658000188</v>
          </cell>
          <cell r="G153" t="str">
            <v>BEBECO AUTO LTDA</v>
          </cell>
          <cell r="H153" t="str">
            <v>B</v>
          </cell>
          <cell r="I153" t="str">
            <v>S</v>
          </cell>
          <cell r="J153" t="str">
            <v>13122</v>
          </cell>
          <cell r="K153">
            <v>45624</v>
          </cell>
          <cell r="L153" t="str">
            <v>26241121596658000188550010000131221356066651</v>
          </cell>
          <cell r="M153" t="str">
            <v>26 -  Pernambuco</v>
          </cell>
          <cell r="N153">
            <v>296</v>
          </cell>
        </row>
        <row r="154">
          <cell r="C154" t="str">
            <v>UPA IBURA - CG 015/2022</v>
          </cell>
          <cell r="E154" t="str">
            <v xml:space="preserve">3.10 - Material para Manutenção de Bens Móveis </v>
          </cell>
          <cell r="F154">
            <v>21765916000102</v>
          </cell>
          <cell r="G154" t="str">
            <v>JG. BORDADOS E FARDAMENTOS LTDA</v>
          </cell>
          <cell r="H154" t="str">
            <v>B</v>
          </cell>
          <cell r="I154" t="str">
            <v>S</v>
          </cell>
          <cell r="J154" t="str">
            <v>1327</v>
          </cell>
          <cell r="K154">
            <v>45624</v>
          </cell>
          <cell r="L154" t="str">
            <v>26241121765916000102550010000013271030202607</v>
          </cell>
          <cell r="M154" t="str">
            <v>26 -  Pernambuco</v>
          </cell>
          <cell r="N154">
            <v>430</v>
          </cell>
        </row>
        <row r="155">
          <cell r="C155" t="str">
            <v>UPA IBURA - CG 015/2022</v>
          </cell>
          <cell r="E155" t="str">
            <v xml:space="preserve">5.21 - Seguros em geral </v>
          </cell>
          <cell r="F155">
            <v>3502099000118</v>
          </cell>
          <cell r="G155" t="str">
            <v>CHUBB SEGUROS BRASIL</v>
          </cell>
          <cell r="H155" t="str">
            <v>S</v>
          </cell>
          <cell r="I155" t="str">
            <v>N</v>
          </cell>
          <cell r="J155" t="str">
            <v>0</v>
          </cell>
          <cell r="K155">
            <v>45624</v>
          </cell>
          <cell r="N155">
            <v>211.7</v>
          </cell>
        </row>
        <row r="156">
          <cell r="C156" t="str">
            <v>UPA IBURA - CG 015/2022</v>
          </cell>
          <cell r="E156" t="str">
            <v xml:space="preserve">5.21 - Seguros em geral </v>
          </cell>
          <cell r="F156">
            <v>61074175000138</v>
          </cell>
          <cell r="G156" t="str">
            <v>MAPFRE SEGUROS GERAIS S/A</v>
          </cell>
          <cell r="H156" t="str">
            <v>S</v>
          </cell>
          <cell r="I156" t="str">
            <v>N</v>
          </cell>
          <cell r="J156" t="str">
            <v>0</v>
          </cell>
          <cell r="K156">
            <v>45493</v>
          </cell>
          <cell r="N156">
            <v>121.63</v>
          </cell>
        </row>
        <row r="157">
          <cell r="C157" t="str">
            <v>UPA IBURA - CG 015/2022</v>
          </cell>
          <cell r="E157" t="str">
            <v>5.99 - Outros Serviços de Terceiros Pessoa Jurídica</v>
          </cell>
          <cell r="F157">
            <v>4740876000125</v>
          </cell>
          <cell r="G157" t="str">
            <v>ALELO INSTITUIÇÃO DE PAGAMENTOS S.A</v>
          </cell>
          <cell r="H157" t="str">
            <v>S</v>
          </cell>
          <cell r="I157" t="str">
            <v>N</v>
          </cell>
          <cell r="J157" t="str">
            <v>728882</v>
          </cell>
          <cell r="K157">
            <v>45636</v>
          </cell>
          <cell r="N157">
            <v>70.2</v>
          </cell>
        </row>
        <row r="158">
          <cell r="C158" t="str">
            <v>UPA IBURA - CG 015/2022</v>
          </cell>
          <cell r="E158" t="str">
            <v xml:space="preserve">5.25 - Serviços Bancários </v>
          </cell>
          <cell r="F158">
            <v>90400888000142</v>
          </cell>
          <cell r="G158" t="str">
            <v>SANTANDER</v>
          </cell>
          <cell r="H158" t="str">
            <v>S</v>
          </cell>
          <cell r="I158" t="str">
            <v>N</v>
          </cell>
          <cell r="J158" t="str">
            <v>0</v>
          </cell>
          <cell r="K158">
            <v>45636</v>
          </cell>
          <cell r="N158">
            <v>35</v>
          </cell>
        </row>
        <row r="159">
          <cell r="C159" t="str">
            <v>UPA IBURA - CG 015/2022</v>
          </cell>
          <cell r="E159" t="str">
            <v xml:space="preserve">5.25 - Serviços Bancários </v>
          </cell>
          <cell r="F159">
            <v>90400888000142</v>
          </cell>
          <cell r="G159" t="str">
            <v>SANTANDER</v>
          </cell>
          <cell r="H159" t="str">
            <v>S</v>
          </cell>
          <cell r="I159" t="str">
            <v>N</v>
          </cell>
          <cell r="J159" t="str">
            <v>0</v>
          </cell>
          <cell r="K159">
            <v>45636</v>
          </cell>
          <cell r="N159">
            <v>70</v>
          </cell>
        </row>
        <row r="160">
          <cell r="C160" t="str">
            <v>UPA IBURA - CG 015/2022</v>
          </cell>
          <cell r="E160" t="str">
            <v xml:space="preserve">5.25 - Serviços Bancários </v>
          </cell>
          <cell r="F160">
            <v>10572048000128</v>
          </cell>
          <cell r="G160" t="str">
            <v>SECRETARIA ESTADUAL DE SAUDE</v>
          </cell>
          <cell r="H160" t="str">
            <v>S</v>
          </cell>
          <cell r="I160" t="str">
            <v>N</v>
          </cell>
          <cell r="J160" t="str">
            <v>0</v>
          </cell>
          <cell r="K160">
            <v>45632</v>
          </cell>
          <cell r="N160">
            <v>7.5</v>
          </cell>
        </row>
        <row r="161">
          <cell r="C161" t="str">
            <v>UPA IBURA - CG 015/2022</v>
          </cell>
          <cell r="E161" t="str">
            <v xml:space="preserve">5.25 - Serviços Bancários </v>
          </cell>
          <cell r="F161">
            <v>10572048000128</v>
          </cell>
          <cell r="G161" t="str">
            <v>SECRETARIA ESTADUAL DE SAUDE</v>
          </cell>
          <cell r="H161" t="str">
            <v>S</v>
          </cell>
          <cell r="I161" t="str">
            <v>N</v>
          </cell>
          <cell r="J161" t="str">
            <v>0</v>
          </cell>
          <cell r="K161">
            <v>45632</v>
          </cell>
          <cell r="N161">
            <v>7.5</v>
          </cell>
        </row>
        <row r="162">
          <cell r="C162" t="str">
            <v>UPA IBURA - CG 015/2022</v>
          </cell>
          <cell r="E162" t="str">
            <v xml:space="preserve">5.25 - Serviços Bancários </v>
          </cell>
          <cell r="F162">
            <v>90400888000142</v>
          </cell>
          <cell r="G162" t="str">
            <v>SANTANDER</v>
          </cell>
          <cell r="H162" t="str">
            <v>S</v>
          </cell>
          <cell r="I162" t="str">
            <v>N</v>
          </cell>
          <cell r="J162" t="str">
            <v>0</v>
          </cell>
          <cell r="K162">
            <v>45628</v>
          </cell>
          <cell r="N162">
            <v>36</v>
          </cell>
        </row>
        <row r="163">
          <cell r="C163" t="str">
            <v>UPA IBURA - CG 015/2022</v>
          </cell>
          <cell r="E163" t="str">
            <v xml:space="preserve">5.25 - Serviços Bancários </v>
          </cell>
          <cell r="F163">
            <v>90400888000142</v>
          </cell>
          <cell r="G163" t="str">
            <v>SANTANDER</v>
          </cell>
          <cell r="H163" t="str">
            <v>S</v>
          </cell>
          <cell r="I163" t="str">
            <v>N</v>
          </cell>
          <cell r="J163" t="str">
            <v>0</v>
          </cell>
          <cell r="K163">
            <v>45630</v>
          </cell>
          <cell r="N163">
            <v>9.9</v>
          </cell>
        </row>
        <row r="164">
          <cell r="C164" t="str">
            <v>UPA IBURA - CG 015/2022</v>
          </cell>
          <cell r="E164" t="str">
            <v xml:space="preserve">5.25 - Serviços Bancários </v>
          </cell>
          <cell r="F164">
            <v>90400888000142</v>
          </cell>
          <cell r="G164" t="str">
            <v>SANTANDER</v>
          </cell>
          <cell r="H164" t="str">
            <v>S</v>
          </cell>
          <cell r="I164" t="str">
            <v>N</v>
          </cell>
          <cell r="J164" t="str">
            <v>0</v>
          </cell>
          <cell r="K164">
            <v>45631</v>
          </cell>
          <cell r="N164">
            <v>34.65</v>
          </cell>
        </row>
        <row r="165">
          <cell r="C165" t="str">
            <v>UPA IBURA - CG 015/2022</v>
          </cell>
          <cell r="E165" t="str">
            <v xml:space="preserve">5.25 - Serviços Bancários </v>
          </cell>
          <cell r="F165">
            <v>90400888000142</v>
          </cell>
          <cell r="G165" t="str">
            <v>SANTANDER</v>
          </cell>
          <cell r="H165" t="str">
            <v>S</v>
          </cell>
          <cell r="I165" t="str">
            <v>N</v>
          </cell>
          <cell r="J165" t="str">
            <v>0</v>
          </cell>
          <cell r="K165">
            <v>45632</v>
          </cell>
          <cell r="N165">
            <v>9.9</v>
          </cell>
        </row>
        <row r="166">
          <cell r="C166" t="str">
            <v>UPA IBURA - CG 015/2022</v>
          </cell>
          <cell r="E166" t="str">
            <v xml:space="preserve">5.25 - Serviços Bancários </v>
          </cell>
          <cell r="F166">
            <v>90400888000142</v>
          </cell>
          <cell r="G166" t="str">
            <v>SANTANDER</v>
          </cell>
          <cell r="H166" t="str">
            <v>S</v>
          </cell>
          <cell r="I166" t="str">
            <v>N</v>
          </cell>
          <cell r="J166" t="str">
            <v>0</v>
          </cell>
          <cell r="K166">
            <v>45639</v>
          </cell>
          <cell r="N166">
            <v>4.95</v>
          </cell>
        </row>
        <row r="167">
          <cell r="C167" t="str">
            <v>UPA IBURA - CG 015/2022</v>
          </cell>
          <cell r="E167" t="str">
            <v xml:space="preserve">5.25 - Serviços Bancários </v>
          </cell>
          <cell r="F167">
            <v>90400888000142</v>
          </cell>
          <cell r="G167" t="str">
            <v>SANTANDER</v>
          </cell>
          <cell r="H167" t="str">
            <v>S</v>
          </cell>
          <cell r="I167" t="str">
            <v>N</v>
          </cell>
          <cell r="J167" t="str">
            <v>0</v>
          </cell>
          <cell r="K167">
            <v>45639</v>
          </cell>
          <cell r="N167">
            <v>14.85</v>
          </cell>
        </row>
        <row r="168">
          <cell r="C168" t="str">
            <v>UPA IBURA - CG 015/2022</v>
          </cell>
          <cell r="E168" t="str">
            <v xml:space="preserve">5.25 - Serviços Bancários </v>
          </cell>
          <cell r="F168">
            <v>90400888000142</v>
          </cell>
          <cell r="G168" t="str">
            <v>SANTANDER</v>
          </cell>
          <cell r="H168" t="str">
            <v>S</v>
          </cell>
          <cell r="I168" t="str">
            <v>N</v>
          </cell>
          <cell r="J168" t="str">
            <v>0</v>
          </cell>
          <cell r="K168">
            <v>45639</v>
          </cell>
          <cell r="N168">
            <v>178.2</v>
          </cell>
        </row>
        <row r="169">
          <cell r="C169" t="str">
            <v>UPA IBURA - CG 015/2022</v>
          </cell>
          <cell r="E169" t="str">
            <v xml:space="preserve">5.25 - Serviços Bancários </v>
          </cell>
          <cell r="F169">
            <v>90400888000142</v>
          </cell>
          <cell r="G169" t="str">
            <v>SANTANDER</v>
          </cell>
          <cell r="H169" t="str">
            <v>S</v>
          </cell>
          <cell r="I169" t="str">
            <v>N</v>
          </cell>
          <cell r="J169" t="str">
            <v>0</v>
          </cell>
          <cell r="K169">
            <v>45643</v>
          </cell>
          <cell r="N169">
            <v>138.6</v>
          </cell>
        </row>
        <row r="170">
          <cell r="C170" t="str">
            <v>UPA IBURA - CG 015/2022</v>
          </cell>
          <cell r="E170" t="str">
            <v xml:space="preserve">5.25 - Serviços Bancários </v>
          </cell>
          <cell r="F170">
            <v>90400888000142</v>
          </cell>
          <cell r="G170" t="str">
            <v>SANTANDER</v>
          </cell>
          <cell r="H170" t="str">
            <v>S</v>
          </cell>
          <cell r="I170" t="str">
            <v>N</v>
          </cell>
          <cell r="J170" t="str">
            <v>0</v>
          </cell>
          <cell r="K170">
            <v>45644</v>
          </cell>
          <cell r="N170">
            <v>39.6</v>
          </cell>
        </row>
        <row r="171">
          <cell r="C171" t="str">
            <v>UPA IBURA - CG 015/2022</v>
          </cell>
          <cell r="E171" t="str">
            <v xml:space="preserve">5.25 - Serviços Bancários </v>
          </cell>
          <cell r="F171">
            <v>90400888000142</v>
          </cell>
          <cell r="G171" t="str">
            <v>SANTANDER</v>
          </cell>
          <cell r="H171" t="str">
            <v>S</v>
          </cell>
          <cell r="I171" t="str">
            <v>N</v>
          </cell>
          <cell r="J171" t="str">
            <v>0</v>
          </cell>
          <cell r="K171">
            <v>45645</v>
          </cell>
          <cell r="N171">
            <v>54.45</v>
          </cell>
        </row>
        <row r="172">
          <cell r="C172" t="str">
            <v>UPA IBURA - CG 015/2022</v>
          </cell>
          <cell r="E172" t="str">
            <v xml:space="preserve">5.25 - Serviços Bancários </v>
          </cell>
          <cell r="F172">
            <v>90400888000142</v>
          </cell>
          <cell r="G172" t="str">
            <v>SANTANDER</v>
          </cell>
          <cell r="H172" t="str">
            <v>S</v>
          </cell>
          <cell r="I172" t="str">
            <v>N</v>
          </cell>
          <cell r="J172" t="str">
            <v>0</v>
          </cell>
          <cell r="K172">
            <v>45646</v>
          </cell>
          <cell r="N172">
            <v>24.75</v>
          </cell>
        </row>
        <row r="173">
          <cell r="C173" t="str">
            <v>UPA IBURA - CG 015/2022</v>
          </cell>
          <cell r="E173" t="str">
            <v xml:space="preserve">5.25 - Serviços Bancários </v>
          </cell>
          <cell r="F173">
            <v>90400888000142</v>
          </cell>
          <cell r="G173" t="str">
            <v>SANTANDER</v>
          </cell>
          <cell r="H173" t="str">
            <v>S</v>
          </cell>
          <cell r="I173" t="str">
            <v>N</v>
          </cell>
          <cell r="J173" t="str">
            <v>0</v>
          </cell>
          <cell r="K173">
            <v>45649</v>
          </cell>
          <cell r="N173">
            <v>24.75</v>
          </cell>
        </row>
        <row r="174">
          <cell r="C174" t="str">
            <v>UPA IBURA - CG 015/2022</v>
          </cell>
          <cell r="E174" t="str">
            <v xml:space="preserve">5.25 - Serviços Bancários </v>
          </cell>
          <cell r="F174">
            <v>90400888000142</v>
          </cell>
          <cell r="G174" t="str">
            <v>SANTANDER</v>
          </cell>
          <cell r="H174" t="str">
            <v>S</v>
          </cell>
          <cell r="I174" t="str">
            <v>N</v>
          </cell>
          <cell r="J174" t="str">
            <v>0</v>
          </cell>
          <cell r="K174">
            <v>45650</v>
          </cell>
          <cell r="N174">
            <v>4.95</v>
          </cell>
        </row>
        <row r="175">
          <cell r="C175" t="str">
            <v>UPA IBURA - CG 015/2022</v>
          </cell>
          <cell r="E175" t="str">
            <v xml:space="preserve">5.25 - Serviços Bancários </v>
          </cell>
          <cell r="F175">
            <v>90400888000142</v>
          </cell>
          <cell r="G175" t="str">
            <v>SANTANDER</v>
          </cell>
          <cell r="H175" t="str">
            <v>S</v>
          </cell>
          <cell r="I175" t="str">
            <v>N</v>
          </cell>
          <cell r="J175" t="str">
            <v>0</v>
          </cell>
          <cell r="K175">
            <v>45653</v>
          </cell>
          <cell r="N175">
            <v>9.9</v>
          </cell>
        </row>
        <row r="176">
          <cell r="C176" t="str">
            <v>UPA IBURA - CG 015/2022</v>
          </cell>
          <cell r="E176" t="str">
            <v xml:space="preserve">5.25 - Serviços Bancários </v>
          </cell>
          <cell r="F176">
            <v>90400888000142</v>
          </cell>
          <cell r="G176" t="str">
            <v>SANTANDER</v>
          </cell>
          <cell r="H176" t="str">
            <v>S</v>
          </cell>
          <cell r="I176" t="str">
            <v>N</v>
          </cell>
          <cell r="J176" t="str">
            <v>0</v>
          </cell>
          <cell r="K176">
            <v>45657</v>
          </cell>
          <cell r="N176">
            <v>29.7</v>
          </cell>
        </row>
        <row r="177">
          <cell r="C177" t="str">
            <v>UPA IBURA - CG 015/2022</v>
          </cell>
          <cell r="E177" t="str">
            <v>5.9 - Telefonia Móvel</v>
          </cell>
          <cell r="F177">
            <v>2558157000839</v>
          </cell>
          <cell r="G177" t="str">
            <v>VIVO</v>
          </cell>
          <cell r="H177" t="str">
            <v>S</v>
          </cell>
          <cell r="I177" t="str">
            <v>N</v>
          </cell>
          <cell r="J177" t="str">
            <v>0</v>
          </cell>
          <cell r="K177">
            <v>45643</v>
          </cell>
          <cell r="N177">
            <v>645.92999999999995</v>
          </cell>
        </row>
        <row r="178">
          <cell r="C178" t="str">
            <v>UPA IBURA - CG 015/2022</v>
          </cell>
          <cell r="E178" t="str">
            <v>5.18 - Teledonia Fixa</v>
          </cell>
          <cell r="F178">
            <v>11844663000109</v>
          </cell>
          <cell r="G178" t="str">
            <v xml:space="preserve">UM TELECOM </v>
          </cell>
          <cell r="H178" t="str">
            <v>S</v>
          </cell>
          <cell r="I178" t="str">
            <v>N</v>
          </cell>
          <cell r="J178" t="str">
            <v>155965</v>
          </cell>
          <cell r="K178">
            <v>45653</v>
          </cell>
          <cell r="N178">
            <v>350</v>
          </cell>
        </row>
        <row r="179">
          <cell r="C179" t="str">
            <v>UPA IBURA - CG 015/2022</v>
          </cell>
          <cell r="E179" t="str">
            <v>5.18 - Teledonia Fixa</v>
          </cell>
          <cell r="F179">
            <v>11844663000109</v>
          </cell>
          <cell r="G179" t="str">
            <v xml:space="preserve">UM TELECOM </v>
          </cell>
          <cell r="H179" t="str">
            <v>S</v>
          </cell>
          <cell r="I179" t="str">
            <v>N</v>
          </cell>
          <cell r="J179" t="str">
            <v>129138</v>
          </cell>
          <cell r="K179">
            <v>45653</v>
          </cell>
          <cell r="N179">
            <v>350</v>
          </cell>
        </row>
        <row r="180">
          <cell r="C180" t="str">
            <v>UPA IBURA - CG 015/2022</v>
          </cell>
          <cell r="E180" t="str">
            <v>5.13 - Água e Esgoto</v>
          </cell>
          <cell r="F180">
            <v>9769035000164</v>
          </cell>
          <cell r="G180" t="str">
            <v>COMPESA</v>
          </cell>
          <cell r="H180" t="str">
            <v>S</v>
          </cell>
          <cell r="I180" t="str">
            <v>N</v>
          </cell>
          <cell r="J180" t="str">
            <v>0</v>
          </cell>
          <cell r="K180">
            <v>45652</v>
          </cell>
          <cell r="N180">
            <v>176.74</v>
          </cell>
        </row>
        <row r="181">
          <cell r="C181" t="str">
            <v>UPA IBURA - CG 015/2022</v>
          </cell>
          <cell r="E181" t="str">
            <v>5.12 - Energia Elétrica</v>
          </cell>
          <cell r="F181">
            <v>10572048000128</v>
          </cell>
          <cell r="G181" t="str">
            <v>COMPANHIA ENERGÉTICA DE PERNAMBUCO</v>
          </cell>
          <cell r="H181" t="str">
            <v>S</v>
          </cell>
          <cell r="I181" t="str">
            <v>N</v>
          </cell>
          <cell r="J181" t="str">
            <v>340210234</v>
          </cell>
          <cell r="K181">
            <v>45658</v>
          </cell>
          <cell r="N181">
            <v>22555.77</v>
          </cell>
        </row>
        <row r="182">
          <cell r="C182" t="str">
            <v>UPA IBURA - CG 015/2022</v>
          </cell>
          <cell r="E182" t="str">
            <v>5.3 - Locação de Máquinas e Equipamentos</v>
          </cell>
          <cell r="F182">
            <v>10279299000119</v>
          </cell>
          <cell r="G182" t="str">
            <v>RGRAPH COMERCIO E SERVIÇOS</v>
          </cell>
          <cell r="H182" t="str">
            <v>S</v>
          </cell>
          <cell r="I182" t="str">
            <v>N</v>
          </cell>
          <cell r="J182" t="str">
            <v>8690</v>
          </cell>
          <cell r="K182">
            <v>45653</v>
          </cell>
          <cell r="N182">
            <v>1795.45</v>
          </cell>
        </row>
        <row r="183">
          <cell r="C183" t="str">
            <v>UPA IBURA - CG 015/2022</v>
          </cell>
          <cell r="E183" t="str">
            <v>5.3 - Locação de Máquinas e Equipamentos</v>
          </cell>
          <cell r="F183">
            <v>44283333000574</v>
          </cell>
          <cell r="G183" t="str">
            <v>SCM PARTICIPAÇÕES</v>
          </cell>
          <cell r="H183" t="str">
            <v>S</v>
          </cell>
          <cell r="I183" t="str">
            <v>N</v>
          </cell>
          <cell r="J183" t="str">
            <v>30755</v>
          </cell>
          <cell r="K183">
            <v>45633</v>
          </cell>
          <cell r="N183">
            <v>678.56</v>
          </cell>
        </row>
        <row r="184">
          <cell r="C184" t="str">
            <v>UPA IBURA - CG 015/2022</v>
          </cell>
          <cell r="E184" t="str">
            <v>5.3 - Locação de Máquinas e Equipamentos</v>
          </cell>
          <cell r="F184">
            <v>20265080000114</v>
          </cell>
          <cell r="G184" t="str">
            <v>JM MAQUINAS E EQUIPAMENTOS</v>
          </cell>
          <cell r="H184" t="str">
            <v>S</v>
          </cell>
          <cell r="I184" t="str">
            <v>N</v>
          </cell>
          <cell r="J184" t="str">
            <v>5797</v>
          </cell>
          <cell r="K184">
            <v>45663</v>
          </cell>
          <cell r="N184">
            <v>500</v>
          </cell>
        </row>
        <row r="185">
          <cell r="C185" t="str">
            <v>UPA IBURA - CG 015/2022</v>
          </cell>
          <cell r="E185" t="str">
            <v>5.1 - Locação de Equipamentos Médicos-Hospitalares</v>
          </cell>
          <cell r="F185">
            <v>60619202001209</v>
          </cell>
          <cell r="G185" t="str">
            <v>MESSER GASES LTDA</v>
          </cell>
          <cell r="H185" t="str">
            <v>S</v>
          </cell>
          <cell r="I185" t="str">
            <v>N</v>
          </cell>
          <cell r="J185" t="str">
            <v>87184368</v>
          </cell>
          <cell r="K185">
            <v>45653</v>
          </cell>
          <cell r="N185">
            <v>1980</v>
          </cell>
        </row>
        <row r="186">
          <cell r="C186" t="str">
            <v>UPA IBURA - CG 015/2022</v>
          </cell>
          <cell r="E186" t="str">
            <v>5.1 - Locação de Equipamentos Médicos-Hospitalares</v>
          </cell>
          <cell r="F186">
            <v>60619202001209</v>
          </cell>
          <cell r="G186" t="str">
            <v>MESSER GASES LTDA</v>
          </cell>
          <cell r="H186" t="str">
            <v>S</v>
          </cell>
          <cell r="I186" t="str">
            <v>N</v>
          </cell>
          <cell r="J186" t="str">
            <v>87184369</v>
          </cell>
          <cell r="K186">
            <v>45653</v>
          </cell>
          <cell r="N186">
            <v>837.13</v>
          </cell>
        </row>
        <row r="187">
          <cell r="C187" t="str">
            <v>UPA IBURA - CG 015/2022</v>
          </cell>
          <cell r="E187" t="str">
            <v>5.19 - Serviços Gráficos, de Encadernação e de Emolduração</v>
          </cell>
          <cell r="F187">
            <v>32958289000142</v>
          </cell>
          <cell r="G187" t="str">
            <v>MARCOS STUART V DE MELO</v>
          </cell>
          <cell r="H187" t="str">
            <v>S</v>
          </cell>
          <cell r="I187" t="str">
            <v>N</v>
          </cell>
          <cell r="J187" t="str">
            <v>2376</v>
          </cell>
          <cell r="K187">
            <v>45642</v>
          </cell>
          <cell r="N187">
            <v>175</v>
          </cell>
        </row>
        <row r="188">
          <cell r="C188" t="str">
            <v>UPA IBURA - CG 015/2022</v>
          </cell>
          <cell r="E188" t="str">
            <v>5.19 - Serviços Gráficos, de Encadernação e de Emolduração</v>
          </cell>
          <cell r="F188">
            <v>32958289000142</v>
          </cell>
          <cell r="G188" t="str">
            <v>MARCOS STUART V DE MELO</v>
          </cell>
          <cell r="H188" t="str">
            <v>S</v>
          </cell>
          <cell r="I188" t="str">
            <v>N</v>
          </cell>
          <cell r="J188" t="str">
            <v>2385</v>
          </cell>
          <cell r="K188">
            <v>45646</v>
          </cell>
          <cell r="N188">
            <v>70</v>
          </cell>
        </row>
        <row r="189">
          <cell r="C189" t="str">
            <v>UPA IBURA - CG 015/2022</v>
          </cell>
          <cell r="E189" t="str">
            <v>5.19 - Serviços Gráficos, de Encadernação e de Emolduração</v>
          </cell>
          <cell r="F189">
            <v>32958289000142</v>
          </cell>
          <cell r="G189" t="str">
            <v>MARCOS STUART V DE MELO</v>
          </cell>
          <cell r="H189" t="str">
            <v>S</v>
          </cell>
          <cell r="I189" t="str">
            <v>N</v>
          </cell>
          <cell r="J189" t="str">
            <v>2386</v>
          </cell>
          <cell r="K189">
            <v>45646</v>
          </cell>
          <cell r="N189">
            <v>360</v>
          </cell>
        </row>
        <row r="190">
          <cell r="C190" t="str">
            <v>UPA IBURA - CG 015/2022</v>
          </cell>
          <cell r="E190" t="str">
            <v>5.19 - Serviços Gráficos, de Encadernação e de Emolduração</v>
          </cell>
          <cell r="F190">
            <v>10473437000104</v>
          </cell>
          <cell r="G190" t="str">
            <v>FOTO BELEZA ARTES COMERCIO</v>
          </cell>
          <cell r="H190" t="str">
            <v>S</v>
          </cell>
          <cell r="I190" t="str">
            <v>N</v>
          </cell>
          <cell r="J190" t="str">
            <v>24588</v>
          </cell>
          <cell r="K190">
            <v>45644</v>
          </cell>
          <cell r="N190">
            <v>128</v>
          </cell>
        </row>
        <row r="191">
          <cell r="C191" t="str">
            <v>UPA IBURA - CG 015/2022</v>
          </cell>
          <cell r="E191" t="str">
            <v>5.99 - Outros Serviços de Terceiros Pessoa Jurídica</v>
          </cell>
          <cell r="F191">
            <v>11587975003361</v>
          </cell>
          <cell r="G191" t="str">
            <v>ONLINE SOLUÇÕES DIGITAIS</v>
          </cell>
          <cell r="H191" t="str">
            <v>S</v>
          </cell>
          <cell r="I191" t="str">
            <v>N</v>
          </cell>
          <cell r="J191" t="str">
            <v>9447</v>
          </cell>
          <cell r="K191">
            <v>45653</v>
          </cell>
          <cell r="N191">
            <v>88</v>
          </cell>
        </row>
        <row r="192">
          <cell r="C192" t="str">
            <v>UPA IBURA - CG 015/2022</v>
          </cell>
          <cell r="E192" t="str">
            <v>5.99 - Outros Serviços de Terceiros Pessoa Jurídica</v>
          </cell>
          <cell r="F192">
            <v>11587975000184</v>
          </cell>
          <cell r="G192" t="str">
            <v>ONLINE SOLUÇÕES DIGITAIS</v>
          </cell>
          <cell r="H192" t="str">
            <v>S</v>
          </cell>
          <cell r="I192" t="str">
            <v>N</v>
          </cell>
          <cell r="J192" t="str">
            <v>368787</v>
          </cell>
          <cell r="K192">
            <v>45630</v>
          </cell>
          <cell r="N192">
            <v>70.3</v>
          </cell>
        </row>
        <row r="193">
          <cell r="C193" t="str">
            <v>UPA IBURA - CG 015/2022</v>
          </cell>
          <cell r="E193" t="str">
            <v>5.99 - Outros Serviços de Terceiros Pessoa Jurídica</v>
          </cell>
          <cell r="F193">
            <v>18204483000101</v>
          </cell>
          <cell r="G193" t="str">
            <v>WAGNER FERNANDES SALES DA SILVA &amp; CIA LTDA</v>
          </cell>
          <cell r="H193" t="str">
            <v>B</v>
          </cell>
          <cell r="I193" t="str">
            <v>S</v>
          </cell>
          <cell r="J193" t="str">
            <v>860</v>
          </cell>
          <cell r="K193">
            <v>45618</v>
          </cell>
          <cell r="L193" t="str">
            <v>27241118204483000101550010000008601690226173</v>
          </cell>
          <cell r="M193" t="str">
            <v>27 -  Alagoas</v>
          </cell>
          <cell r="N193">
            <v>480</v>
          </cell>
        </row>
        <row r="194">
          <cell r="C194" t="str">
            <v>UPA IBURA - CG 015/2022</v>
          </cell>
          <cell r="E194" t="str">
            <v>5.99 - Outros Serviços de Terceiros Pessoa Jurídica</v>
          </cell>
          <cell r="F194">
            <v>300568000128</v>
          </cell>
          <cell r="G194" t="str">
            <v>RIDEL MATERIAL ELETRICO</v>
          </cell>
          <cell r="H194" t="str">
            <v>B</v>
          </cell>
          <cell r="I194" t="str">
            <v>S</v>
          </cell>
          <cell r="J194" t="str">
            <v>143973</v>
          </cell>
          <cell r="K194">
            <v>45601</v>
          </cell>
          <cell r="L194" t="str">
            <v>26241100300568000128550010001439731187343340</v>
          </cell>
          <cell r="M194" t="str">
            <v>2611606 - Recife - PE</v>
          </cell>
          <cell r="N194">
            <v>69.34</v>
          </cell>
        </row>
        <row r="195">
          <cell r="C195" t="str">
            <v>UPA IBURA - CG 015/2022</v>
          </cell>
          <cell r="E195" t="str">
            <v>5.99 - Outros Serviços de Terceiros Pessoa Jurídica</v>
          </cell>
          <cell r="F195">
            <v>10583920000214</v>
          </cell>
          <cell r="G195" t="str">
            <v>ISS - DEBORA M.B. FERREIRA</v>
          </cell>
          <cell r="H195" t="str">
            <v>S</v>
          </cell>
          <cell r="I195" t="str">
            <v>N</v>
          </cell>
          <cell r="J195" t="str">
            <v>7</v>
          </cell>
          <cell r="K195">
            <v>45561</v>
          </cell>
          <cell r="N195">
            <v>1.5</v>
          </cell>
        </row>
        <row r="196">
          <cell r="C196" t="str">
            <v>UPA IBURA - CG 015/2022</v>
          </cell>
          <cell r="E196" t="str">
            <v>5.99 - Outros Serviços de Terceiros Pessoa Jurídica</v>
          </cell>
          <cell r="F196">
            <v>11587975000184</v>
          </cell>
          <cell r="G196" t="str">
            <v>ONLINE SOLUÇÕES DIGITAIS</v>
          </cell>
          <cell r="H196" t="str">
            <v>S</v>
          </cell>
          <cell r="I196" t="str">
            <v>N</v>
          </cell>
          <cell r="J196" t="str">
            <v>368787</v>
          </cell>
          <cell r="K196">
            <v>45630</v>
          </cell>
          <cell r="N196">
            <v>2.17</v>
          </cell>
        </row>
        <row r="197">
          <cell r="C197" t="str">
            <v>UPA IBURA - CG 015/2022</v>
          </cell>
          <cell r="E197" t="str">
            <v>5.99 - Outros Serviços de Terceiros Pessoa Jurídica</v>
          </cell>
          <cell r="F197">
            <v>12420164001048</v>
          </cell>
          <cell r="G197" t="str">
            <v>MAFRA CM HOSPITALAR</v>
          </cell>
          <cell r="H197" t="str">
            <v>B</v>
          </cell>
          <cell r="I197" t="str">
            <v>S</v>
          </cell>
          <cell r="J197" t="str">
            <v>244643</v>
          </cell>
          <cell r="K197">
            <v>45446</v>
          </cell>
          <cell r="L197" t="str">
            <v>26240612420164001048550010002446431814536423</v>
          </cell>
          <cell r="M197" t="str">
            <v>2611606 - Recife - PE</v>
          </cell>
          <cell r="N197">
            <v>1044.25</v>
          </cell>
        </row>
        <row r="198">
          <cell r="C198" t="str">
            <v>UPA IBURA - CG 015/2022</v>
          </cell>
          <cell r="E198" t="str">
            <v>5.99 - Outros Serviços de Terceiros Pessoa Jurídica</v>
          </cell>
          <cell r="F198">
            <v>20265080000114</v>
          </cell>
          <cell r="G198" t="str">
            <v>JM SILVA MAQUINAS E EQUIPAMENTOS</v>
          </cell>
          <cell r="H198" t="str">
            <v>B</v>
          </cell>
          <cell r="I198" t="str">
            <v>S</v>
          </cell>
          <cell r="J198" t="str">
            <v>1695</v>
          </cell>
          <cell r="K198">
            <v>45604</v>
          </cell>
          <cell r="L198" t="str">
            <v>26241120265080000114550010000016951739546346</v>
          </cell>
          <cell r="M198" t="str">
            <v>2611606 - Recife - PE</v>
          </cell>
          <cell r="N198">
            <v>5.19</v>
          </cell>
        </row>
        <row r="199">
          <cell r="C199" t="str">
            <v>UPA IBURA - CG 015/2022</v>
          </cell>
          <cell r="E199" t="str">
            <v>5.99 - Outros Serviços de Terceiros Pessoa Jurídica</v>
          </cell>
          <cell r="F199">
            <v>92660406000623</v>
          </cell>
          <cell r="G199" t="str">
            <v xml:space="preserve">FRIGERLAR COMERCIO </v>
          </cell>
          <cell r="H199" t="str">
            <v>B</v>
          </cell>
          <cell r="I199" t="str">
            <v>S</v>
          </cell>
          <cell r="J199" t="str">
            <v>868813</v>
          </cell>
          <cell r="K199">
            <v>45607</v>
          </cell>
          <cell r="L199" t="str">
            <v>26241192660406000623550050008688131000183405</v>
          </cell>
          <cell r="M199" t="str">
            <v>2611606 - Recife - PE</v>
          </cell>
          <cell r="N199">
            <v>26.89</v>
          </cell>
        </row>
        <row r="200">
          <cell r="C200" t="str">
            <v>UPA IBURA - CG 015/2022</v>
          </cell>
          <cell r="E200" t="str">
            <v>5.16 - Serviços Médico-Hospitalares, Odotonlogia e Laboratoriais</v>
          </cell>
          <cell r="F200">
            <v>55594148000193</v>
          </cell>
          <cell r="G200" t="str">
            <v>DEBORA M. B. FERREIRA LTDA</v>
          </cell>
          <cell r="H200" t="str">
            <v>S</v>
          </cell>
          <cell r="I200" t="str">
            <v>S</v>
          </cell>
          <cell r="J200">
            <v>16</v>
          </cell>
          <cell r="K200">
            <v>45659</v>
          </cell>
          <cell r="L200" t="str">
            <v>1KJHTG5H</v>
          </cell>
          <cell r="M200" t="str">
            <v>2604106 - Caruaru - PE</v>
          </cell>
          <cell r="N200">
            <v>4695</v>
          </cell>
        </row>
        <row r="201">
          <cell r="C201" t="str">
            <v>UPA IBURA - CG 015/2022</v>
          </cell>
          <cell r="E201" t="str">
            <v>5.16 - Serviços Médico-Hospitalares, Odotonlogia e Laboratoriais</v>
          </cell>
          <cell r="F201">
            <v>55643950000126</v>
          </cell>
          <cell r="G201" t="str">
            <v>WILLCOX ATENDIMENTO MEDICO</v>
          </cell>
          <cell r="H201" t="str">
            <v>S</v>
          </cell>
          <cell r="I201" t="str">
            <v>S</v>
          </cell>
          <cell r="J201">
            <v>17</v>
          </cell>
          <cell r="K201">
            <v>45659</v>
          </cell>
          <cell r="L201" t="str">
            <v>XKWU-7YW4</v>
          </cell>
          <cell r="M201" t="str">
            <v>2611606 - Recife - PE</v>
          </cell>
          <cell r="N201">
            <v>3610</v>
          </cell>
        </row>
        <row r="202">
          <cell r="C202" t="str">
            <v>UPA IBURA - CG 015/2022</v>
          </cell>
          <cell r="E202" t="str">
            <v>5.16 - Serviços Médico-Hospitalares, Odotonlogia e Laboratoriais</v>
          </cell>
          <cell r="F202">
            <v>55698808000186</v>
          </cell>
          <cell r="G202" t="str">
            <v>MARIA BEATRIZ GUIMARÃES TORRES</v>
          </cell>
          <cell r="H202" t="str">
            <v>S</v>
          </cell>
          <cell r="I202" t="str">
            <v>S</v>
          </cell>
          <cell r="J202">
            <v>18</v>
          </cell>
          <cell r="K202">
            <v>45670</v>
          </cell>
          <cell r="L202" t="str">
            <v>7ZUI-RITVL</v>
          </cell>
          <cell r="M202" t="str">
            <v>2601706 - Belo Jardim - PE</v>
          </cell>
          <cell r="N202">
            <v>3330</v>
          </cell>
        </row>
        <row r="203">
          <cell r="C203" t="str">
            <v>UPA IBURA - CG 015/2022</v>
          </cell>
          <cell r="E203" t="str">
            <v>5.16 - Serviços Médico-Hospitalares, Odotonlogia e Laboratoriais</v>
          </cell>
          <cell r="F203">
            <v>53306912000152</v>
          </cell>
          <cell r="G203" t="str">
            <v>ALC PONTES</v>
          </cell>
          <cell r="H203" t="str">
            <v>S</v>
          </cell>
          <cell r="I203" t="str">
            <v>S</v>
          </cell>
          <cell r="J203">
            <v>21</v>
          </cell>
          <cell r="K203">
            <v>45659</v>
          </cell>
          <cell r="L203" t="str">
            <v>ENJY-KNPB</v>
          </cell>
          <cell r="M203" t="str">
            <v>2611606 - Recife - PE</v>
          </cell>
          <cell r="N203">
            <v>11775</v>
          </cell>
        </row>
        <row r="204">
          <cell r="C204" t="str">
            <v>UPA IBURA - CG 015/2022</v>
          </cell>
          <cell r="E204" t="str">
            <v>5.16 - Serviços Médico-Hospitalares, Odotonlogia e Laboratoriais</v>
          </cell>
          <cell r="F204">
            <v>53388921000130</v>
          </cell>
          <cell r="G204" t="str">
            <v>LF SERVICOS MEDICOS</v>
          </cell>
          <cell r="H204" t="str">
            <v>S</v>
          </cell>
          <cell r="I204" t="str">
            <v>S</v>
          </cell>
          <cell r="J204">
            <v>22</v>
          </cell>
          <cell r="K204">
            <v>45659</v>
          </cell>
          <cell r="L204" t="str">
            <v>FFCTNDNLT</v>
          </cell>
          <cell r="M204" t="str">
            <v>2704302 - Maceió - AL</v>
          </cell>
          <cell r="N204">
            <v>12670</v>
          </cell>
        </row>
        <row r="205">
          <cell r="C205" t="str">
            <v>UPA IBURA - CG 015/2022</v>
          </cell>
          <cell r="E205" t="str">
            <v>5.16 - Serviços Médico-Hospitalares, Odotonlogia e Laboratoriais</v>
          </cell>
          <cell r="F205">
            <v>53203938000175</v>
          </cell>
          <cell r="G205" t="str">
            <v>RAIHANA MARIA CARDOSO SOARES</v>
          </cell>
          <cell r="H205" t="str">
            <v>S</v>
          </cell>
          <cell r="I205" t="str">
            <v>S</v>
          </cell>
          <cell r="J205">
            <v>23</v>
          </cell>
          <cell r="K205">
            <v>45658</v>
          </cell>
          <cell r="L205" t="str">
            <v>455245062</v>
          </cell>
          <cell r="M205" t="str">
            <v>2304400 - Fortaleza - CE</v>
          </cell>
          <cell r="N205">
            <v>11965</v>
          </cell>
        </row>
        <row r="206">
          <cell r="C206" t="str">
            <v>UPA IBURA - CG 015/2022</v>
          </cell>
          <cell r="E206" t="str">
            <v>5.16 - Serviços Médico-Hospitalares, Odotonlogia e Laboratoriais</v>
          </cell>
          <cell r="F206">
            <v>53293649000104</v>
          </cell>
          <cell r="G206" t="str">
            <v>ML DE OLIVEIRA SOARES LTDA</v>
          </cell>
          <cell r="H206" t="str">
            <v>S</v>
          </cell>
          <cell r="I206" t="str">
            <v>S</v>
          </cell>
          <cell r="J206">
            <v>27</v>
          </cell>
          <cell r="K206">
            <v>45659</v>
          </cell>
          <cell r="L206" t="str">
            <v>9MXE-WYUU</v>
          </cell>
          <cell r="M206" t="str">
            <v>2611606 - Recife - PE</v>
          </cell>
          <cell r="N206">
            <v>1250</v>
          </cell>
        </row>
        <row r="207">
          <cell r="C207" t="str">
            <v>UPA IBURA - CG 015/2022</v>
          </cell>
          <cell r="E207" t="str">
            <v>5.16 - Serviços Médico-Hospitalares, Odotonlogia e Laboratoriais</v>
          </cell>
          <cell r="F207">
            <v>58101636000100</v>
          </cell>
          <cell r="G207" t="str">
            <v>ISABELA SILVA DE MEDEIROS LTDA</v>
          </cell>
          <cell r="H207" t="str">
            <v>S</v>
          </cell>
          <cell r="I207" t="str">
            <v>S</v>
          </cell>
          <cell r="J207">
            <v>1</v>
          </cell>
          <cell r="K207">
            <v>45660</v>
          </cell>
          <cell r="L207" t="str">
            <v>DLVC-SDVJ</v>
          </cell>
          <cell r="M207" t="str">
            <v>2611606 - Recife - PE</v>
          </cell>
          <cell r="N207">
            <v>2450</v>
          </cell>
        </row>
        <row r="208">
          <cell r="C208" t="str">
            <v>UPA IBURA - CG 015/2022</v>
          </cell>
          <cell r="E208" t="str">
            <v>5.16 - Serviços Médico-Hospitalares, Odotonlogia e Laboratoriais</v>
          </cell>
          <cell r="F208">
            <v>51130346000145</v>
          </cell>
          <cell r="G208" t="str">
            <v>LURYELLEM R. OLIVEIRA SERVICOS</v>
          </cell>
          <cell r="H208" t="str">
            <v>S</v>
          </cell>
          <cell r="I208" t="str">
            <v>S</v>
          </cell>
          <cell r="J208">
            <v>1</v>
          </cell>
          <cell r="K208">
            <v>45672</v>
          </cell>
          <cell r="L208" t="str">
            <v>7QPC-0WID</v>
          </cell>
          <cell r="M208" t="str">
            <v>2105302 - Imperatriz - MA</v>
          </cell>
          <cell r="N208">
            <v>1225</v>
          </cell>
        </row>
        <row r="209">
          <cell r="C209" t="str">
            <v>UPA IBURA - CG 015/2022</v>
          </cell>
          <cell r="E209" t="str">
            <v>5.16 - Serviços Médico-Hospitalares, Odotonlogia e Laboratoriais</v>
          </cell>
          <cell r="F209">
            <v>58198503000101</v>
          </cell>
          <cell r="G209" t="str">
            <v>ANTONIO MARCOS MOREIRA SILVA</v>
          </cell>
          <cell r="H209" t="str">
            <v>S</v>
          </cell>
          <cell r="I209" t="str">
            <v>S</v>
          </cell>
          <cell r="J209">
            <v>2</v>
          </cell>
          <cell r="K209">
            <v>45660</v>
          </cell>
          <cell r="L209" t="str">
            <v>200610953</v>
          </cell>
          <cell r="M209" t="str">
            <v>2304400 - Fortaleza - CE</v>
          </cell>
          <cell r="N209">
            <v>1350</v>
          </cell>
        </row>
        <row r="210">
          <cell r="C210" t="str">
            <v>UPA IBURA - CG 015/2022</v>
          </cell>
          <cell r="E210" t="str">
            <v>5.16 - Serviços Médico-Hospitalares, Odotonlogia e Laboratoriais</v>
          </cell>
          <cell r="F210">
            <v>57239532000101</v>
          </cell>
          <cell r="G210" t="str">
            <v>DIEGO AMARAL DE M. CASTRO SERVICOS</v>
          </cell>
          <cell r="H210" t="str">
            <v>S</v>
          </cell>
          <cell r="I210" t="str">
            <v>S</v>
          </cell>
          <cell r="J210">
            <v>2</v>
          </cell>
          <cell r="K210">
            <v>45665</v>
          </cell>
          <cell r="L210" t="str">
            <v>LUIZXT4SR</v>
          </cell>
          <cell r="M210" t="str">
            <v>2604106 - Caruaru - PE</v>
          </cell>
          <cell r="N210">
            <v>1250</v>
          </cell>
        </row>
        <row r="211">
          <cell r="C211" t="str">
            <v>UPA IBURA - CG 015/2022</v>
          </cell>
          <cell r="E211" t="str">
            <v>5.16 - Serviços Médico-Hospitalares, Odotonlogia e Laboratoriais</v>
          </cell>
          <cell r="F211">
            <v>55864372000158</v>
          </cell>
          <cell r="G211" t="str">
            <v>EDMAS SERVIÇOS MEDICOS</v>
          </cell>
          <cell r="H211" t="str">
            <v>S</v>
          </cell>
          <cell r="I211" t="str">
            <v>S</v>
          </cell>
          <cell r="J211">
            <v>2</v>
          </cell>
          <cell r="K211">
            <v>45664</v>
          </cell>
          <cell r="L211" t="str">
            <v>RZJL-3LIN</v>
          </cell>
          <cell r="M211" t="str">
            <v>2611606 - Recife - PE</v>
          </cell>
          <cell r="N211">
            <v>10600</v>
          </cell>
        </row>
        <row r="212">
          <cell r="C212" t="str">
            <v>UPA IBURA - CG 015/2022</v>
          </cell>
          <cell r="E212" t="str">
            <v>5.16 - Serviços Médico-Hospitalares, Odotonlogia e Laboratoriais</v>
          </cell>
          <cell r="F212">
            <v>58221108000194</v>
          </cell>
          <cell r="G212" t="str">
            <v>MELO FEITOSA SAUDE</v>
          </cell>
          <cell r="H212" t="str">
            <v>S</v>
          </cell>
          <cell r="I212" t="str">
            <v>S</v>
          </cell>
          <cell r="J212">
            <v>1000002</v>
          </cell>
          <cell r="K212">
            <v>45659</v>
          </cell>
          <cell r="L212" t="str">
            <v>GYSDYE3OQ</v>
          </cell>
          <cell r="M212" t="str">
            <v>2507507 - João Pessoa - PB</v>
          </cell>
          <cell r="N212">
            <v>1780</v>
          </cell>
        </row>
        <row r="213">
          <cell r="C213" t="str">
            <v>UPA IBURA - CG 015/2022</v>
          </cell>
          <cell r="E213" t="str">
            <v>5.16 - Serviços Médico-Hospitalares, Odotonlogia e Laboratoriais</v>
          </cell>
          <cell r="F213">
            <v>47181387000193</v>
          </cell>
          <cell r="G213" t="str">
            <v>CARVALHO DE ALMEIDA SERVICOS MEDICOS</v>
          </cell>
          <cell r="H213" t="str">
            <v>S</v>
          </cell>
          <cell r="I213" t="str">
            <v>S</v>
          </cell>
          <cell r="J213">
            <v>3</v>
          </cell>
          <cell r="K213">
            <v>45670</v>
          </cell>
          <cell r="L213" t="str">
            <v>8LXY-ABZB</v>
          </cell>
          <cell r="M213" t="str">
            <v>2504009 - Campina Grande - PB</v>
          </cell>
          <cell r="N213">
            <v>13240</v>
          </cell>
        </row>
        <row r="214">
          <cell r="C214" t="str">
            <v>UPA IBURA - CG 015/2022</v>
          </cell>
          <cell r="E214" t="str">
            <v>5.16 - Serviços Médico-Hospitalares, Odotonlogia e Laboratoriais</v>
          </cell>
          <cell r="F214">
            <v>55234338000108</v>
          </cell>
          <cell r="G214" t="str">
            <v>MEDSTAFF SERVICOS MEDICOS</v>
          </cell>
          <cell r="H214" t="str">
            <v>S</v>
          </cell>
          <cell r="I214" t="str">
            <v>S</v>
          </cell>
          <cell r="J214">
            <v>6</v>
          </cell>
          <cell r="K214">
            <v>45667</v>
          </cell>
          <cell r="L214" t="str">
            <v>AZCR87621</v>
          </cell>
          <cell r="M214" t="str">
            <v>2609600 - Olinda - PE</v>
          </cell>
          <cell r="N214">
            <v>1250</v>
          </cell>
        </row>
        <row r="215">
          <cell r="C215" t="str">
            <v>UPA IBURA - CG 015/2022</v>
          </cell>
          <cell r="E215" t="str">
            <v>5.16 - Serviços Médico-Hospitalares, Odotonlogia e Laboratoriais</v>
          </cell>
          <cell r="F215">
            <v>57612279000181</v>
          </cell>
          <cell r="G215" t="str">
            <v>ARIELLY BRANDAO TAVARES SERVICOS</v>
          </cell>
          <cell r="H215" t="str">
            <v>S</v>
          </cell>
          <cell r="I215" t="str">
            <v>S</v>
          </cell>
          <cell r="J215">
            <v>7</v>
          </cell>
          <cell r="K215">
            <v>45672</v>
          </cell>
          <cell r="L215" t="str">
            <v>5RSMDPFAS</v>
          </cell>
          <cell r="M215" t="str">
            <v>2604106 - Caruaru - PE</v>
          </cell>
          <cell r="N215">
            <v>4935</v>
          </cell>
        </row>
        <row r="216">
          <cell r="C216" t="str">
            <v>UPA IBURA - CG 015/2022</v>
          </cell>
          <cell r="E216" t="str">
            <v>5.16 - Serviços Médico-Hospitalares, Odotonlogia e Laboratoriais</v>
          </cell>
          <cell r="F216">
            <v>55775713000119</v>
          </cell>
          <cell r="G216" t="str">
            <v>FRANCYELLE MARIA BARBOSA FONSECA</v>
          </cell>
          <cell r="H216" t="str">
            <v>S</v>
          </cell>
          <cell r="I216" t="str">
            <v>S</v>
          </cell>
          <cell r="J216">
            <v>7</v>
          </cell>
          <cell r="K216">
            <v>45659</v>
          </cell>
          <cell r="L216" t="str">
            <v>OEHYBL4ZU</v>
          </cell>
          <cell r="M216" t="str">
            <v>2604106 - Caruaru - PE</v>
          </cell>
          <cell r="N216">
            <v>3800</v>
          </cell>
        </row>
        <row r="217">
          <cell r="C217" t="str">
            <v>UPA IBURA - CG 015/2022</v>
          </cell>
          <cell r="E217" t="str">
            <v>5.16 - Serviços Médico-Hospitalares, Odotonlogia e Laboratoriais</v>
          </cell>
          <cell r="F217">
            <v>55144915000162</v>
          </cell>
          <cell r="G217" t="str">
            <v>MARCELA RODRIGUES SERVICOS MEDICOS</v>
          </cell>
          <cell r="H217" t="str">
            <v>S</v>
          </cell>
          <cell r="I217" t="str">
            <v>S</v>
          </cell>
          <cell r="J217">
            <v>7</v>
          </cell>
          <cell r="K217">
            <v>45659</v>
          </cell>
          <cell r="L217" t="str">
            <v>165717697</v>
          </cell>
          <cell r="M217" t="str">
            <v>2604106 - Caruaru - PE</v>
          </cell>
          <cell r="N217">
            <v>5000</v>
          </cell>
        </row>
        <row r="218">
          <cell r="C218" t="str">
            <v>UPA IBURA - CG 015/2022</v>
          </cell>
          <cell r="E218" t="str">
            <v>5.16 - Serviços Médico-Hospitalares, Odotonlogia e Laboratoriais</v>
          </cell>
          <cell r="F218">
            <v>55384628000120</v>
          </cell>
          <cell r="G218" t="str">
            <v>JULIANA REIS M. LIPPO ACIOLI SERVICOS</v>
          </cell>
          <cell r="H218" t="str">
            <v>S</v>
          </cell>
          <cell r="I218" t="str">
            <v>S</v>
          </cell>
          <cell r="J218">
            <v>8</v>
          </cell>
          <cell r="K218">
            <v>45621</v>
          </cell>
          <cell r="L218" t="str">
            <v>MSWOAEIDU</v>
          </cell>
          <cell r="M218" t="str">
            <v>2604106 - Caruaru - PE</v>
          </cell>
          <cell r="N218">
            <v>2905</v>
          </cell>
        </row>
        <row r="219">
          <cell r="C219" t="str">
            <v>UPA IBURA - CG 015/2022</v>
          </cell>
          <cell r="E219" t="str">
            <v>5.16 - Serviços Médico-Hospitalares, Odotonlogia e Laboratoriais</v>
          </cell>
          <cell r="F219">
            <v>57830437000170</v>
          </cell>
          <cell r="G219" t="str">
            <v>LIVE WITH HEALTH ASSISTENCIA</v>
          </cell>
          <cell r="H219" t="str">
            <v>S</v>
          </cell>
          <cell r="I219" t="str">
            <v>N</v>
          </cell>
          <cell r="J219">
            <v>9</v>
          </cell>
          <cell r="K219">
            <v>45667</v>
          </cell>
          <cell r="N219">
            <v>1300</v>
          </cell>
        </row>
        <row r="220">
          <cell r="C220" t="str">
            <v>UPA IBURA - CG 015/2022</v>
          </cell>
          <cell r="E220" t="str">
            <v>5.16 - Serviços Médico-Hospitalares, Odotonlogia e Laboratoriais</v>
          </cell>
          <cell r="F220">
            <v>53068416000108</v>
          </cell>
          <cell r="G220" t="str">
            <v>LSN SERVICOS MEDICOS</v>
          </cell>
          <cell r="H220" t="str">
            <v>S</v>
          </cell>
          <cell r="I220" t="str">
            <v>S</v>
          </cell>
          <cell r="J220">
            <v>12</v>
          </cell>
          <cell r="K220">
            <v>45659</v>
          </cell>
          <cell r="L220" t="str">
            <v>VTRU-JW7J</v>
          </cell>
          <cell r="M220" t="str">
            <v>2304400 - Fortaleza - CE</v>
          </cell>
          <cell r="N220">
            <v>11840</v>
          </cell>
        </row>
        <row r="221">
          <cell r="C221" t="str">
            <v>UPA IBURA - CG 015/2022</v>
          </cell>
          <cell r="E221" t="str">
            <v>5.16 - Serviços Médico-Hospitalares, Odotonlogia e Laboratoriais</v>
          </cell>
          <cell r="F221">
            <v>53522310000132</v>
          </cell>
          <cell r="G221" t="str">
            <v>RAFAEL DUQUE LTDA</v>
          </cell>
          <cell r="H221" t="str">
            <v>S</v>
          </cell>
          <cell r="I221" t="str">
            <v>S</v>
          </cell>
          <cell r="J221">
            <v>13</v>
          </cell>
          <cell r="K221">
            <v>45666</v>
          </cell>
          <cell r="L221">
            <v>365662714</v>
          </cell>
          <cell r="M221" t="str">
            <v>2304400 - Fortaleza - CE</v>
          </cell>
          <cell r="N221">
            <v>1500</v>
          </cell>
        </row>
        <row r="222">
          <cell r="C222" t="str">
            <v>UPA IBURA - CG 015/2022</v>
          </cell>
          <cell r="E222" t="str">
            <v>5.16 - Serviços Médico-Hospitalares, Odotonlogia e Laboratoriais</v>
          </cell>
          <cell r="F222">
            <v>53206150000112</v>
          </cell>
          <cell r="G222" t="str">
            <v>RUBENS TEIXEIRA SERVICOS MEDICOS</v>
          </cell>
          <cell r="H222" t="str">
            <v>S</v>
          </cell>
          <cell r="I222" t="str">
            <v>S</v>
          </cell>
          <cell r="J222">
            <v>13</v>
          </cell>
          <cell r="K222">
            <v>45659</v>
          </cell>
          <cell r="L222">
            <v>631661125</v>
          </cell>
          <cell r="M222" t="str">
            <v>2304400 - Fortaleza - CE</v>
          </cell>
          <cell r="N222">
            <v>6822.5</v>
          </cell>
        </row>
        <row r="223">
          <cell r="C223" t="str">
            <v>UPA IBURA - CG 015/2022</v>
          </cell>
          <cell r="E223" t="str">
            <v>5.16 - Serviços Médico-Hospitalares, Odotonlogia e Laboratoriais</v>
          </cell>
          <cell r="F223">
            <v>53277390000108</v>
          </cell>
          <cell r="G223" t="str">
            <v>EDM SERVICE SERVICOS MEDICOS</v>
          </cell>
          <cell r="H223" t="str">
            <v>S</v>
          </cell>
          <cell r="I223" t="str">
            <v>S</v>
          </cell>
          <cell r="J223">
            <v>15</v>
          </cell>
          <cell r="K223">
            <v>45659</v>
          </cell>
          <cell r="L223" t="str">
            <v>KJ4Z-LCYG</v>
          </cell>
          <cell r="M223" t="str">
            <v>2611606 - Recife - PE</v>
          </cell>
          <cell r="N223">
            <v>4440</v>
          </cell>
        </row>
        <row r="224">
          <cell r="C224" t="str">
            <v>UPA IBURA - CG 015/2022</v>
          </cell>
          <cell r="E224" t="str">
            <v>5.16 - Serviços Médico-Hospitalares, Odotonlogia e Laboratoriais</v>
          </cell>
          <cell r="F224">
            <v>56090585000132</v>
          </cell>
          <cell r="G224" t="str">
            <v>SBN SERVICOS MEDICOS</v>
          </cell>
          <cell r="H224" t="str">
            <v>S</v>
          </cell>
          <cell r="I224" t="str">
            <v>S</v>
          </cell>
          <cell r="J224">
            <v>15</v>
          </cell>
          <cell r="K224">
            <v>45659</v>
          </cell>
          <cell r="L224" t="str">
            <v>R6WS-5VJ4</v>
          </cell>
          <cell r="M224" t="str">
            <v>2611606 - Recife - PE</v>
          </cell>
          <cell r="N224">
            <v>10930</v>
          </cell>
        </row>
        <row r="225">
          <cell r="C225" t="str">
            <v>UPA IBURA - CG 015/2022</v>
          </cell>
          <cell r="E225" t="str">
            <v>5.16 - Serviços Médico-Hospitalares, Odotonlogia e Laboratoriais</v>
          </cell>
          <cell r="F225">
            <v>49159260000101</v>
          </cell>
          <cell r="G225" t="str">
            <v>MEDVIDA ATIVIDADES MEDICAS</v>
          </cell>
          <cell r="H225" t="str">
            <v>S</v>
          </cell>
          <cell r="I225" t="str">
            <v>S</v>
          </cell>
          <cell r="J225">
            <v>1913</v>
          </cell>
          <cell r="K225">
            <v>45659</v>
          </cell>
          <cell r="L225" t="str">
            <v>JFSB86358</v>
          </cell>
          <cell r="M225" t="str">
            <v>2609600 - Olinda - PE</v>
          </cell>
          <cell r="N225">
            <v>5000</v>
          </cell>
        </row>
        <row r="226">
          <cell r="C226" t="str">
            <v>UPA IBURA - CG 015/2022</v>
          </cell>
          <cell r="E226" t="str">
            <v>5.16 - Serviços Médico-Hospitalares, Odotonlogia e Laboratoriais</v>
          </cell>
          <cell r="F226">
            <v>49159260000101</v>
          </cell>
          <cell r="G226" t="str">
            <v>MEDVIDA ATIVIDADES MEDICAS</v>
          </cell>
          <cell r="H226" t="str">
            <v>S</v>
          </cell>
          <cell r="I226" t="str">
            <v>S</v>
          </cell>
          <cell r="J226">
            <v>1926</v>
          </cell>
          <cell r="K226">
            <v>45660</v>
          </cell>
          <cell r="L226" t="str">
            <v>BAQU41765</v>
          </cell>
          <cell r="M226" t="str">
            <v>2609600 - Olinda - PE</v>
          </cell>
          <cell r="N226">
            <v>4500</v>
          </cell>
        </row>
        <row r="227">
          <cell r="C227" t="str">
            <v>UPA IBURA - CG 015/2022</v>
          </cell>
          <cell r="E227" t="str">
            <v>5.16 - Serviços Médico-Hospitalares, Odotonlogia e Laboratoriais</v>
          </cell>
          <cell r="F227">
            <v>53006900000102</v>
          </cell>
          <cell r="G227" t="str">
            <v>GABRIELA B. DO NASCIMENTO MACEDO</v>
          </cell>
          <cell r="H227" t="str">
            <v>S</v>
          </cell>
          <cell r="I227" t="str">
            <v>S</v>
          </cell>
          <cell r="J227">
            <v>29</v>
          </cell>
          <cell r="K227">
            <v>45658</v>
          </cell>
          <cell r="L227" t="str">
            <v>B7QT-JYAC</v>
          </cell>
          <cell r="M227" t="str">
            <v>2611606 - Recife - PE</v>
          </cell>
          <cell r="N227">
            <v>7885</v>
          </cell>
        </row>
        <row r="228">
          <cell r="C228" t="str">
            <v>UPA IBURA - CG 015/2022</v>
          </cell>
          <cell r="E228" t="str">
            <v>5.16 - Serviços Médico-Hospitalares, Odotonlogia e Laboratoriais</v>
          </cell>
          <cell r="F228">
            <v>53172663000150</v>
          </cell>
          <cell r="G228" t="str">
            <v>BRUNA MENELAU SERVICOS MEDICOS</v>
          </cell>
          <cell r="H228" t="str">
            <v>S</v>
          </cell>
          <cell r="I228" t="str">
            <v>S</v>
          </cell>
          <cell r="J228">
            <v>33</v>
          </cell>
          <cell r="K228">
            <v>45659</v>
          </cell>
          <cell r="L228" t="str">
            <v>796225539</v>
          </cell>
          <cell r="M228" t="str">
            <v>2304400 - Fortaleza - CE</v>
          </cell>
          <cell r="N228">
            <v>6750</v>
          </cell>
        </row>
        <row r="229">
          <cell r="C229" t="str">
            <v>UPA IBURA - CG 015/2022</v>
          </cell>
          <cell r="E229" t="str">
            <v>5.16 - Serviços Médico-Hospitalares, Odotonlogia e Laboratoriais</v>
          </cell>
          <cell r="F229">
            <v>53009167000180</v>
          </cell>
          <cell r="G229" t="str">
            <v>VICTOR BASILIO NAZARENO</v>
          </cell>
          <cell r="H229" t="str">
            <v>S</v>
          </cell>
          <cell r="I229" t="str">
            <v>S</v>
          </cell>
          <cell r="J229">
            <v>33</v>
          </cell>
          <cell r="K229">
            <v>45658</v>
          </cell>
          <cell r="L229" t="str">
            <v>7CWY-SJQR</v>
          </cell>
          <cell r="M229" t="str">
            <v>2611606 - Recife - PE</v>
          </cell>
          <cell r="N229">
            <v>3675</v>
          </cell>
        </row>
        <row r="230">
          <cell r="C230" t="str">
            <v>UPA IBURA - CG 015/2022</v>
          </cell>
          <cell r="E230" t="str">
            <v>5.16 - Serviços Médico-Hospitalares, Odotonlogia e Laboratoriais</v>
          </cell>
          <cell r="F230">
            <v>53268675000182</v>
          </cell>
          <cell r="G230" t="str">
            <v>JMMCR SERVICOS MEDICOS</v>
          </cell>
          <cell r="H230" t="str">
            <v>S</v>
          </cell>
          <cell r="I230" t="str">
            <v>S</v>
          </cell>
          <cell r="J230">
            <v>36</v>
          </cell>
          <cell r="K230">
            <v>45660</v>
          </cell>
          <cell r="L230" t="str">
            <v>RLNF-VAJW</v>
          </cell>
          <cell r="M230" t="str">
            <v>2611606 - Recife - PE</v>
          </cell>
          <cell r="N230">
            <v>7040</v>
          </cell>
        </row>
        <row r="231">
          <cell r="C231" t="str">
            <v>UPA IBURA - CG 015/2022</v>
          </cell>
          <cell r="E231" t="str">
            <v>5.16 - Serviços Médico-Hospitalares, Odotonlogia e Laboratoriais</v>
          </cell>
          <cell r="F231">
            <v>55478140000161</v>
          </cell>
          <cell r="G231" t="str">
            <v>DAY CLINIC SOLUCOES MEDICAS</v>
          </cell>
          <cell r="H231" t="str">
            <v>S</v>
          </cell>
          <cell r="I231" t="str">
            <v>S</v>
          </cell>
          <cell r="J231">
            <v>37</v>
          </cell>
          <cell r="K231">
            <v>45672</v>
          </cell>
          <cell r="L231" t="str">
            <v>T3LV-X1WF</v>
          </cell>
          <cell r="M231" t="str">
            <v>2611606 - Recife - PE</v>
          </cell>
          <cell r="N231">
            <v>2360</v>
          </cell>
        </row>
        <row r="232">
          <cell r="C232" t="str">
            <v>UPA IBURA - CG 015/2022</v>
          </cell>
          <cell r="E232" t="str">
            <v>5.16 - Serviços Médico-Hospitalares, Odotonlogia e Laboratoriais</v>
          </cell>
          <cell r="F232">
            <v>50902851000106</v>
          </cell>
          <cell r="G232" t="str">
            <v>ALBERTO VIERA SERVICOS MEDICOS</v>
          </cell>
          <cell r="H232" t="str">
            <v>S</v>
          </cell>
          <cell r="I232" t="str">
            <v>S</v>
          </cell>
          <cell r="J232">
            <v>38</v>
          </cell>
          <cell r="K232">
            <v>45671</v>
          </cell>
          <cell r="L232">
            <v>637084598</v>
          </cell>
          <cell r="M232" t="str">
            <v>2304400 - Fortaleza - CE</v>
          </cell>
          <cell r="N232">
            <v>3000</v>
          </cell>
        </row>
        <row r="233">
          <cell r="C233" t="str">
            <v>UPA IBURA - CG 015/2022</v>
          </cell>
          <cell r="E233" t="str">
            <v>5.16 - Serviços Médico-Hospitalares, Odotonlogia e Laboratoriais</v>
          </cell>
          <cell r="F233">
            <v>55549001000181</v>
          </cell>
          <cell r="G233" t="str">
            <v>ANDRESSA B. T. N. DE CARVALHO SERVICOS MEDICOS</v>
          </cell>
          <cell r="H233" t="str">
            <v>S</v>
          </cell>
          <cell r="I233" t="str">
            <v>S</v>
          </cell>
          <cell r="J233">
            <v>43</v>
          </cell>
          <cell r="K233">
            <v>45662</v>
          </cell>
          <cell r="L233" t="str">
            <v>IDKXOJLJG</v>
          </cell>
          <cell r="M233" t="str">
            <v>2604106 - Caruaru - PE</v>
          </cell>
          <cell r="N233">
            <v>1250</v>
          </cell>
        </row>
        <row r="234">
          <cell r="C234" t="str">
            <v>UPA IBURA - CG 015/2022</v>
          </cell>
          <cell r="E234" t="str">
            <v>5.16 - Serviços Médico-Hospitalares, Odotonlogia e Laboratoriais</v>
          </cell>
          <cell r="F234">
            <v>51389739000178</v>
          </cell>
          <cell r="G234" t="str">
            <v>EBK SERVICOS MEDICOS</v>
          </cell>
          <cell r="H234" t="str">
            <v>S</v>
          </cell>
          <cell r="I234" t="str">
            <v>S</v>
          </cell>
          <cell r="J234">
            <v>44</v>
          </cell>
          <cell r="K234">
            <v>45658</v>
          </cell>
          <cell r="L234">
            <v>461261990</v>
          </cell>
          <cell r="M234" t="str">
            <v>2304400 - Fortaleza - CE</v>
          </cell>
          <cell r="N234">
            <v>4500</v>
          </cell>
        </row>
        <row r="235">
          <cell r="C235" t="str">
            <v>UPA IBURA - CG 015/2022</v>
          </cell>
          <cell r="E235" t="str">
            <v>5.16 - Serviços Médico-Hospitalares, Odotonlogia e Laboratoriais</v>
          </cell>
          <cell r="F235">
            <v>46852548000160</v>
          </cell>
          <cell r="G235" t="str">
            <v>CERTMED ATIVIDADES MEDICAS</v>
          </cell>
          <cell r="H235" t="str">
            <v>S</v>
          </cell>
          <cell r="I235" t="str">
            <v>S</v>
          </cell>
          <cell r="J235">
            <v>48</v>
          </cell>
          <cell r="K235">
            <v>45659</v>
          </cell>
          <cell r="L235" t="str">
            <v>EPLA34585</v>
          </cell>
          <cell r="M235" t="str">
            <v>2609600 - Olinda - PE</v>
          </cell>
          <cell r="N235">
            <v>6915</v>
          </cell>
        </row>
        <row r="236">
          <cell r="C236" t="str">
            <v>UPA IBURA - CG 015/2022</v>
          </cell>
          <cell r="E236" t="str">
            <v>5.16 - Serviços Médico-Hospitalares, Odotonlogia e Laboratoriais</v>
          </cell>
          <cell r="F236">
            <v>52644264000181</v>
          </cell>
          <cell r="G236" t="str">
            <v>FABIO HASHIZUMI LTDA</v>
          </cell>
          <cell r="H236" t="str">
            <v>S</v>
          </cell>
          <cell r="I236" t="str">
            <v>S</v>
          </cell>
          <cell r="J236">
            <v>48</v>
          </cell>
          <cell r="K236">
            <v>45664</v>
          </cell>
          <cell r="L236" t="str">
            <v>SPYW-NKSN</v>
          </cell>
          <cell r="M236" t="str">
            <v>3550308 - São Paulo - SP</v>
          </cell>
          <cell r="N236">
            <v>3950</v>
          </cell>
        </row>
        <row r="237">
          <cell r="C237" t="str">
            <v>UPA IBURA - CG 015/2022</v>
          </cell>
          <cell r="E237" t="str">
            <v>5.16 - Serviços Médico-Hospitalares, Odotonlogia e Laboratoriais</v>
          </cell>
          <cell r="F237">
            <v>46852548000160</v>
          </cell>
          <cell r="G237" t="str">
            <v>CERTMED ATIVIDADES MEDICAS</v>
          </cell>
          <cell r="H237" t="str">
            <v>S</v>
          </cell>
          <cell r="I237" t="str">
            <v>S</v>
          </cell>
          <cell r="J237">
            <v>58</v>
          </cell>
          <cell r="K237">
            <v>45663</v>
          </cell>
          <cell r="L237" t="str">
            <v>NNCJ52080</v>
          </cell>
          <cell r="M237" t="str">
            <v>2609600 - Olinda - PE</v>
          </cell>
          <cell r="N237">
            <v>2450</v>
          </cell>
        </row>
        <row r="238">
          <cell r="C238" t="str">
            <v>UPA IBURA - CG 015/2022</v>
          </cell>
          <cell r="E238" t="str">
            <v>5.16 - Serviços Médico-Hospitalares, Odotonlogia e Laboratoriais</v>
          </cell>
          <cell r="F238">
            <v>11049822000183</v>
          </cell>
          <cell r="G238" t="str">
            <v>RAFAEL BEZERRA TEXEIRA SERVICOS</v>
          </cell>
          <cell r="H238" t="str">
            <v>S</v>
          </cell>
          <cell r="I238" t="str">
            <v>S</v>
          </cell>
          <cell r="J238">
            <v>64</v>
          </cell>
          <cell r="K238">
            <v>45660</v>
          </cell>
          <cell r="L238" t="str">
            <v>T6UV-G3BSL</v>
          </cell>
          <cell r="M238" t="str">
            <v>2609402 - Moreno - PE</v>
          </cell>
          <cell r="N238">
            <v>4440</v>
          </cell>
        </row>
        <row r="239">
          <cell r="C239" t="str">
            <v>UPA IBURA - CG 015/2022</v>
          </cell>
          <cell r="E239" t="str">
            <v>5.16 - Serviços Médico-Hospitalares, Odotonlogia e Laboratoriais</v>
          </cell>
          <cell r="F239">
            <v>42543059000176</v>
          </cell>
          <cell r="G239" t="str">
            <v>NUCLEO DE CIRURGIA E OBESIDADE LTDA</v>
          </cell>
          <cell r="H239" t="str">
            <v>S</v>
          </cell>
          <cell r="I239" t="str">
            <v>S</v>
          </cell>
          <cell r="J239">
            <v>76</v>
          </cell>
          <cell r="K239">
            <v>45664</v>
          </cell>
          <cell r="L239" t="str">
            <v>REPE-7IB7</v>
          </cell>
          <cell r="M239" t="str">
            <v>2611606 - Recife - PE</v>
          </cell>
          <cell r="N239">
            <v>5690</v>
          </cell>
        </row>
        <row r="240">
          <cell r="C240" t="str">
            <v>UPA IBURA - CG 015/2022</v>
          </cell>
          <cell r="E240" t="str">
            <v>5.16 - Serviços Médico-Hospitalares, Odotonlogia e Laboratoriais</v>
          </cell>
          <cell r="F240">
            <v>53969908000174</v>
          </cell>
          <cell r="G240" t="str">
            <v>MASTERMED PE IV GESTAO MEDICA</v>
          </cell>
          <cell r="H240" t="str">
            <v>S</v>
          </cell>
          <cell r="I240" t="str">
            <v>S</v>
          </cell>
          <cell r="J240">
            <v>211</v>
          </cell>
          <cell r="K240">
            <v>45663</v>
          </cell>
          <cell r="L240" t="str">
            <v>DLCS29250</v>
          </cell>
          <cell r="M240" t="str">
            <v>2609600 - Olinda - PE</v>
          </cell>
          <cell r="N240">
            <v>1250</v>
          </cell>
        </row>
        <row r="241">
          <cell r="C241" t="str">
            <v>UPA IBURA - CG 015/2022</v>
          </cell>
          <cell r="E241" t="str">
            <v>5.16 - Serviços Médico-Hospitalares, Odotonlogia e Laboratoriais</v>
          </cell>
          <cell r="F241">
            <v>11049806000190</v>
          </cell>
          <cell r="G241" t="str">
            <v>KFME MED SERVICOS MEDICOS LTDA</v>
          </cell>
          <cell r="H241" t="str">
            <v>S</v>
          </cell>
          <cell r="I241" t="str">
            <v>S</v>
          </cell>
          <cell r="J241">
            <v>212</v>
          </cell>
          <cell r="K241">
            <v>45666</v>
          </cell>
          <cell r="L241" t="str">
            <v>PPME-T17KP</v>
          </cell>
          <cell r="M241" t="str">
            <v>2604502 - Chã Grande - PE</v>
          </cell>
          <cell r="N241">
            <v>1500</v>
          </cell>
        </row>
        <row r="242">
          <cell r="C242" t="str">
            <v>UPA IBURA - CG 015/2022</v>
          </cell>
          <cell r="E242" t="str">
            <v>5.16 - Serviços Médico-Hospitalares, Odotonlogia e Laboratoriais</v>
          </cell>
          <cell r="F242">
            <v>45855147000100</v>
          </cell>
          <cell r="G242" t="str">
            <v>TP E AC SERVICOS MEDICOS LTDA</v>
          </cell>
          <cell r="H242" t="str">
            <v>S</v>
          </cell>
          <cell r="I242" t="str">
            <v>S</v>
          </cell>
          <cell r="J242">
            <v>329</v>
          </cell>
          <cell r="K242">
            <v>45659</v>
          </cell>
          <cell r="L242" t="str">
            <v>RMQN-YPSK</v>
          </cell>
          <cell r="M242" t="str">
            <v>2611606 - Recife - PE</v>
          </cell>
          <cell r="N242">
            <v>5550</v>
          </cell>
        </row>
        <row r="243">
          <cell r="C243" t="str">
            <v>UPA IBURA - CG 015/2022</v>
          </cell>
          <cell r="E243" t="str">
            <v>5.16 - Serviços Médico-Hospitalares, Odotonlogia e Laboratoriais</v>
          </cell>
          <cell r="F243">
            <v>29242619000194</v>
          </cell>
          <cell r="G243" t="str">
            <v xml:space="preserve">DIAGNOSE LIFE MED ASSISTENCIA </v>
          </cell>
          <cell r="H243" t="str">
            <v>S</v>
          </cell>
          <cell r="I243" t="str">
            <v>N</v>
          </cell>
          <cell r="J243">
            <v>434</v>
          </cell>
          <cell r="K243">
            <v>45667</v>
          </cell>
          <cell r="N243">
            <v>3850</v>
          </cell>
        </row>
        <row r="244">
          <cell r="C244" t="str">
            <v>UPA IBURA - CG 015/2022</v>
          </cell>
          <cell r="E244" t="str">
            <v>5.16 - Serviços Médico-Hospitalares, Odotonlogia e Laboratoriais</v>
          </cell>
          <cell r="F244">
            <v>26573397000102</v>
          </cell>
          <cell r="G244" t="str">
            <v>VITA CENTER LIFE ASSISTENCIA</v>
          </cell>
          <cell r="H244" t="str">
            <v>S</v>
          </cell>
          <cell r="I244" t="str">
            <v>N</v>
          </cell>
          <cell r="J244">
            <v>519</v>
          </cell>
          <cell r="K244">
            <v>45660</v>
          </cell>
          <cell r="N244">
            <v>4440</v>
          </cell>
        </row>
        <row r="245">
          <cell r="C245" t="str">
            <v>UPA IBURA - CG 015/2022</v>
          </cell>
          <cell r="E245" t="str">
            <v>5.16 - Serviços Médico-Hospitalares, Odotonlogia e Laboratoriais</v>
          </cell>
          <cell r="F245">
            <v>48165725000166</v>
          </cell>
          <cell r="G245" t="str">
            <v>NOVA MEDICINA LTDA</v>
          </cell>
          <cell r="H245" t="str">
            <v>S</v>
          </cell>
          <cell r="I245" t="str">
            <v>S</v>
          </cell>
          <cell r="J245">
            <v>547</v>
          </cell>
          <cell r="K245">
            <v>45659</v>
          </cell>
          <cell r="L245" t="str">
            <v>XEERPBTEL</v>
          </cell>
          <cell r="M245" t="str">
            <v>2704302 - Maceió - AL</v>
          </cell>
          <cell r="N245">
            <v>5000</v>
          </cell>
        </row>
        <row r="246">
          <cell r="C246" t="str">
            <v>UPA IBURA - CG 015/2022</v>
          </cell>
          <cell r="E246" t="str">
            <v>5.16 - Serviços Médico-Hospitalares, Odotonlogia e Laboratoriais</v>
          </cell>
          <cell r="F246">
            <v>10449340000158</v>
          </cell>
          <cell r="G246" t="str">
            <v>SERGIP SERVICO DE GINECOLOGIA E PED</v>
          </cell>
          <cell r="H246" t="str">
            <v>S</v>
          </cell>
          <cell r="I246" t="str">
            <v>S</v>
          </cell>
          <cell r="J246">
            <v>709</v>
          </cell>
          <cell r="K246">
            <v>45658</v>
          </cell>
          <cell r="L246" t="str">
            <v>LAK9-HMBY</v>
          </cell>
          <cell r="M246" t="str">
            <v>2611606 - Recife - PE</v>
          </cell>
          <cell r="N246">
            <v>1110</v>
          </cell>
        </row>
        <row r="247">
          <cell r="C247" t="str">
            <v>UPA IBURA - CG 015/2022</v>
          </cell>
          <cell r="E247" t="str">
            <v>5.16 - Serviços Médico-Hospitalares, Odotonlogia e Laboratoriais</v>
          </cell>
          <cell r="F247">
            <v>52355127000127</v>
          </cell>
          <cell r="G247" t="str">
            <v>MASTERMED PE III GESTAO MEDICA</v>
          </cell>
          <cell r="H247" t="str">
            <v>S</v>
          </cell>
          <cell r="I247" t="str">
            <v>S</v>
          </cell>
          <cell r="J247">
            <v>919</v>
          </cell>
          <cell r="K247">
            <v>45671</v>
          </cell>
          <cell r="L247" t="str">
            <v>HZGE56646</v>
          </cell>
          <cell r="M247" t="str">
            <v>2609600 - Olinda - PE</v>
          </cell>
          <cell r="N247">
            <v>4440</v>
          </cell>
        </row>
        <row r="248">
          <cell r="C248" t="str">
            <v>UPA IBURA - CG 015/2022</v>
          </cell>
          <cell r="E248" t="str">
            <v>5.16 - Serviços Médico-Hospitalares, Odotonlogia e Laboratoriais</v>
          </cell>
          <cell r="F248">
            <v>38148048000114</v>
          </cell>
          <cell r="G248" t="str">
            <v>POINTMED ATIVIDADES MEDICAS</v>
          </cell>
          <cell r="H248" t="str">
            <v>S</v>
          </cell>
          <cell r="I248" t="str">
            <v>S</v>
          </cell>
          <cell r="J248">
            <v>993</v>
          </cell>
          <cell r="K248">
            <v>45659</v>
          </cell>
          <cell r="L248" t="str">
            <v>TBUQ-1QJU</v>
          </cell>
          <cell r="M248" t="str">
            <v>2611606 - Recife - PE</v>
          </cell>
          <cell r="N248">
            <v>5100</v>
          </cell>
        </row>
        <row r="249">
          <cell r="C249" t="str">
            <v>UPA IBURA - CG 015/2022</v>
          </cell>
          <cell r="E249" t="str">
            <v>5.16 - Serviços Médico-Hospitalares, Odotonlogia e Laboratoriais</v>
          </cell>
          <cell r="F249">
            <v>49158362000102</v>
          </cell>
          <cell r="G249" t="str">
            <v>ONIXMED ATIVIDADES MEDICAS</v>
          </cell>
          <cell r="H249" t="str">
            <v>S</v>
          </cell>
          <cell r="I249" t="str">
            <v>S</v>
          </cell>
          <cell r="J249">
            <v>1842</v>
          </cell>
          <cell r="K249">
            <v>45659</v>
          </cell>
          <cell r="L249" t="str">
            <v>GZXB82252</v>
          </cell>
          <cell r="M249" t="str">
            <v>2611606 - Recife - PE</v>
          </cell>
          <cell r="N249">
            <v>4900</v>
          </cell>
        </row>
        <row r="250">
          <cell r="C250" t="str">
            <v>UPA IBURA - CG 015/2022</v>
          </cell>
          <cell r="E250" t="str">
            <v>5.16 - Serviços Médico-Hospitalares, Odotonlogia e Laboratoriais</v>
          </cell>
          <cell r="F250">
            <v>57972302000149</v>
          </cell>
          <cell r="G250" t="str">
            <v>RAQUEL SANTANA SERVICOS MEDICOS</v>
          </cell>
          <cell r="H250" t="str">
            <v>S</v>
          </cell>
          <cell r="I250" t="str">
            <v>S</v>
          </cell>
          <cell r="J250">
            <v>1000000</v>
          </cell>
          <cell r="K250">
            <v>45664</v>
          </cell>
          <cell r="L250" t="str">
            <v>DDQYSEXTQ</v>
          </cell>
          <cell r="M250" t="str">
            <v>2507507 - João Pessoa - PB</v>
          </cell>
          <cell r="N250">
            <v>2360</v>
          </cell>
        </row>
        <row r="251">
          <cell r="C251" t="str">
            <v>UPA IBURA - CG 015/2022</v>
          </cell>
          <cell r="E251" t="str">
            <v>5.16 - Serviços Médico-Hospitalares, Odotonlogia e Laboratoriais</v>
          </cell>
          <cell r="F251">
            <v>58461612000161</v>
          </cell>
          <cell r="G251" t="str">
            <v>LINS BORGES SERVICOS MEDICOS</v>
          </cell>
          <cell r="H251" t="str">
            <v>S</v>
          </cell>
          <cell r="I251" t="str">
            <v>S</v>
          </cell>
          <cell r="J251">
            <v>1000000</v>
          </cell>
          <cell r="K251">
            <v>45663</v>
          </cell>
          <cell r="L251" t="str">
            <v>FHFPP6DYC</v>
          </cell>
          <cell r="M251" t="str">
            <v>2507507 - João Pessoa - PB</v>
          </cell>
          <cell r="N251">
            <v>3470</v>
          </cell>
        </row>
        <row r="252">
          <cell r="C252" t="str">
            <v>UPA IBURA - CG 015/2022</v>
          </cell>
          <cell r="E252" t="str">
            <v>5.16 - Serviços Médico-Hospitalares, Odotonlogia e Laboratoriais</v>
          </cell>
          <cell r="F252">
            <v>58028493000158</v>
          </cell>
          <cell r="G252" t="str">
            <v>VITURINO SAUDE LTDA</v>
          </cell>
          <cell r="H252" t="str">
            <v>S</v>
          </cell>
          <cell r="I252" t="str">
            <v>S</v>
          </cell>
          <cell r="J252">
            <v>1000000</v>
          </cell>
          <cell r="K252">
            <v>45659</v>
          </cell>
          <cell r="L252" t="str">
            <v>B58TQ2N8K</v>
          </cell>
          <cell r="M252" t="str">
            <v>2507507 - João Pessoa - PB</v>
          </cell>
          <cell r="N252">
            <v>4695</v>
          </cell>
        </row>
        <row r="253">
          <cell r="C253" t="str">
            <v>UPA IBURA - CG 015/2022</v>
          </cell>
          <cell r="E253" t="str">
            <v>5.16 - Serviços Médico-Hospitalares, Odotonlogia e Laboratoriais</v>
          </cell>
          <cell r="F253">
            <v>55804931000134</v>
          </cell>
          <cell r="G253" t="str">
            <v>FJSA SERVICOS MEDICOS LTDA</v>
          </cell>
          <cell r="H253" t="str">
            <v>S</v>
          </cell>
          <cell r="I253" t="str">
            <v>S</v>
          </cell>
          <cell r="J253">
            <v>1000011</v>
          </cell>
          <cell r="K253">
            <v>45656</v>
          </cell>
          <cell r="L253" t="str">
            <v>JMX4TICX8</v>
          </cell>
          <cell r="M253" t="str">
            <v>2507507 - João Pessoa - PB</v>
          </cell>
          <cell r="N253">
            <v>5665</v>
          </cell>
        </row>
        <row r="254">
          <cell r="C254" t="str">
            <v>UPA IBURA - CG 015/2022</v>
          </cell>
          <cell r="E254" t="str">
            <v>5.16 - Serviços Médico-Hospitalares, Odotonlogia e Laboratoriais</v>
          </cell>
          <cell r="F254">
            <v>53214665000164</v>
          </cell>
          <cell r="G254" t="str">
            <v>GALBA M. F. SERVICOS MEDICOS</v>
          </cell>
          <cell r="H254" t="str">
            <v>S</v>
          </cell>
          <cell r="I254" t="str">
            <v>S</v>
          </cell>
          <cell r="J254">
            <v>1000014</v>
          </cell>
          <cell r="K254">
            <v>45659</v>
          </cell>
          <cell r="L254" t="str">
            <v>J9YYPSOIZ</v>
          </cell>
          <cell r="M254" t="str">
            <v>2507507 - João Pessoa - PB</v>
          </cell>
          <cell r="N254">
            <v>2220</v>
          </cell>
        </row>
        <row r="255">
          <cell r="C255" t="str">
            <v>UPA IBURA - CG 015/2022</v>
          </cell>
          <cell r="E255" t="str">
            <v>5.16 - Serviços Médico-Hospitalares, Odotonlogia e Laboratoriais</v>
          </cell>
          <cell r="F255">
            <v>52933602000103</v>
          </cell>
          <cell r="G255" t="str">
            <v>VIEIRA SERVICOS MEDICOS</v>
          </cell>
          <cell r="H255" t="str">
            <v>S</v>
          </cell>
          <cell r="I255" t="str">
            <v>S</v>
          </cell>
          <cell r="J255">
            <v>1000015</v>
          </cell>
          <cell r="K255">
            <v>45659</v>
          </cell>
          <cell r="L255" t="str">
            <v>4CRBQIKJT</v>
          </cell>
          <cell r="M255" t="str">
            <v>2507507 - João Pessoa - PB</v>
          </cell>
          <cell r="N255">
            <v>3675</v>
          </cell>
        </row>
        <row r="256">
          <cell r="C256" t="str">
            <v>UPA IBURA - CG 015/2022</v>
          </cell>
          <cell r="E256" t="str">
            <v>5.16 - Serviços Médico-Hospitalares, Odotonlogia e Laboratoriais</v>
          </cell>
          <cell r="F256">
            <v>54491193000150</v>
          </cell>
          <cell r="G256" t="str">
            <v>JULLIOCB SERVICOS MEDICOS LTDA</v>
          </cell>
          <cell r="H256" t="str">
            <v>S</v>
          </cell>
          <cell r="I256" t="str">
            <v>S</v>
          </cell>
          <cell r="J256">
            <v>1000015</v>
          </cell>
          <cell r="K256">
            <v>45659</v>
          </cell>
          <cell r="L256" t="str">
            <v>7NZ3VMQKE</v>
          </cell>
          <cell r="M256" t="str">
            <v>2507507 - João Pessoa - PB</v>
          </cell>
          <cell r="N256">
            <v>11350</v>
          </cell>
        </row>
        <row r="257">
          <cell r="C257" t="str">
            <v>UPA IBURA - CG 015/2022</v>
          </cell>
          <cell r="E257" t="str">
            <v>5.16 - Serviços Médico-Hospitalares, Odotonlogia e Laboratoriais</v>
          </cell>
          <cell r="F257">
            <v>56336150000125</v>
          </cell>
          <cell r="G257" t="str">
            <v>ICARO DE ARAUJO SERVICOS MEDICOS</v>
          </cell>
          <cell r="H257" t="str">
            <v>S</v>
          </cell>
          <cell r="I257" t="str">
            <v>S</v>
          </cell>
          <cell r="J257">
            <v>1000017</v>
          </cell>
          <cell r="K257">
            <v>45663</v>
          </cell>
          <cell r="L257" t="str">
            <v>1G1RKTNA3</v>
          </cell>
          <cell r="M257" t="str">
            <v>2507507 - João Pessoa - PB</v>
          </cell>
          <cell r="N257">
            <v>8380</v>
          </cell>
        </row>
        <row r="258">
          <cell r="C258" t="str">
            <v>UPA IBURA - CG 015/2022</v>
          </cell>
          <cell r="E258" t="str">
            <v>5.16 - Serviços Médico-Hospitalares, Odotonlogia e Laboratoriais</v>
          </cell>
          <cell r="F258">
            <v>58198503000101</v>
          </cell>
          <cell r="G258" t="str">
            <v>ANTONIO MARCOS MOREIRA SILVA</v>
          </cell>
          <cell r="H258" t="str">
            <v>S</v>
          </cell>
          <cell r="I258" t="str">
            <v>S</v>
          </cell>
          <cell r="J258">
            <v>9</v>
          </cell>
          <cell r="K258">
            <v>45677</v>
          </cell>
          <cell r="L258">
            <v>558274961</v>
          </cell>
          <cell r="M258" t="str">
            <v>2304400 - Fortaleza - CE</v>
          </cell>
          <cell r="N258">
            <v>6085</v>
          </cell>
        </row>
        <row r="259">
          <cell r="C259" t="str">
            <v>UPA IBURA - CG 015/2022</v>
          </cell>
          <cell r="E259" t="str">
            <v>5.16 - Serviços Médico-Hospitalares, Odotonlogia e Laboratoriais</v>
          </cell>
          <cell r="F259">
            <v>31145185000156</v>
          </cell>
          <cell r="G259" t="str">
            <v>CONSULT LAB LABORATORIO</v>
          </cell>
          <cell r="H259" t="str">
            <v>S</v>
          </cell>
          <cell r="I259" t="str">
            <v>S</v>
          </cell>
          <cell r="J259">
            <v>1236</v>
          </cell>
          <cell r="K259">
            <v>45656</v>
          </cell>
          <cell r="L259" t="str">
            <v>OJHK70685</v>
          </cell>
          <cell r="M259" t="str">
            <v>2609600 - Olinda - PE</v>
          </cell>
          <cell r="N259">
            <v>46097.13</v>
          </cell>
        </row>
        <row r="260">
          <cell r="C260" t="str">
            <v>UPA IBURA - CG 015/2022</v>
          </cell>
          <cell r="E260" t="str">
            <v>5.8 - Locação de Veículos Automotores</v>
          </cell>
          <cell r="F260">
            <v>29932922000119</v>
          </cell>
          <cell r="G260" t="str">
            <v>MEDLIFE LOCAÇÃO DE MÁQUINAS</v>
          </cell>
          <cell r="H260" t="str">
            <v>S</v>
          </cell>
          <cell r="I260" t="str">
            <v>N</v>
          </cell>
          <cell r="J260">
            <v>963</v>
          </cell>
          <cell r="K260">
            <v>45656</v>
          </cell>
          <cell r="N260">
            <v>14500</v>
          </cell>
        </row>
        <row r="261">
          <cell r="C261" t="str">
            <v>UPA IBURA - CG 015/2022</v>
          </cell>
          <cell r="E261" t="str">
            <v>5.99 - Outros Serviços de Terceiros Pessoa Jurídica</v>
          </cell>
          <cell r="F261">
            <v>18271934000123</v>
          </cell>
          <cell r="G261" t="str">
            <v>NOVA BIOMEDICAL DISGNÓSTICOS MÉDICOS</v>
          </cell>
          <cell r="H261" t="str">
            <v>S</v>
          </cell>
          <cell r="I261" t="str">
            <v>N</v>
          </cell>
          <cell r="J261">
            <v>11925</v>
          </cell>
          <cell r="K261">
            <v>45646</v>
          </cell>
          <cell r="N261">
            <v>5700</v>
          </cell>
        </row>
        <row r="262">
          <cell r="C262" t="str">
            <v>UPA IBURA - CG 015/2022</v>
          </cell>
          <cell r="E262" t="str">
            <v>5.10 - Detetização/Tratamento de Resíduos e Afins</v>
          </cell>
          <cell r="F262">
            <v>7575881000118</v>
          </cell>
          <cell r="G262" t="str">
            <v>SIM GESTÃO AMBIENTAL SERVIÇOS</v>
          </cell>
          <cell r="H262" t="str">
            <v>S</v>
          </cell>
          <cell r="I262" t="str">
            <v>S</v>
          </cell>
          <cell r="J262">
            <v>1062267</v>
          </cell>
          <cell r="K262">
            <v>45660</v>
          </cell>
          <cell r="L262" t="str">
            <v>1SJ6O6BLY</v>
          </cell>
          <cell r="M262" t="str">
            <v>2507507 - João Pessoa - PB</v>
          </cell>
          <cell r="N262">
            <v>2624</v>
          </cell>
        </row>
        <row r="263">
          <cell r="C263" t="str">
            <v>UPA IBURA - CG 015/2022</v>
          </cell>
          <cell r="E263" t="str">
            <v>5.17 - Manutenção de Software, Certificação Digital e Microfilmagem</v>
          </cell>
          <cell r="F263">
            <v>5662773000319</v>
          </cell>
          <cell r="G263" t="str">
            <v xml:space="preserve">PIXEON MEDICAL SYSTEMS </v>
          </cell>
          <cell r="H263" t="str">
            <v>S</v>
          </cell>
          <cell r="I263" t="str">
            <v>S</v>
          </cell>
          <cell r="J263">
            <v>87628</v>
          </cell>
          <cell r="K263">
            <v>45635</v>
          </cell>
          <cell r="L263" t="str">
            <v>1TDCGMXMX</v>
          </cell>
          <cell r="M263" t="str">
            <v>3548807 - São Caetano do Sul - SP</v>
          </cell>
          <cell r="N263">
            <v>10166.82</v>
          </cell>
        </row>
        <row r="264">
          <cell r="C264" t="str">
            <v>UPA IBURA - CG 015/2022</v>
          </cell>
          <cell r="E264" t="str">
            <v>5.17 - Manutenção de Software, Certificação Digital e Microfilmagem</v>
          </cell>
          <cell r="F264">
            <v>53113791000122</v>
          </cell>
          <cell r="G264" t="str">
            <v>TOTVS S.A</v>
          </cell>
          <cell r="H264" t="str">
            <v>S</v>
          </cell>
          <cell r="I264" t="str">
            <v>S</v>
          </cell>
          <cell r="J264">
            <v>3992652</v>
          </cell>
          <cell r="K264">
            <v>45629</v>
          </cell>
          <cell r="L264" t="str">
            <v>5ASJ-JNJK</v>
          </cell>
          <cell r="M264" t="str">
            <v>3550308 - São Paulo - SP</v>
          </cell>
          <cell r="N264">
            <v>25.36</v>
          </cell>
        </row>
        <row r="265">
          <cell r="C265" t="str">
            <v>UPA IBURA - CG 015/2022</v>
          </cell>
          <cell r="E265" t="str">
            <v>5.17 - Manutenção de Software, Certificação Digital e Microfilmagem</v>
          </cell>
          <cell r="F265">
            <v>53113791000122</v>
          </cell>
          <cell r="G265" t="str">
            <v>TOTVS S.A</v>
          </cell>
          <cell r="H265" t="str">
            <v>S</v>
          </cell>
          <cell r="I265" t="str">
            <v>S</v>
          </cell>
          <cell r="J265">
            <v>3992651</v>
          </cell>
          <cell r="K265">
            <v>45629</v>
          </cell>
          <cell r="L265" t="str">
            <v>IRAC-SLEZ</v>
          </cell>
          <cell r="M265" t="str">
            <v>3550308 - São Paulo - SP</v>
          </cell>
          <cell r="N265">
            <v>910.94</v>
          </cell>
        </row>
        <row r="266">
          <cell r="C266" t="str">
            <v>UPA IBURA - CG 015/2022</v>
          </cell>
          <cell r="E266" t="str">
            <v>5.17 - Manutenção de Software, Certificação Digital e Microfilmagem</v>
          </cell>
          <cell r="F266">
            <v>53113791000122</v>
          </cell>
          <cell r="G266" t="str">
            <v>TOTVS S.A</v>
          </cell>
          <cell r="H266" t="str">
            <v>S</v>
          </cell>
          <cell r="I266" t="str">
            <v>S</v>
          </cell>
          <cell r="J266">
            <v>3992650</v>
          </cell>
          <cell r="K266">
            <v>45629</v>
          </cell>
          <cell r="L266" t="str">
            <v>A2BK-H2S4</v>
          </cell>
          <cell r="M266" t="str">
            <v>3550308 - São Paulo - SP</v>
          </cell>
          <cell r="N266">
            <v>1194.96</v>
          </cell>
        </row>
        <row r="267">
          <cell r="C267" t="str">
            <v>UPA IBURA - CG 015/2022</v>
          </cell>
          <cell r="E267" t="str">
            <v>5.17 - Manutenção de Software, Certificação Digital e Microfilmagem</v>
          </cell>
          <cell r="F267">
            <v>4069709000102</v>
          </cell>
          <cell r="G267" t="str">
            <v>BIONEXO DO BRASIL</v>
          </cell>
          <cell r="H267" t="str">
            <v>S</v>
          </cell>
          <cell r="I267" t="str">
            <v>S</v>
          </cell>
          <cell r="J267">
            <v>517318</v>
          </cell>
          <cell r="K267">
            <v>45631</v>
          </cell>
          <cell r="L267" t="str">
            <v>BQ99-XPTR</v>
          </cell>
          <cell r="M267" t="str">
            <v>3550308 - São Paulo - SP</v>
          </cell>
          <cell r="N267">
            <v>1000</v>
          </cell>
        </row>
        <row r="268">
          <cell r="C268" t="str">
            <v>UPA IBURA - CG 015/2022</v>
          </cell>
          <cell r="E268" t="str">
            <v>5.17 - Manutenção de Software, Certificação Digital e Microfilmagem</v>
          </cell>
          <cell r="F268">
            <v>9558104000190</v>
          </cell>
          <cell r="G268" t="str">
            <v>GOLDEN TECHNOLOGIA</v>
          </cell>
          <cell r="H268" t="str">
            <v>S</v>
          </cell>
          <cell r="I268" t="str">
            <v>N</v>
          </cell>
          <cell r="J268">
            <v>7392</v>
          </cell>
          <cell r="K268">
            <v>45627</v>
          </cell>
          <cell r="N268">
            <v>266</v>
          </cell>
        </row>
        <row r="269">
          <cell r="C269" t="str">
            <v>UPA IBURA - CG 015/2022</v>
          </cell>
          <cell r="E269" t="str">
            <v>5.99 - Outros Serviços de Terceiros Pessoa Jurídica</v>
          </cell>
          <cell r="F269">
            <v>19362739000171</v>
          </cell>
          <cell r="G269" t="str">
            <v>MM DA SILVA TREINAMENTOS E SEDENVOLVIMENTOS</v>
          </cell>
          <cell r="H269" t="str">
            <v>S</v>
          </cell>
          <cell r="I269" t="str">
            <v>S</v>
          </cell>
          <cell r="J269">
            <v>1074</v>
          </cell>
          <cell r="K269">
            <v>45648</v>
          </cell>
          <cell r="L269" t="str">
            <v>IVBEOTMPU</v>
          </cell>
          <cell r="M269" t="str">
            <v>2704302 - Maceió - AL</v>
          </cell>
          <cell r="N269">
            <v>366.46</v>
          </cell>
        </row>
        <row r="270">
          <cell r="C270" t="str">
            <v>UPA IBURA - CG 015/2022</v>
          </cell>
          <cell r="E270" t="str">
            <v>5.99 - Outros Serviços de Terceiros Pessoa Jurídica</v>
          </cell>
          <cell r="F270">
            <v>35844207000127</v>
          </cell>
          <cell r="G270" t="str">
            <v>GILDENNES ALVES SOUSA GOMES</v>
          </cell>
          <cell r="H270" t="str">
            <v>S</v>
          </cell>
          <cell r="I270" t="str">
            <v>N</v>
          </cell>
          <cell r="J270">
            <v>71</v>
          </cell>
          <cell r="K270">
            <v>45656</v>
          </cell>
          <cell r="N270">
            <v>149.07</v>
          </cell>
        </row>
        <row r="271">
          <cell r="C271" t="str">
            <v>UPA IBURA - CG 015/2022</v>
          </cell>
          <cell r="E271" t="str">
            <v>5.99 - Outros Serviços de Terceiros Pessoa Jurídica</v>
          </cell>
          <cell r="F271">
            <v>42294818000104</v>
          </cell>
          <cell r="G271" t="str">
            <v>DALAX CONSULTORIA E SERVIÇOS</v>
          </cell>
          <cell r="H271" t="str">
            <v>S</v>
          </cell>
          <cell r="I271" t="str">
            <v>S</v>
          </cell>
          <cell r="J271" t="str">
            <v>856</v>
          </cell>
          <cell r="K271">
            <v>45629</v>
          </cell>
          <cell r="L271" t="str">
            <v>QM6T-NQBD</v>
          </cell>
          <cell r="M271" t="str">
            <v>2611606 - Recife - PE</v>
          </cell>
          <cell r="N271">
            <v>533.99</v>
          </cell>
        </row>
        <row r="272">
          <cell r="C272" t="str">
            <v>UPA IBURA - CG 015/2022</v>
          </cell>
          <cell r="E272" t="str">
            <v>5.10 - Detetização/Tratamento de Resíduos e Afins</v>
          </cell>
          <cell r="F272">
            <v>10333266000100</v>
          </cell>
          <cell r="G272" t="str">
            <v>CARLOS ANTONIO DE OLIVEIRA MILET JUNIOR ME</v>
          </cell>
          <cell r="H272" t="str">
            <v>S</v>
          </cell>
          <cell r="I272" t="str">
            <v>S</v>
          </cell>
          <cell r="J272">
            <v>11514</v>
          </cell>
          <cell r="K272">
            <v>45656</v>
          </cell>
          <cell r="L272" t="str">
            <v>VUTV-XARX</v>
          </cell>
          <cell r="M272" t="str">
            <v>2611606 - Recife - PE</v>
          </cell>
          <cell r="N272">
            <v>160</v>
          </cell>
        </row>
        <row r="273">
          <cell r="C273" t="str">
            <v>UPA IBURA - CG 015/2022</v>
          </cell>
          <cell r="E273" t="str">
            <v>5.99 - Outros Serviços de Terceiros Pessoa Jurídica</v>
          </cell>
          <cell r="F273">
            <v>1545203000126</v>
          </cell>
          <cell r="G273" t="str">
            <v>ENAE-EMPRESA NACIONAL DE ESTERILIZAÇÃO</v>
          </cell>
          <cell r="H273" t="str">
            <v>S</v>
          </cell>
          <cell r="I273" t="str">
            <v>S</v>
          </cell>
          <cell r="J273" t="str">
            <v>15137</v>
          </cell>
          <cell r="K273">
            <v>45660</v>
          </cell>
          <cell r="L273" t="str">
            <v>TPVZ-PWPC</v>
          </cell>
          <cell r="M273" t="str">
            <v>2611606 - Recife - PE</v>
          </cell>
          <cell r="N273">
            <v>540</v>
          </cell>
        </row>
        <row r="274">
          <cell r="C274" t="str">
            <v>UPA IBURA - CG 015/2022</v>
          </cell>
          <cell r="E274" t="str">
            <v>5.99 - Outros Serviços de Terceiros Pessoa Jurídica</v>
          </cell>
          <cell r="F274">
            <v>1545203000126</v>
          </cell>
          <cell r="G274" t="str">
            <v>ENAE-EMPRESA NACIONAL DE ESTERILIZAÇÃO</v>
          </cell>
          <cell r="H274" t="str">
            <v>S</v>
          </cell>
          <cell r="I274" t="str">
            <v>S</v>
          </cell>
          <cell r="J274" t="str">
            <v>15107</v>
          </cell>
          <cell r="K274">
            <v>45649</v>
          </cell>
          <cell r="L274" t="str">
            <v>2J6A-FCNV</v>
          </cell>
          <cell r="M274" t="str">
            <v>2611606 - Recife - PE</v>
          </cell>
          <cell r="N274">
            <v>4200</v>
          </cell>
        </row>
        <row r="275">
          <cell r="C275" t="str">
            <v>UPA IBURA - CG 015/2022</v>
          </cell>
          <cell r="E275" t="str">
            <v>5.99 - Outros Serviços de Terceiros Pessoa Jurídica</v>
          </cell>
          <cell r="F275">
            <v>7166553001482</v>
          </cell>
          <cell r="G275" t="str">
            <v>CENTRO DE EDUCAÇÃO PROFISSIONAL</v>
          </cell>
          <cell r="H275" t="str">
            <v>S</v>
          </cell>
          <cell r="I275" t="str">
            <v>S</v>
          </cell>
          <cell r="J275">
            <v>12214</v>
          </cell>
          <cell r="K275">
            <v>45637</v>
          </cell>
          <cell r="L275" t="str">
            <v>2FYR-GIBG</v>
          </cell>
          <cell r="M275" t="str">
            <v>2611606 - Recife - PE</v>
          </cell>
          <cell r="N275">
            <v>460</v>
          </cell>
        </row>
        <row r="276">
          <cell r="C276" t="str">
            <v>UPA IBURA - CG 015/2022</v>
          </cell>
          <cell r="E276" t="str">
            <v>5.99 - Outros Serviços de Terceiros Pessoa Jurídica</v>
          </cell>
          <cell r="F276">
            <v>8276880000135</v>
          </cell>
          <cell r="G276" t="str">
            <v>JVG CONTABILIDADE LTDA ME</v>
          </cell>
          <cell r="H276" t="str">
            <v>S</v>
          </cell>
          <cell r="I276" t="str">
            <v>S</v>
          </cell>
          <cell r="J276" t="str">
            <v>2783</v>
          </cell>
          <cell r="K276">
            <v>45664</v>
          </cell>
          <cell r="L276" t="str">
            <v>BPSC-MYBZ</v>
          </cell>
          <cell r="M276" t="str">
            <v>2611606 - Recife - PE</v>
          </cell>
          <cell r="N276">
            <v>10513.7</v>
          </cell>
        </row>
        <row r="277">
          <cell r="C277" t="str">
            <v>UPA IBURA - CG 015/2022</v>
          </cell>
          <cell r="E277" t="str">
            <v>5.99 - Outros Serviços de Terceiros Pessoa Jurídica</v>
          </cell>
          <cell r="F277">
            <v>49346065000182</v>
          </cell>
          <cell r="G277" t="str">
            <v>LUCIANA BRASILEIRO SOCIEDADE</v>
          </cell>
          <cell r="H277" t="str">
            <v>S</v>
          </cell>
          <cell r="I277" t="str">
            <v>S</v>
          </cell>
          <cell r="J277" t="str">
            <v>239</v>
          </cell>
          <cell r="K277">
            <v>45636</v>
          </cell>
          <cell r="L277" t="str">
            <v>89JL-IJKL</v>
          </cell>
          <cell r="M277" t="str">
            <v>2611606 - Recife - PE</v>
          </cell>
          <cell r="N277">
            <v>900.32</v>
          </cell>
        </row>
        <row r="278">
          <cell r="C278" t="str">
            <v>UPA IBURA - CG 015/2022</v>
          </cell>
          <cell r="E278" t="str">
            <v>5.99 - Outros Serviços de Terceiros Pessoa Jurídica</v>
          </cell>
          <cell r="F278">
            <v>3313161000123</v>
          </cell>
          <cell r="G278" t="str">
            <v>CENTRAL DE ATEND. MEDICO STO. EXPEDITO LTDA</v>
          </cell>
          <cell r="H278" t="str">
            <v>S</v>
          </cell>
          <cell r="I278" t="str">
            <v>S</v>
          </cell>
          <cell r="J278" t="str">
            <v>24624</v>
          </cell>
          <cell r="K278">
            <v>45644</v>
          </cell>
          <cell r="L278" t="str">
            <v>XBXF41957</v>
          </cell>
          <cell r="M278" t="str">
            <v>2607901 - Jaboatão dos Guararapes - PE</v>
          </cell>
          <cell r="N278">
            <v>2000</v>
          </cell>
        </row>
        <row r="279">
          <cell r="C279" t="str">
            <v>UPA IBURA - CG 015/2022</v>
          </cell>
          <cell r="E279" t="str">
            <v>5.99 - Outros Serviços de Terceiros Pessoa Jurídica</v>
          </cell>
          <cell r="F279">
            <v>11735586000159</v>
          </cell>
          <cell r="G279" t="str">
            <v>FUNDACAO DE APOIO AO DESENVOLVIMENTO</v>
          </cell>
          <cell r="H279" t="str">
            <v>S</v>
          </cell>
          <cell r="I279" t="str">
            <v>S</v>
          </cell>
          <cell r="J279" t="str">
            <v>79694</v>
          </cell>
          <cell r="K279">
            <v>45629</v>
          </cell>
          <cell r="L279" t="str">
            <v>INFZ-TMSS</v>
          </cell>
          <cell r="M279" t="str">
            <v>2611606 - Recife - PE</v>
          </cell>
          <cell r="N279">
            <v>756</v>
          </cell>
        </row>
        <row r="280">
          <cell r="C280" t="str">
            <v>UPA IBURA - CG 015/2022</v>
          </cell>
          <cell r="E280" t="str">
            <v>5.5 - Reparo e Manutenção de Máquinas e Equipamentos</v>
          </cell>
          <cell r="F280">
            <v>18204483000101</v>
          </cell>
          <cell r="G280" t="str">
            <v>WAGNER FERNANDES SALES DA SILVA &amp; CIA LTDA</v>
          </cell>
          <cell r="H280" t="str">
            <v>S</v>
          </cell>
          <cell r="I280" t="str">
            <v>S</v>
          </cell>
          <cell r="J280" t="str">
            <v>5260</v>
          </cell>
          <cell r="K280">
            <v>45646</v>
          </cell>
          <cell r="L280" t="str">
            <v>IS8ZM6RJK</v>
          </cell>
          <cell r="M280" t="str">
            <v>2704302 - Maceió - AL</v>
          </cell>
          <cell r="N280">
            <v>900</v>
          </cell>
        </row>
        <row r="281">
          <cell r="C281" t="str">
            <v>UPA IBURA - CG 015/2022</v>
          </cell>
          <cell r="E281" t="str">
            <v>5.5 - Reparo e Manutenção de Máquinas e Equipamentos</v>
          </cell>
          <cell r="F281">
            <v>18204483000101</v>
          </cell>
          <cell r="G281" t="str">
            <v>WAGNER FERNANDES SALES DA SILVA &amp; CIA LTDA</v>
          </cell>
          <cell r="H281" t="str">
            <v>S</v>
          </cell>
          <cell r="I281" t="str">
            <v>S</v>
          </cell>
          <cell r="J281" t="str">
            <v>5239</v>
          </cell>
          <cell r="K281">
            <v>45646</v>
          </cell>
          <cell r="L281" t="str">
            <v>YXPZC5KII</v>
          </cell>
          <cell r="M281" t="str">
            <v>2704302 - Maceió - AL</v>
          </cell>
          <cell r="N281">
            <v>2851.23</v>
          </cell>
        </row>
        <row r="282">
          <cell r="C282" t="str">
            <v>UPA IBURA - CG 015/2022</v>
          </cell>
          <cell r="E282" t="str">
            <v>5.5 - Reparo e Manutenção de Máquinas e Equipamentos</v>
          </cell>
          <cell r="F282">
            <v>40893042000113</v>
          </cell>
          <cell r="G282" t="str">
            <v>GERASTEP GERADORES ASSISTENCIA TECNICA E PEÇAS</v>
          </cell>
          <cell r="H282" t="str">
            <v>S</v>
          </cell>
          <cell r="I282" t="str">
            <v>S</v>
          </cell>
          <cell r="J282" t="str">
            <v>53701</v>
          </cell>
          <cell r="K282">
            <v>45637</v>
          </cell>
          <cell r="L282" t="str">
            <v>CNYI-WG27</v>
          </cell>
          <cell r="M282" t="str">
            <v>2611606 - Recife - PE</v>
          </cell>
          <cell r="N282">
            <v>400</v>
          </cell>
        </row>
        <row r="283">
          <cell r="C283" t="str">
            <v>UPA IBURA - CG 015/2022</v>
          </cell>
          <cell r="E283" t="str">
            <v>5.5 - Reparo e Manutenção de Máquinas e Equipamentos</v>
          </cell>
          <cell r="F283">
            <v>13549364000177</v>
          </cell>
          <cell r="G283" t="str">
            <v>GIL REFRIGERAÇÃO LUIZ BEZERRA</v>
          </cell>
          <cell r="H283" t="str">
            <v>S</v>
          </cell>
          <cell r="I283" t="str">
            <v>N</v>
          </cell>
          <cell r="J283" t="str">
            <v>67</v>
          </cell>
          <cell r="K283">
            <v>45644</v>
          </cell>
          <cell r="N283">
            <v>4300</v>
          </cell>
        </row>
        <row r="284">
          <cell r="C284" t="str">
            <v>UPA IBURA - CG 015/2022</v>
          </cell>
          <cell r="E284" t="str">
            <v>5.5 - Reparo e Manutenção de Máquinas e Equipamentos</v>
          </cell>
          <cell r="F284">
            <v>8845988000100</v>
          </cell>
          <cell r="G284" t="str">
            <v>ACESSPLUS MANUTENÇÃO LTDA</v>
          </cell>
          <cell r="H284" t="str">
            <v>S</v>
          </cell>
          <cell r="I284" t="str">
            <v>S</v>
          </cell>
          <cell r="J284" t="str">
            <v>6803</v>
          </cell>
          <cell r="K284">
            <v>45659</v>
          </cell>
          <cell r="L284" t="str">
            <v>P4C3-KG3X</v>
          </cell>
          <cell r="M284" t="str">
            <v>2611606 - Recife - PE</v>
          </cell>
          <cell r="N284">
            <v>420.64</v>
          </cell>
        </row>
        <row r="285">
          <cell r="C285" t="str">
            <v>UPA IBURA - CG 015/2022</v>
          </cell>
          <cell r="E285" t="str">
            <v>5.5 - Reparo e Manutenção de Máquinas e Equipamentos</v>
          </cell>
          <cell r="F285">
            <v>41894073000151</v>
          </cell>
          <cell r="G285" t="str">
            <v>ELETRIK ENGENHARIA LTDA</v>
          </cell>
          <cell r="H285" t="str">
            <v>S</v>
          </cell>
          <cell r="I285" t="str">
            <v>S</v>
          </cell>
          <cell r="J285" t="str">
            <v>166</v>
          </cell>
          <cell r="K285">
            <v>45643</v>
          </cell>
          <cell r="L285" t="str">
            <v>BPXE86102</v>
          </cell>
          <cell r="M285" t="str">
            <v>2609600 - Olinda - PE</v>
          </cell>
          <cell r="N285">
            <v>365.46</v>
          </cell>
        </row>
        <row r="286">
          <cell r="C286" t="str">
            <v>UPA IBURA - CG 015/2022</v>
          </cell>
          <cell r="E286" t="str">
            <v>5.5 - Reparo e Manutenção de Máquinas e Equipamentos</v>
          </cell>
          <cell r="F286">
            <v>48933467000110</v>
          </cell>
          <cell r="G286" t="str">
            <v>NEW VISION OPHTHALMIC SOLUTIONS</v>
          </cell>
          <cell r="H286" t="str">
            <v>S</v>
          </cell>
          <cell r="I286" t="str">
            <v>S</v>
          </cell>
          <cell r="J286" t="str">
            <v>199</v>
          </cell>
          <cell r="K286">
            <v>45631</v>
          </cell>
          <cell r="L286" t="str">
            <v>EWPL-AMSD</v>
          </cell>
          <cell r="M286" t="str">
            <v>2611606 - Recife - PE</v>
          </cell>
          <cell r="N286">
            <v>2250</v>
          </cell>
        </row>
        <row r="287">
          <cell r="C287" t="str">
            <v>UPA IBURA - CG 015/2022</v>
          </cell>
          <cell r="E287" t="str">
            <v>5.6 - Reparo e Manutanção de Veículos</v>
          </cell>
          <cell r="F287">
            <v>21596658000188</v>
          </cell>
          <cell r="G287" t="str">
            <v>BEBECO AUTO LTDA</v>
          </cell>
          <cell r="H287" t="str">
            <v>S</v>
          </cell>
          <cell r="I287" t="str">
            <v>S</v>
          </cell>
          <cell r="J287" t="str">
            <v>10044</v>
          </cell>
          <cell r="K287">
            <v>45624</v>
          </cell>
          <cell r="L287" t="str">
            <v>UNXN90426</v>
          </cell>
          <cell r="M287" t="str">
            <v>2611606 - Recife - PE</v>
          </cell>
          <cell r="N287">
            <v>200</v>
          </cell>
        </row>
        <row r="288">
          <cell r="C288" t="str">
            <v>UPA IBURA - CG 015/2022</v>
          </cell>
          <cell r="E288" t="str">
            <v>6 - Equipamento e Material Permanente</v>
          </cell>
          <cell r="F288">
            <v>18204483000101</v>
          </cell>
          <cell r="G288" t="str">
            <v>WAGNER FERNANDES SALES DA SILVA &amp; CIA LTDA</v>
          </cell>
          <cell r="H288" t="str">
            <v>B</v>
          </cell>
          <cell r="I288" t="str">
            <v>S</v>
          </cell>
          <cell r="J288" t="str">
            <v>860</v>
          </cell>
          <cell r="K288">
            <v>45618</v>
          </cell>
          <cell r="L288" t="str">
            <v>27241118204483000101550010000008601690226173</v>
          </cell>
          <cell r="M288" t="str">
            <v>27 -  Alagoas</v>
          </cell>
          <cell r="N288">
            <v>18000</v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B181" zoomScale="90" zoomScaleNormal="90" workbookViewId="0">
      <selection activeCell="E201" sqref="E20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10583920000214</v>
      </c>
      <c r="B2" s="4" t="str">
        <f>'[1]TCE - ANEXO IV - Preencher'!C11</f>
        <v>UPA IBURA - CG 015/2022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0</v>
      </c>
      <c r="I2" s="6">
        <f>IF('[1]TCE - ANEXO IV - Preencher'!K11="","",'[1]TCE - ANEXO IV - Preencher'!K11)</f>
        <v>45623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11872.11</v>
      </c>
    </row>
    <row r="3" spans="1:12" s="8" customFormat="1" ht="19.5" customHeight="1" x14ac:dyDescent="0.2">
      <c r="A3" s="3">
        <f>IFERROR(VLOOKUP(B3,'[1]DADOS (OCULTAR)'!$Q$3:$S$136,3,0),"")</f>
        <v>10583920000214</v>
      </c>
      <c r="B3" s="4" t="str">
        <f>'[1]TCE - ANEXO IV - Preencher'!C12</f>
        <v>UPA IBURA - CG 015/2022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0</v>
      </c>
      <c r="I3" s="6">
        <f>IF('[1]TCE - ANEXO IV - Preencher'!K12="","",'[1]TCE - ANEXO IV - Preencher'!K12)</f>
        <v>45598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136.68</v>
      </c>
    </row>
    <row r="4" spans="1:12" s="8" customFormat="1" ht="19.5" customHeight="1" x14ac:dyDescent="0.2">
      <c r="A4" s="3">
        <f>IFERROR(VLOOKUP(B4,'[1]DADOS (OCULTAR)'!$Q$3:$S$136,3,0),"")</f>
        <v>10583920000214</v>
      </c>
      <c r="B4" s="4" t="str">
        <f>'[1]TCE - ANEXO IV - Preencher'!C13</f>
        <v>UPA IBURA - CG 015/2022</v>
      </c>
      <c r="C4" s="4" t="str">
        <f>'[1]TCE - ANEXO IV - Preencher'!E13</f>
        <v>1.99 - Outras Despesas com Pessoal</v>
      </c>
      <c r="D4" s="3">
        <f>'[1]TCE - ANEXO IV - Preencher'!F13</f>
        <v>33608308000173</v>
      </c>
      <c r="E4" s="5" t="str">
        <f>'[1]TCE - ANEXO IV - Preencher'!G13</f>
        <v>MONGERAL SEGUROS E PREVIDENCIA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0</v>
      </c>
      <c r="I4" s="6">
        <f>IF('[1]TCE - ANEXO IV - Preencher'!K13="","",'[1]TCE - ANEXO IV - Preencher'!K13)</f>
        <v>45673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158.37</v>
      </c>
    </row>
    <row r="5" spans="1:12" s="8" customFormat="1" ht="19.5" customHeight="1" x14ac:dyDescent="0.2">
      <c r="A5" s="3">
        <f>IFERROR(VLOOKUP(B5,'[1]DADOS (OCULTAR)'!$Q$3:$S$136,3,0),"")</f>
        <v>10583920000214</v>
      </c>
      <c r="B5" s="4" t="str">
        <f>'[1]TCE - ANEXO IV - Preencher'!C14</f>
        <v>UPA IBURA - CG 015/2022</v>
      </c>
      <c r="C5" s="4" t="str">
        <f>'[1]TCE - ANEXO IV - Preencher'!E14</f>
        <v>1.99 - Outras Despesas com Pessoal</v>
      </c>
      <c r="D5" s="3">
        <f>'[1]TCE - ANEXO IV - Preencher'!F14</f>
        <v>33608308000173</v>
      </c>
      <c r="E5" s="5" t="str">
        <f>'[1]TCE - ANEXO IV - Preencher'!G14</f>
        <v>MONGERAL SEGUROS E PREVIDENCIA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0</v>
      </c>
      <c r="I5" s="6">
        <f>IF('[1]TCE - ANEXO IV - Preencher'!K14="","",'[1]TCE - ANEXO IV - Preencher'!K14)</f>
        <v>45673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192.24</v>
      </c>
    </row>
    <row r="6" spans="1:12" s="8" customFormat="1" ht="19.5" customHeight="1" x14ac:dyDescent="0.2">
      <c r="A6" s="3">
        <f>IFERROR(VLOOKUP(B6,'[1]DADOS (OCULTAR)'!$Q$3:$S$136,3,0),"")</f>
        <v>10583920000214</v>
      </c>
      <c r="B6" s="4" t="str">
        <f>'[1]TCE - ANEXO IV - Preencher'!C15</f>
        <v>UPA IBURA - CG 015/2022</v>
      </c>
      <c r="C6" s="4" t="str">
        <f>'[1]TCE - ANEXO IV - Preencher'!E15</f>
        <v>1.99 - Outras Despesas com Pessoal</v>
      </c>
      <c r="D6" s="3">
        <f>'[1]TCE - ANEXO IV - Preencher'!F15</f>
        <v>21986074000119</v>
      </c>
      <c r="E6" s="5" t="str">
        <f>'[1]TCE - ANEXO IV - Preencher'!G15</f>
        <v>PRUDENTAL DIO BRASIL VIDA EM GERAL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0</v>
      </c>
      <c r="I6" s="6">
        <f>IF('[1]TCE - ANEXO IV - Preencher'!K15="","",'[1]TCE - ANEXO IV - Preencher'!K15)</f>
        <v>45664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526.24</v>
      </c>
    </row>
    <row r="7" spans="1:12" s="8" customFormat="1" ht="19.5" customHeight="1" x14ac:dyDescent="0.2">
      <c r="A7" s="3">
        <f>IFERROR(VLOOKUP(B7,'[1]DADOS (OCULTAR)'!$Q$3:$S$136,3,0),"")</f>
        <v>10583920000214</v>
      </c>
      <c r="B7" s="4" t="str">
        <f>'[1]TCE - ANEXO IV - Preencher'!C16</f>
        <v>UPA IBURA - CG 015/2022</v>
      </c>
      <c r="C7" s="4" t="str">
        <f>'[1]TCE - ANEXO IV - Preencher'!E16</f>
        <v>1.99 - Outras Despesas com Pessoal</v>
      </c>
      <c r="D7" s="3">
        <f>'[1]TCE - ANEXO IV - Preencher'!F16</f>
        <v>19216402000237</v>
      </c>
      <c r="E7" s="5" t="str">
        <f>'[1]TCE - ANEXO IV - Preencher'!G16</f>
        <v>SUPERMERCADO IRMÃOS CAVALCANTI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19635</v>
      </c>
      <c r="I7" s="6">
        <f>IF('[1]TCE - ANEXO IV - Preencher'!K16="","",'[1]TCE - ANEXO IV - Preencher'!K16)</f>
        <v>45631</v>
      </c>
      <c r="J7" s="5" t="str">
        <f>'[1]TCE - ANEXO IV - Preencher'!L16</f>
        <v>26241219216402000237550010000196351000056241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1557.93</v>
      </c>
    </row>
    <row r="8" spans="1:12" s="8" customFormat="1" ht="19.5" customHeight="1" x14ac:dyDescent="0.2">
      <c r="A8" s="3">
        <f>IFERROR(VLOOKUP(B8,'[1]DADOS (OCULTAR)'!$Q$3:$S$136,3,0),"")</f>
        <v>10583920000214</v>
      </c>
      <c r="B8" s="4" t="str">
        <f>'[1]TCE - ANEXO IV - Preencher'!C17</f>
        <v>UPA IBURA - CG 015/2022</v>
      </c>
      <c r="C8" s="4" t="str">
        <f>'[1]TCE - ANEXO IV - Preencher'!E17</f>
        <v>1.99 - Outras Despesas com Pessoal</v>
      </c>
      <c r="D8" s="3">
        <f>'[1]TCE - ANEXO IV - Preencher'!F17</f>
        <v>46561746000175</v>
      </c>
      <c r="E8" s="5" t="str">
        <f>'[1]TCE - ANEXO IV - Preencher'!G17</f>
        <v>KAUA VITOR VERCULINO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11</v>
      </c>
      <c r="I8" s="6">
        <f>IF('[1]TCE - ANEXO IV - Preencher'!K17="","",'[1]TCE - ANEXO IV - Preencher'!K17)</f>
        <v>45630</v>
      </c>
      <c r="J8" s="5" t="str">
        <f>'[1]TCE - ANEXO IV - Preencher'!L17</f>
        <v>26241246561746000175550010000000111077400007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2736.09</v>
      </c>
    </row>
    <row r="9" spans="1:12" s="8" customFormat="1" ht="19.5" customHeight="1" x14ac:dyDescent="0.2">
      <c r="A9" s="3">
        <f>IFERROR(VLOOKUP(B9,'[1]DADOS (OCULTAR)'!$Q$3:$S$136,3,0),"")</f>
        <v>10583920000214</v>
      </c>
      <c r="B9" s="4" t="str">
        <f>'[1]TCE - ANEXO IV - Preencher'!C18</f>
        <v>UPA IBURA - CG 015/2022</v>
      </c>
      <c r="C9" s="4" t="str">
        <f>'[1]TCE - ANEXO IV - Preencher'!E18</f>
        <v>1.99 - Outras Despesas com Pessoal</v>
      </c>
      <c r="D9" s="3">
        <f>'[1]TCE - ANEXO IV - Preencher'!F18</f>
        <v>46561746000175</v>
      </c>
      <c r="E9" s="5" t="str">
        <f>'[1]TCE - ANEXO IV - Preencher'!G18</f>
        <v>KAUA VITOR VERCULINO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12</v>
      </c>
      <c r="I9" s="6">
        <f>IF('[1]TCE - ANEXO IV - Preencher'!K18="","",'[1]TCE - ANEXO IV - Preencher'!K18)</f>
        <v>45630</v>
      </c>
      <c r="J9" s="5" t="str">
        <f>'[1]TCE - ANEXO IV - Preencher'!L18</f>
        <v>26241246561746000175550010000000121055000003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2520.7800000000002</v>
      </c>
    </row>
    <row r="10" spans="1:12" s="8" customFormat="1" ht="19.5" customHeight="1" x14ac:dyDescent="0.2">
      <c r="A10" s="3">
        <f>IFERROR(VLOOKUP(B10,'[1]DADOS (OCULTAR)'!$Q$3:$S$136,3,0),"")</f>
        <v>10583920000214</v>
      </c>
      <c r="B10" s="4" t="str">
        <f>'[1]TCE - ANEXO IV - Preencher'!C19</f>
        <v>UPA IBURA - CG 015/2022</v>
      </c>
      <c r="C10" s="4" t="str">
        <f>'[1]TCE - ANEXO IV - Preencher'!E19</f>
        <v>1.99 - Outras Despesas com Pessoal</v>
      </c>
      <c r="D10" s="3">
        <f>'[1]TCE - ANEXO IV - Preencher'!F19</f>
        <v>30645960000170</v>
      </c>
      <c r="E10" s="5" t="str">
        <f>'[1]TCE - ANEXO IV - Preencher'!G19</f>
        <v>BISTRO COMEDORIA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567</v>
      </c>
      <c r="I10" s="6">
        <f>IF('[1]TCE - ANEXO IV - Preencher'!K19="","",'[1]TCE - ANEXO IV - Preencher'!K19)</f>
        <v>45638</v>
      </c>
      <c r="J10" s="5" t="str">
        <f>'[1]TCE - ANEXO IV - Preencher'!L19</f>
        <v>26241230645960000170550010000005671479210324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38110.400000000001</v>
      </c>
    </row>
    <row r="11" spans="1:12" s="8" customFormat="1" ht="19.5" customHeight="1" x14ac:dyDescent="0.2">
      <c r="A11" s="3">
        <f>IFERROR(VLOOKUP(B11,'[1]DADOS (OCULTAR)'!$Q$3:$S$136,3,0),"")</f>
        <v>10583920000214</v>
      </c>
      <c r="B11" s="4" t="str">
        <f>'[1]TCE - ANEXO IV - Preencher'!C20</f>
        <v>UPA IBURA - CG 015/2022</v>
      </c>
      <c r="C11" s="4" t="str">
        <f>'[1]TCE - ANEXO IV - Preencher'!E20</f>
        <v>1.99 - Outras Despesas com Pessoal</v>
      </c>
      <c r="D11" s="3">
        <f>'[1]TCE - ANEXO IV - Preencher'!F20</f>
        <v>30645960000170</v>
      </c>
      <c r="E11" s="5" t="str">
        <f>'[1]TCE - ANEXO IV - Preencher'!G20</f>
        <v>BISTRO COMEDORIA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572</v>
      </c>
      <c r="I11" s="6">
        <f>IF('[1]TCE - ANEXO IV - Preencher'!K20="","",'[1]TCE - ANEXO IV - Preencher'!K20)</f>
        <v>45652</v>
      </c>
      <c r="J11" s="5" t="str">
        <f>'[1]TCE - ANEXO IV - Preencher'!L20</f>
        <v>26241230645960000170550010000005721076625097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41050.559999999998</v>
      </c>
    </row>
    <row r="12" spans="1:12" s="8" customFormat="1" ht="19.5" customHeight="1" x14ac:dyDescent="0.2">
      <c r="A12" s="3">
        <f>IFERROR(VLOOKUP(B12,'[1]DADOS (OCULTAR)'!$Q$3:$S$136,3,0),"")</f>
        <v>10583920000214</v>
      </c>
      <c r="B12" s="4" t="str">
        <f>'[1]TCE - ANEXO IV - Preencher'!C21</f>
        <v>UPA IBURA - CG 015/2022</v>
      </c>
      <c r="C12" s="4" t="str">
        <f>'[1]TCE - ANEXO IV - Preencher'!E21</f>
        <v>3.12 - Material Hospitalar</v>
      </c>
      <c r="D12" s="3">
        <f>'[1]TCE - ANEXO IV - Preencher'!F21</f>
        <v>48495866000147</v>
      </c>
      <c r="E12" s="5" t="str">
        <f>'[1]TCE - ANEXO IV - Preencher'!G21</f>
        <v>BEMED-PE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2765</v>
      </c>
      <c r="I12" s="6">
        <f>IF('[1]TCE - ANEXO IV - Preencher'!K21="","",'[1]TCE - ANEXO IV - Preencher'!K21)</f>
        <v>45624</v>
      </c>
      <c r="J12" s="5" t="str">
        <f>'[1]TCE - ANEXO IV - Preencher'!L21</f>
        <v>26241148495866000147550010000027651728034259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575.41999999999996</v>
      </c>
    </row>
    <row r="13" spans="1:12" s="8" customFormat="1" ht="19.5" customHeight="1" x14ac:dyDescent="0.2">
      <c r="A13" s="3">
        <f>IFERROR(VLOOKUP(B13,'[1]DADOS (OCULTAR)'!$Q$3:$S$136,3,0),"")</f>
        <v>10583920000214</v>
      </c>
      <c r="B13" s="4" t="str">
        <f>'[1]TCE - ANEXO IV - Preencher'!C22</f>
        <v>UPA IBURA - CG 015/2022</v>
      </c>
      <c r="C13" s="4" t="str">
        <f>'[1]TCE - ANEXO IV - Preencher'!E22</f>
        <v>3.12 - Material Hospitalar</v>
      </c>
      <c r="D13" s="3">
        <f>'[1]TCE - ANEXO IV - Preencher'!F22</f>
        <v>8674752000301</v>
      </c>
      <c r="E13" s="5" t="str">
        <f>'[1]TCE - ANEXO IV - Preencher'!G22</f>
        <v>CIRURGICA MONTEBELLO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40785</v>
      </c>
      <c r="I13" s="6">
        <f>IF('[1]TCE - ANEXO IV - Preencher'!K22="","",'[1]TCE - ANEXO IV - Preencher'!K22)</f>
        <v>45625</v>
      </c>
      <c r="J13" s="5" t="str">
        <f>'[1]TCE - ANEXO IV - Preencher'!L22</f>
        <v>26241108674752000301550010000407851941969237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141.22</v>
      </c>
    </row>
    <row r="14" spans="1:12" s="8" customFormat="1" ht="19.5" customHeight="1" x14ac:dyDescent="0.2">
      <c r="A14" s="3">
        <f>IFERROR(VLOOKUP(B14,'[1]DADOS (OCULTAR)'!$Q$3:$S$136,3,0),"")</f>
        <v>10583920000214</v>
      </c>
      <c r="B14" s="4" t="str">
        <f>'[1]TCE - ANEXO IV - Preencher'!C23</f>
        <v>UPA IBURA - CG 015/2022</v>
      </c>
      <c r="C14" s="4" t="str">
        <f>'[1]TCE - ANEXO IV - Preencher'!E23</f>
        <v>3.12 - Material Hospitalar</v>
      </c>
      <c r="D14" s="3">
        <f>'[1]TCE - ANEXO IV - Preencher'!F23</f>
        <v>8674752000301</v>
      </c>
      <c r="E14" s="5" t="str">
        <f>'[1]TCE - ANEXO IV - Preencher'!G23</f>
        <v>CIRURGICA MONTEBELLO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40797</v>
      </c>
      <c r="I14" s="6">
        <f>IF('[1]TCE - ANEXO IV - Preencher'!K23="","",'[1]TCE - ANEXO IV - Preencher'!K23)</f>
        <v>45625</v>
      </c>
      <c r="J14" s="5" t="str">
        <f>'[1]TCE - ANEXO IV - Preencher'!L23</f>
        <v>26241108674752000301550010000407971403013999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564.88</v>
      </c>
    </row>
    <row r="15" spans="1:12" s="8" customFormat="1" ht="19.5" customHeight="1" x14ac:dyDescent="0.2">
      <c r="A15" s="3">
        <f>IFERROR(VLOOKUP(B15,'[1]DADOS (OCULTAR)'!$Q$3:$S$136,3,0),"")</f>
        <v>10583920000214</v>
      </c>
      <c r="B15" s="4" t="str">
        <f>'[1]TCE - ANEXO IV - Preencher'!C24</f>
        <v>UPA IBURA - CG 015/2022</v>
      </c>
      <c r="C15" s="4" t="str">
        <f>'[1]TCE - ANEXO IV - Preencher'!E24</f>
        <v>3.12 - Material Hospitalar</v>
      </c>
      <c r="D15" s="3">
        <f>'[1]TCE - ANEXO IV - Preencher'!F24</f>
        <v>11449180000290</v>
      </c>
      <c r="E15" s="5" t="str">
        <f>'[1]TCE - ANEXO IV - Preencher'!G24</f>
        <v>DPROSMED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21180</v>
      </c>
      <c r="I15" s="6">
        <f>IF('[1]TCE - ANEXO IV - Preencher'!K24="","",'[1]TCE - ANEXO IV - Preencher'!K24)</f>
        <v>45625</v>
      </c>
      <c r="J15" s="5" t="str">
        <f>'[1]TCE - ANEXO IV - Preencher'!L24</f>
        <v>26241111449180000290550010000211801000476472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305.39999999999998</v>
      </c>
    </row>
    <row r="16" spans="1:12" s="8" customFormat="1" ht="19.5" customHeight="1" x14ac:dyDescent="0.2">
      <c r="A16" s="3">
        <f>IFERROR(VLOOKUP(B16,'[1]DADOS (OCULTAR)'!$Q$3:$S$136,3,0),"")</f>
        <v>10583920000214</v>
      </c>
      <c r="B16" s="4" t="str">
        <f>'[1]TCE - ANEXO IV - Preencher'!C25</f>
        <v>UPA IBURA - CG 015/2022</v>
      </c>
      <c r="C16" s="4" t="str">
        <f>'[1]TCE - ANEXO IV - Preencher'!E25</f>
        <v>3.12 - Material Hospitalar</v>
      </c>
      <c r="D16" s="3">
        <f>'[1]TCE - ANEXO IV - Preencher'!F25</f>
        <v>11449180000100</v>
      </c>
      <c r="E16" s="5" t="str">
        <f>'[1]TCE - ANEXO IV - Preencher'!G25</f>
        <v>DPROSMED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75439</v>
      </c>
      <c r="I16" s="6">
        <f>IF('[1]TCE - ANEXO IV - Preencher'!K25="","",'[1]TCE - ANEXO IV - Preencher'!K25)</f>
        <v>45624</v>
      </c>
      <c r="J16" s="5" t="str">
        <f>'[1]TCE - ANEXO IV - Preencher'!L25</f>
        <v>26241111449180000100550010000754391000476087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84</v>
      </c>
    </row>
    <row r="17" spans="1:12" s="8" customFormat="1" ht="19.5" customHeight="1" x14ac:dyDescent="0.2">
      <c r="A17" s="3">
        <f>IFERROR(VLOOKUP(B17,'[1]DADOS (OCULTAR)'!$Q$3:$S$136,3,0),"")</f>
        <v>10583920000214</v>
      </c>
      <c r="B17" s="4" t="str">
        <f>'[1]TCE - ANEXO IV - Preencher'!C26</f>
        <v>UPA IBURA - CG 015/2022</v>
      </c>
      <c r="C17" s="4" t="str">
        <f>'[1]TCE - ANEXO IV - Preencher'!E26</f>
        <v>3.12 - Material Hospitalar</v>
      </c>
      <c r="D17" s="3">
        <f>'[1]TCE - ANEXO IV - Preencher'!F26</f>
        <v>21172673000107</v>
      </c>
      <c r="E17" s="5" t="str">
        <f>'[1]TCE - ANEXO IV - Preencher'!G26</f>
        <v>ERS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44763</v>
      </c>
      <c r="I17" s="6">
        <f>IF('[1]TCE - ANEXO IV - Preencher'!K26="","",'[1]TCE - ANEXO IV - Preencher'!K26)</f>
        <v>45622</v>
      </c>
      <c r="J17" s="5" t="str">
        <f>'[1]TCE - ANEXO IV - Preencher'!L26</f>
        <v>26241121172673000107550010000447631448009520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2170</v>
      </c>
    </row>
    <row r="18" spans="1:12" s="8" customFormat="1" ht="19.5" customHeight="1" x14ac:dyDescent="0.2">
      <c r="A18" s="3">
        <f>IFERROR(VLOOKUP(B18,'[1]DADOS (OCULTAR)'!$Q$3:$S$136,3,0),"")</f>
        <v>10583920000214</v>
      </c>
      <c r="B18" s="4" t="str">
        <f>'[1]TCE - ANEXO IV - Preencher'!C27</f>
        <v>UPA IBURA - CG 015/2022</v>
      </c>
      <c r="C18" s="4" t="str">
        <f>'[1]TCE - ANEXO IV - Preencher'!E27</f>
        <v>3.12 - Material Hospitalar</v>
      </c>
      <c r="D18" s="3">
        <f>'[1]TCE - ANEXO IV - Preencher'!F27</f>
        <v>37844417000140</v>
      </c>
      <c r="E18" s="5" t="str">
        <f>'[1]TCE - ANEXO IV - Preencher'!G27</f>
        <v>LOG DISTRIBUIDORA DE PRODUTOS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5598</v>
      </c>
      <c r="I18" s="6">
        <f>IF('[1]TCE - ANEXO IV - Preencher'!K27="","",'[1]TCE - ANEXO IV - Preencher'!K27)</f>
        <v>45625</v>
      </c>
      <c r="J18" s="5" t="str">
        <f>'[1]TCE - ANEXO IV - Preencher'!L27</f>
        <v>26241137844417000140550010000055981990242720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619.95000000000005</v>
      </c>
    </row>
    <row r="19" spans="1:12" s="8" customFormat="1" ht="19.5" customHeight="1" x14ac:dyDescent="0.2">
      <c r="A19" s="3">
        <f>IFERROR(VLOOKUP(B19,'[1]DADOS (OCULTAR)'!$Q$3:$S$136,3,0),"")</f>
        <v>10583920000214</v>
      </c>
      <c r="B19" s="4" t="str">
        <f>'[1]TCE - ANEXO IV - Preencher'!C28</f>
        <v>UPA IBURA - CG 015/2022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MEDIAL MERCANTIL DE APARE MEDICA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622478</v>
      </c>
      <c r="I19" s="6">
        <f>IF('[1]TCE - ANEXO IV - Preencher'!K28="","",'[1]TCE - ANEXO IV - Preencher'!K28)</f>
        <v>45624</v>
      </c>
      <c r="J19" s="5" t="str">
        <f>'[1]TCE - ANEXO IV - Preencher'!L28</f>
        <v>26241110779833000156550010006224781624502003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911.75</v>
      </c>
    </row>
    <row r="20" spans="1:12" s="8" customFormat="1" ht="19.5" customHeight="1" x14ac:dyDescent="0.2">
      <c r="A20" s="3">
        <f>IFERROR(VLOOKUP(B20,'[1]DADOS (OCULTAR)'!$Q$3:$S$136,3,0),"")</f>
        <v>10583920000214</v>
      </c>
      <c r="B20" s="4" t="str">
        <f>'[1]TCE - ANEXO IV - Preencher'!C29</f>
        <v>UPA IBURA - CG 015/2022</v>
      </c>
      <c r="C20" s="4" t="str">
        <f>'[1]TCE - ANEXO IV - Preencher'!E29</f>
        <v>3.12 - Material Hospitalar</v>
      </c>
      <c r="D20" s="3">
        <f>'[1]TCE - ANEXO IV - Preencher'!F29</f>
        <v>8674752000140</v>
      </c>
      <c r="E20" s="5" t="str">
        <f>'[1]TCE - ANEXO IV - Preencher'!G29</f>
        <v>MONTEBELLO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218069</v>
      </c>
      <c r="I20" s="6">
        <f>IF('[1]TCE - ANEXO IV - Preencher'!K29="","",'[1]TCE - ANEXO IV - Preencher'!K29)</f>
        <v>45624</v>
      </c>
      <c r="J20" s="5" t="str">
        <f>'[1]TCE - ANEXO IV - Preencher'!L29</f>
        <v>26241108674752000140550010002180691534240640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665.35</v>
      </c>
    </row>
    <row r="21" spans="1:12" s="8" customFormat="1" ht="19.5" customHeight="1" x14ac:dyDescent="0.2">
      <c r="A21" s="3">
        <f>IFERROR(VLOOKUP(B21,'[1]DADOS (OCULTAR)'!$Q$3:$S$136,3,0),"")</f>
        <v>10583920000214</v>
      </c>
      <c r="B21" s="4" t="str">
        <f>'[1]TCE - ANEXO IV - Preencher'!C30</f>
        <v>UPA IBURA - CG 015/2022</v>
      </c>
      <c r="C21" s="4" t="str">
        <f>'[1]TCE - ANEXO IV - Preencher'!E30</f>
        <v>3.12 - Material Hospitalar</v>
      </c>
      <c r="D21" s="3">
        <f>'[1]TCE - ANEXO IV - Preencher'!F30</f>
        <v>8674752000140</v>
      </c>
      <c r="E21" s="5" t="str">
        <f>'[1]TCE - ANEXO IV - Preencher'!G30</f>
        <v>MONTEBELLO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218119</v>
      </c>
      <c r="I21" s="6">
        <f>IF('[1]TCE - ANEXO IV - Preencher'!K30="","",'[1]TCE - ANEXO IV - Preencher'!K30)</f>
        <v>45625</v>
      </c>
      <c r="J21" s="5" t="str">
        <f>'[1]TCE - ANEXO IV - Preencher'!L30</f>
        <v>26241108674752000140550010002181191508663410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2465.25</v>
      </c>
    </row>
    <row r="22" spans="1:12" s="8" customFormat="1" ht="19.5" customHeight="1" x14ac:dyDescent="0.2">
      <c r="A22" s="3">
        <f>IFERROR(VLOOKUP(B22,'[1]DADOS (OCULTAR)'!$Q$3:$S$136,3,0),"")</f>
        <v>10583920000214</v>
      </c>
      <c r="B22" s="4" t="str">
        <f>'[1]TCE - ANEXO IV - Preencher'!C31</f>
        <v>UPA IBURA - CG 015/2022</v>
      </c>
      <c r="C22" s="4" t="str">
        <f>'[1]TCE - ANEXO IV - Preencher'!E31</f>
        <v>3.12 - Material Hospitalar</v>
      </c>
      <c r="D22" s="3">
        <f>'[1]TCE - ANEXO IV - Preencher'!F31</f>
        <v>8674752000140</v>
      </c>
      <c r="E22" s="5" t="str">
        <f>'[1]TCE - ANEXO IV - Preencher'!G31</f>
        <v>MONTEBELLO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218167</v>
      </c>
      <c r="I22" s="6">
        <f>IF('[1]TCE - ANEXO IV - Preencher'!K31="","",'[1]TCE - ANEXO IV - Preencher'!K31)</f>
        <v>45625</v>
      </c>
      <c r="J22" s="5" t="str">
        <f>'[1]TCE - ANEXO IV - Preencher'!L31</f>
        <v>26241167729178000653550010000906091980744522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478.5</v>
      </c>
    </row>
    <row r="23" spans="1:12" s="8" customFormat="1" ht="19.5" customHeight="1" x14ac:dyDescent="0.2">
      <c r="A23" s="3">
        <f>IFERROR(VLOOKUP(B23,'[1]DADOS (OCULTAR)'!$Q$3:$S$136,3,0),"")</f>
        <v>10583920000214</v>
      </c>
      <c r="B23" s="4" t="str">
        <f>'[1]TCE - ANEXO IV - Preencher'!C32</f>
        <v>UPA IBURA - CG 015/2022</v>
      </c>
      <c r="C23" s="4" t="str">
        <f>'[1]TCE - ANEXO IV - Preencher'!E32</f>
        <v>3.12 - Material Hospitalar</v>
      </c>
      <c r="D23" s="3">
        <f>'[1]TCE - ANEXO IV - Preencher'!F32</f>
        <v>67729178000653</v>
      </c>
      <c r="E23" s="5" t="str">
        <f>'[1]TCE - ANEXO IV - Preencher'!G32</f>
        <v>RIOCLARENSE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90609</v>
      </c>
      <c r="I23" s="6">
        <f>IF('[1]TCE - ANEXO IV - Preencher'!K32="","",'[1]TCE - ANEXO IV - Preencher'!K32)</f>
        <v>45624</v>
      </c>
      <c r="J23" s="5" t="str">
        <f>'[1]TCE - ANEXO IV - Preencher'!L32</f>
        <v>26241167729178000653550010000906091980744522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431.28</v>
      </c>
    </row>
    <row r="24" spans="1:12" s="8" customFormat="1" ht="19.5" customHeight="1" x14ac:dyDescent="0.2">
      <c r="A24" s="3">
        <f>IFERROR(VLOOKUP(B24,'[1]DADOS (OCULTAR)'!$Q$3:$S$136,3,0),"")</f>
        <v>10583920000214</v>
      </c>
      <c r="B24" s="4" t="str">
        <f>'[1]TCE - ANEXO IV - Preencher'!C33</f>
        <v>UPA IBURA - CG 015/2022</v>
      </c>
      <c r="C24" s="4" t="str">
        <f>'[1]TCE - ANEXO IV - Preencher'!E33</f>
        <v>3.12 - Material Hospitalar</v>
      </c>
      <c r="D24" s="3">
        <f>'[1]TCE - ANEXO IV - Preencher'!F33</f>
        <v>58426628000990</v>
      </c>
      <c r="E24" s="5" t="str">
        <f>'[1]TCE - ANEXO IV - Preencher'!G33</f>
        <v>SAMTRONIC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3763</v>
      </c>
      <c r="I24" s="6">
        <f>IF('[1]TCE - ANEXO IV - Preencher'!K33="","",'[1]TCE - ANEXO IV - Preencher'!K33)</f>
        <v>45623</v>
      </c>
      <c r="J24" s="5" t="str">
        <f>'[1]TCE - ANEXO IV - Preencher'!L33</f>
        <v>26241158426628000990550010000037631412042384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6200</v>
      </c>
    </row>
    <row r="25" spans="1:12" s="8" customFormat="1" ht="19.5" customHeight="1" x14ac:dyDescent="0.2">
      <c r="A25" s="3">
        <f>IFERROR(VLOOKUP(B25,'[1]DADOS (OCULTAR)'!$Q$3:$S$136,3,0),"")</f>
        <v>10583920000214</v>
      </c>
      <c r="B25" s="4" t="str">
        <f>'[1]TCE - ANEXO IV - Preencher'!C34</f>
        <v>UPA IBURA - CG 015/2022</v>
      </c>
      <c r="C25" s="4" t="str">
        <f>'[1]TCE - ANEXO IV - Preencher'!E34</f>
        <v>3.12 - Material Hospitalar</v>
      </c>
      <c r="D25" s="3">
        <f>'[1]TCE - ANEXO IV - Preencher'!F34</f>
        <v>21596736000144</v>
      </c>
      <c r="E25" s="5" t="str">
        <f>'[1]TCE - ANEXO IV - Preencher'!G34</f>
        <v>ULTRAMEGA HOSPITALAR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235072</v>
      </c>
      <c r="I25" s="6">
        <f>IF('[1]TCE - ANEXO IV - Preencher'!K34="","",'[1]TCE - ANEXO IV - Preencher'!K34)</f>
        <v>45624</v>
      </c>
      <c r="J25" s="5" t="str">
        <f>'[1]TCE - ANEXO IV - Preencher'!L34</f>
        <v>26241121556736000144550010002350721906246425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666.96</v>
      </c>
    </row>
    <row r="26" spans="1:12" s="8" customFormat="1" ht="19.5" customHeight="1" x14ac:dyDescent="0.2">
      <c r="A26" s="3">
        <f>IFERROR(VLOOKUP(B26,'[1]DADOS (OCULTAR)'!$Q$3:$S$136,3,0),"")</f>
        <v>10583920000214</v>
      </c>
      <c r="B26" s="4" t="str">
        <f>'[1]TCE - ANEXO IV - Preencher'!C35</f>
        <v>UPA IBURA - CG 015/2022</v>
      </c>
      <c r="C26" s="4" t="str">
        <f>'[1]TCE - ANEXO IV - Preencher'!E35</f>
        <v>3.12 - Material Hospitalar</v>
      </c>
      <c r="D26" s="3">
        <f>'[1]TCE - ANEXO IV - Preencher'!F35</f>
        <v>11449180000290</v>
      </c>
      <c r="E26" s="5" t="str">
        <f>'[1]TCE - ANEXO IV - Preencher'!G35</f>
        <v>DPROSMED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21165</v>
      </c>
      <c r="I26" s="6">
        <f>IF('[1]TCE - ANEXO IV - Preencher'!K35="","",'[1]TCE - ANEXO IV - Preencher'!K35)</f>
        <v>45624</v>
      </c>
      <c r="J26" s="5" t="str">
        <f>'[1]TCE - ANEXO IV - Preencher'!L35</f>
        <v>26241111449180000290550010000211651000476220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829.08</v>
      </c>
    </row>
    <row r="27" spans="1:12" s="8" customFormat="1" ht="19.5" customHeight="1" x14ac:dyDescent="0.2">
      <c r="A27" s="3">
        <f>IFERROR(VLOOKUP(B27,'[1]DADOS (OCULTAR)'!$Q$3:$S$136,3,0),"")</f>
        <v>10583920000214</v>
      </c>
      <c r="B27" s="4" t="str">
        <f>'[1]TCE - ANEXO IV - Preencher'!C36</f>
        <v>UPA IBURA - CG 015/2022</v>
      </c>
      <c r="C27" s="4" t="str">
        <f>'[1]TCE - ANEXO IV - Preencher'!E36</f>
        <v>3.12 - Material Hospitalar</v>
      </c>
      <c r="D27" s="3">
        <f>'[1]TCE - ANEXO IV - Preencher'!F36</f>
        <v>11449180000290</v>
      </c>
      <c r="E27" s="5" t="str">
        <f>'[1]TCE - ANEXO IV - Preencher'!G36</f>
        <v>DPROSMED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21233</v>
      </c>
      <c r="I27" s="6">
        <f>IF('[1]TCE - ANEXO IV - Preencher'!K36="","",'[1]TCE - ANEXO IV - Preencher'!K36)</f>
        <v>45628</v>
      </c>
      <c r="J27" s="5" t="str">
        <f>'[1]TCE - ANEXO IV - Preencher'!L36</f>
        <v>26241211449180000290550010000212331000477613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316</v>
      </c>
    </row>
    <row r="28" spans="1:12" s="8" customFormat="1" ht="19.5" customHeight="1" x14ac:dyDescent="0.2">
      <c r="A28" s="3">
        <f>IFERROR(VLOOKUP(B28,'[1]DADOS (OCULTAR)'!$Q$3:$S$136,3,0),"")</f>
        <v>10583920000214</v>
      </c>
      <c r="B28" s="4" t="str">
        <f>'[1]TCE - ANEXO IV - Preencher'!C37</f>
        <v>UPA IBURA - CG 015/2022</v>
      </c>
      <c r="C28" s="4" t="str">
        <f>'[1]TCE - ANEXO IV - Preencher'!E37</f>
        <v>3.12 - Material Hospitalar</v>
      </c>
      <c r="D28" s="3">
        <f>'[1]TCE - ANEXO IV - Preencher'!F37</f>
        <v>759229000104</v>
      </c>
      <c r="E28" s="5" t="str">
        <f>'[1]TCE - ANEXO IV - Preencher'!G37</f>
        <v>MENEZES E SOTER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65891</v>
      </c>
      <c r="I28" s="6">
        <f>IF('[1]TCE - ANEXO IV - Preencher'!K37="","",'[1]TCE - ANEXO IV - Preencher'!K37)</f>
        <v>45629</v>
      </c>
      <c r="J28" s="5" t="str">
        <f>'[1]TCE - ANEXO IV - Preencher'!L37</f>
        <v>26241200759229000104550010000658911330075772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2142</v>
      </c>
    </row>
    <row r="29" spans="1:12" s="8" customFormat="1" ht="19.5" customHeight="1" x14ac:dyDescent="0.2">
      <c r="A29" s="3">
        <f>IFERROR(VLOOKUP(B29,'[1]DADOS (OCULTAR)'!$Q$3:$S$136,3,0),"")</f>
        <v>10583920000214</v>
      </c>
      <c r="B29" s="4" t="str">
        <f>'[1]TCE - ANEXO IV - Preencher'!C38</f>
        <v>UPA IBURA - CG 015/2022</v>
      </c>
      <c r="C29" s="4" t="str">
        <f>'[1]TCE - ANEXO IV - Preencher'!E38</f>
        <v>3.12 - Material Hospitalar</v>
      </c>
      <c r="D29" s="3">
        <f>'[1]TCE - ANEXO IV - Preencher'!F38</f>
        <v>3817043000152</v>
      </c>
      <c r="E29" s="5" t="str">
        <f>'[1]TCE - ANEXO IV - Preencher'!G38</f>
        <v>PHAMAPLUS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74364</v>
      </c>
      <c r="I29" s="6">
        <f>IF('[1]TCE - ANEXO IV - Preencher'!K38="","",'[1]TCE - ANEXO IV - Preencher'!K38)</f>
        <v>45625</v>
      </c>
      <c r="J29" s="5" t="str">
        <f>'[1]TCE - ANEXO IV - Preencher'!L38</f>
        <v>26241103817043000152550010000743641571471515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3070.6</v>
      </c>
    </row>
    <row r="30" spans="1:12" s="8" customFormat="1" ht="19.5" customHeight="1" x14ac:dyDescent="0.2">
      <c r="A30" s="3">
        <f>IFERROR(VLOOKUP(B30,'[1]DADOS (OCULTAR)'!$Q$3:$S$136,3,0),"")</f>
        <v>10583920000214</v>
      </c>
      <c r="B30" s="4" t="str">
        <f>'[1]TCE - ANEXO IV - Preencher'!C39</f>
        <v>UPA IBURA - CG 015/2022</v>
      </c>
      <c r="C30" s="4" t="str">
        <f>'[1]TCE - ANEXO IV - Preencher'!E39</f>
        <v>3.12 - Material Hospitalar</v>
      </c>
      <c r="D30" s="3">
        <f>'[1]TCE - ANEXO IV - Preencher'!F39</f>
        <v>9944371000287</v>
      </c>
      <c r="E30" s="5" t="str">
        <f>'[1]TCE - ANEXO IV - Preencher'!G39</f>
        <v>SULMEDIC COMERCIAL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9459</v>
      </c>
      <c r="I30" s="6">
        <f>IF('[1]TCE - ANEXO IV - Preencher'!K39="","",'[1]TCE - ANEXO IV - Preencher'!K39)</f>
        <v>45624</v>
      </c>
      <c r="J30" s="5" t="str">
        <f>'[1]TCE - ANEXO IV - Preencher'!L39</f>
        <v>28241109944371000287550020000094591734336376</v>
      </c>
      <c r="K30" s="5" t="str">
        <f>IF(F30="B",LEFT('[1]TCE - ANEXO IV - Preencher'!M39,2),IF(F30="S",LEFT('[1]TCE - ANEXO IV - Preencher'!M39,7),IF('[1]TCE - ANEXO IV - Preencher'!H39="","")))</f>
        <v>28</v>
      </c>
      <c r="L30" s="7">
        <f>'[1]TCE - ANEXO IV - Preencher'!N39</f>
        <v>7396.4</v>
      </c>
    </row>
    <row r="31" spans="1:12" s="8" customFormat="1" ht="19.5" customHeight="1" x14ac:dyDescent="0.2">
      <c r="A31" s="3">
        <f>IFERROR(VLOOKUP(B31,'[1]DADOS (OCULTAR)'!$Q$3:$S$136,3,0),"")</f>
        <v>10583920000214</v>
      </c>
      <c r="B31" s="4" t="str">
        <f>'[1]TCE - ANEXO IV - Preencher'!C40</f>
        <v>UPA IBURA - CG 015/2022</v>
      </c>
      <c r="C31" s="4" t="str">
        <f>'[1]TCE - ANEXO IV - Preencher'!E40</f>
        <v>3.12 - Material Hospitalar</v>
      </c>
      <c r="D31" s="3">
        <f>'[1]TCE - ANEXO IV - Preencher'!F40</f>
        <v>4614288000145</v>
      </c>
      <c r="E31" s="5" t="str">
        <f>'[1]TCE - ANEXO IV - Preencher'!G40</f>
        <v>DISK LIFE COMERCIO DE PROD CIRUR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9331</v>
      </c>
      <c r="I31" s="6">
        <f>IF('[1]TCE - ANEXO IV - Preencher'!K40="","",'[1]TCE - ANEXO IV - Preencher'!K40)</f>
        <v>45629</v>
      </c>
      <c r="J31" s="5" t="str">
        <f>'[1]TCE - ANEXO IV - Preencher'!L40</f>
        <v>26241204614288000145550010000093311339835889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687.24</v>
      </c>
    </row>
    <row r="32" spans="1:12" s="8" customFormat="1" ht="19.5" customHeight="1" x14ac:dyDescent="0.2">
      <c r="A32" s="3">
        <f>IFERROR(VLOOKUP(B32,'[1]DADOS (OCULTAR)'!$Q$3:$S$136,3,0),"")</f>
        <v>10583920000214</v>
      </c>
      <c r="B32" s="4" t="str">
        <f>'[1]TCE - ANEXO IV - Preencher'!C41</f>
        <v>UPA IBURA - CG 015/2022</v>
      </c>
      <c r="C32" s="4" t="str">
        <f>'[1]TCE - ANEXO IV - Preencher'!E41</f>
        <v>3.12 - Material Hospitalar</v>
      </c>
      <c r="D32" s="3">
        <f>'[1]TCE - ANEXO IV - Preencher'!F41</f>
        <v>12420164001048</v>
      </c>
      <c r="E32" s="5" t="str">
        <f>'[1]TCE - ANEXO IV - Preencher'!G41</f>
        <v>MAFRA CM HOSPITALAR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278554</v>
      </c>
      <c r="I32" s="6">
        <f>IF('[1]TCE - ANEXO IV - Preencher'!K41="","",'[1]TCE - ANEXO IV - Preencher'!K41)</f>
        <v>45630</v>
      </c>
      <c r="J32" s="5" t="str">
        <f>'[1]TCE - ANEXO IV - Preencher'!L41</f>
        <v>26241212420164001048550010002785541863722435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3671.44</v>
      </c>
    </row>
    <row r="33" spans="1:12" s="8" customFormat="1" ht="19.5" customHeight="1" x14ac:dyDescent="0.2">
      <c r="A33" s="3">
        <f>IFERROR(VLOOKUP(B33,'[1]DADOS (OCULTAR)'!$Q$3:$S$136,3,0),"")</f>
        <v>10583920000214</v>
      </c>
      <c r="B33" s="4" t="str">
        <f>'[1]TCE - ANEXO IV - Preencher'!C42</f>
        <v>UPA IBURA - CG 015/2022</v>
      </c>
      <c r="C33" s="4" t="str">
        <f>'[1]TCE - ANEXO IV - Preencher'!E42</f>
        <v>3.12 - Material Hospitalar</v>
      </c>
      <c r="D33" s="3">
        <f>'[1]TCE - ANEXO IV - Preencher'!F42</f>
        <v>35753111000153</v>
      </c>
      <c r="E33" s="5" t="str">
        <f>'[1]TCE - ANEXO IV - Preencher'!G42</f>
        <v>NORD PRODUTOS EM SAUDE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35012</v>
      </c>
      <c r="I33" s="6">
        <f>IF('[1]TCE - ANEXO IV - Preencher'!K42="","",'[1]TCE - ANEXO IV - Preencher'!K42)</f>
        <v>45628</v>
      </c>
      <c r="J33" s="5" t="str">
        <f>'[1]TCE - ANEXO IV - Preencher'!L42</f>
        <v>26241235753111000153550010000350121000472726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597.08000000000004</v>
      </c>
    </row>
    <row r="34" spans="1:12" s="8" customFormat="1" ht="19.5" customHeight="1" x14ac:dyDescent="0.2">
      <c r="A34" s="3">
        <f>IFERROR(VLOOKUP(B34,'[1]DADOS (OCULTAR)'!$Q$3:$S$136,3,0),"")</f>
        <v>10583920000214</v>
      </c>
      <c r="B34" s="4" t="str">
        <f>'[1]TCE - ANEXO IV - Preencher'!C43</f>
        <v>UPA IBURA - CG 015/2022</v>
      </c>
      <c r="C34" s="4" t="str">
        <f>'[1]TCE - ANEXO IV - Preencher'!E43</f>
        <v>3.12 - Material Hospitalar</v>
      </c>
      <c r="D34" s="3">
        <f>'[1]TCE - ANEXO IV - Preencher'!F43</f>
        <v>21596736000144</v>
      </c>
      <c r="E34" s="5" t="str">
        <f>'[1]TCE - ANEXO IV - Preencher'!G43</f>
        <v>ULTRAMEGA HOSPITALAR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235038</v>
      </c>
      <c r="I34" s="6">
        <f>IF('[1]TCE - ANEXO IV - Preencher'!K43="","",'[1]TCE - ANEXO IV - Preencher'!K43)</f>
        <v>45624</v>
      </c>
      <c r="J34" s="5" t="str">
        <f>'[1]TCE - ANEXO IV - Preencher'!L43</f>
        <v>26241121596736000144550010002350381635586010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778.26</v>
      </c>
    </row>
    <row r="35" spans="1:12" s="8" customFormat="1" ht="19.5" customHeight="1" x14ac:dyDescent="0.2">
      <c r="A35" s="3">
        <f>IFERROR(VLOOKUP(B35,'[1]DADOS (OCULTAR)'!$Q$3:$S$136,3,0),"")</f>
        <v>10583920000214</v>
      </c>
      <c r="B35" s="4" t="str">
        <f>'[1]TCE - ANEXO IV - Preencher'!C44</f>
        <v>UPA IBURA - CG 015/2022</v>
      </c>
      <c r="C35" s="4" t="str">
        <f>'[1]TCE - ANEXO IV - Preencher'!E44</f>
        <v>3.12 - Material Hospitalar</v>
      </c>
      <c r="D35" s="3">
        <f>'[1]TCE - ANEXO IV - Preencher'!F44</f>
        <v>48495866000147</v>
      </c>
      <c r="E35" s="5" t="str">
        <f>'[1]TCE - ANEXO IV - Preencher'!G44</f>
        <v>BEMED-PE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2829</v>
      </c>
      <c r="I35" s="6">
        <f>IF('[1]TCE - ANEXO IV - Preencher'!K44="","",'[1]TCE - ANEXO IV - Preencher'!K44)</f>
        <v>45630</v>
      </c>
      <c r="J35" s="5" t="str">
        <f>'[1]TCE - ANEXO IV - Preencher'!L44</f>
        <v>26241248495866000147550010000028291493868425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684.15</v>
      </c>
    </row>
    <row r="36" spans="1:12" s="8" customFormat="1" ht="19.5" customHeight="1" x14ac:dyDescent="0.2">
      <c r="A36" s="3">
        <f>IFERROR(VLOOKUP(B36,'[1]DADOS (OCULTAR)'!$Q$3:$S$136,3,0),"")</f>
        <v>10583920000214</v>
      </c>
      <c r="B36" s="4" t="str">
        <f>'[1]TCE - ANEXO IV - Preencher'!C45</f>
        <v>UPA IBURA - CG 015/2022</v>
      </c>
      <c r="C36" s="4" t="str">
        <f>'[1]TCE - ANEXO IV - Preencher'!E45</f>
        <v>3.12 - Material Hospitalar</v>
      </c>
      <c r="D36" s="3">
        <f>'[1]TCE - ANEXO IV - Preencher'!F45</f>
        <v>66437831000133</v>
      </c>
      <c r="E36" s="5" t="str">
        <f>'[1]TCE - ANEXO IV - Preencher'!G45</f>
        <v>MEDIKA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205110</v>
      </c>
      <c r="I36" s="6">
        <f>IF('[1]TCE - ANEXO IV - Preencher'!K45="","",'[1]TCE - ANEXO IV - Preencher'!K45)</f>
        <v>45625</v>
      </c>
      <c r="J36" s="5" t="str">
        <f>'[1]TCE - ANEXO IV - Preencher'!L45</f>
        <v>31241166437831000133550010002051101088376282</v>
      </c>
      <c r="K36" s="5" t="str">
        <f>IF(F36="B",LEFT('[1]TCE - ANEXO IV - Preencher'!M45,2),IF(F36="S",LEFT('[1]TCE - ANEXO IV - Preencher'!M45,7),IF('[1]TCE - ANEXO IV - Preencher'!H45="","")))</f>
        <v>31</v>
      </c>
      <c r="L36" s="7">
        <f>'[1]TCE - ANEXO IV - Preencher'!N45</f>
        <v>1655</v>
      </c>
    </row>
    <row r="37" spans="1:12" s="8" customFormat="1" ht="19.5" customHeight="1" x14ac:dyDescent="0.2">
      <c r="A37" s="3">
        <f>IFERROR(VLOOKUP(B37,'[1]DADOS (OCULTAR)'!$Q$3:$S$136,3,0),"")</f>
        <v>10583920000214</v>
      </c>
      <c r="B37" s="4" t="str">
        <f>'[1]TCE - ANEXO IV - Preencher'!C46</f>
        <v>UPA IBURA - CG 015/2022</v>
      </c>
      <c r="C37" s="4" t="str">
        <f>'[1]TCE - ANEXO IV - Preencher'!E46</f>
        <v>3.12 - Material Hospitalar</v>
      </c>
      <c r="D37" s="3">
        <f>'[1]TCE - ANEXO IV - Preencher'!F46</f>
        <v>66437831000133</v>
      </c>
      <c r="E37" s="5" t="str">
        <f>'[1]TCE - ANEXO IV - Preencher'!G46</f>
        <v>MEDIKA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205111</v>
      </c>
      <c r="I37" s="6">
        <f>IF('[1]TCE - ANEXO IV - Preencher'!K46="","",'[1]TCE - ANEXO IV - Preencher'!K46)</f>
        <v>45625</v>
      </c>
      <c r="J37" s="5" t="str">
        <f>'[1]TCE - ANEXO IV - Preencher'!L46</f>
        <v>31241166437831000133550010002051111775028760</v>
      </c>
      <c r="K37" s="5" t="str">
        <f>IF(F37="B",LEFT('[1]TCE - ANEXO IV - Preencher'!M46,2),IF(F37="S",LEFT('[1]TCE - ANEXO IV - Preencher'!M46,7),IF('[1]TCE - ANEXO IV - Preencher'!H46="","")))</f>
        <v>31</v>
      </c>
      <c r="L37" s="7">
        <f>'[1]TCE - ANEXO IV - Preencher'!N46</f>
        <v>26.59</v>
      </c>
    </row>
    <row r="38" spans="1:12" s="8" customFormat="1" ht="19.5" customHeight="1" x14ac:dyDescent="0.2">
      <c r="A38" s="3">
        <f>IFERROR(VLOOKUP(B38,'[1]DADOS (OCULTAR)'!$Q$3:$S$136,3,0),"")</f>
        <v>10583920000214</v>
      </c>
      <c r="B38" s="4" t="str">
        <f>'[1]TCE - ANEXO IV - Preencher'!C47</f>
        <v>UPA IBURA - CG 015/2022</v>
      </c>
      <c r="C38" s="4" t="str">
        <f>'[1]TCE - ANEXO IV - Preencher'!E47</f>
        <v>3.12 - Material Hospitalar</v>
      </c>
      <c r="D38" s="3">
        <f>'[1]TCE - ANEXO IV - Preencher'!F47</f>
        <v>8674752000301</v>
      </c>
      <c r="E38" s="5" t="str">
        <f>'[1]TCE - ANEXO IV - Preencher'!G47</f>
        <v>CIRURGICA MONTEBELLO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41087</v>
      </c>
      <c r="I38" s="6">
        <f>IF('[1]TCE - ANEXO IV - Preencher'!K47="","",'[1]TCE - ANEXO IV - Preencher'!K47)</f>
        <v>45636</v>
      </c>
      <c r="J38" s="5" t="str">
        <f>'[1]TCE - ANEXO IV - Preencher'!L47</f>
        <v>26241208674752000301550010000410871994926030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63</v>
      </c>
    </row>
    <row r="39" spans="1:12" s="8" customFormat="1" ht="19.5" customHeight="1" x14ac:dyDescent="0.2">
      <c r="A39" s="3">
        <f>IFERROR(VLOOKUP(B39,'[1]DADOS (OCULTAR)'!$Q$3:$S$136,3,0),"")</f>
        <v>10583920000214</v>
      </c>
      <c r="B39" s="4" t="str">
        <f>'[1]TCE - ANEXO IV - Preencher'!C48</f>
        <v>UPA IBURA - CG 015/2022</v>
      </c>
      <c r="C39" s="4" t="str">
        <f>'[1]TCE - ANEXO IV - Preencher'!E48</f>
        <v>3.12 - Material Hospitalar</v>
      </c>
      <c r="D39" s="3">
        <f>'[1]TCE - ANEXO IV - Preencher'!F48</f>
        <v>11449180000290</v>
      </c>
      <c r="E39" s="5" t="str">
        <f>'[1]TCE - ANEXO IV - Preencher'!G48</f>
        <v>DPROSMED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21420</v>
      </c>
      <c r="I39" s="6">
        <f>IF('[1]TCE - ANEXO IV - Preencher'!K48="","",'[1]TCE - ANEXO IV - Preencher'!K48)</f>
        <v>45637</v>
      </c>
      <c r="J39" s="5" t="str">
        <f>'[1]TCE - ANEXO IV - Preencher'!L48</f>
        <v>26241211449180000290550010000214201000482121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360.25</v>
      </c>
    </row>
    <row r="40" spans="1:12" s="8" customFormat="1" ht="19.5" customHeight="1" x14ac:dyDescent="0.2">
      <c r="A40" s="3">
        <f>IFERROR(VLOOKUP(B40,'[1]DADOS (OCULTAR)'!$Q$3:$S$136,3,0),"")</f>
        <v>10583920000214</v>
      </c>
      <c r="B40" s="4" t="str">
        <f>'[1]TCE - ANEXO IV - Preencher'!C49</f>
        <v>UPA IBURA - CG 015/2022</v>
      </c>
      <c r="C40" s="4" t="str">
        <f>'[1]TCE - ANEXO IV - Preencher'!E49</f>
        <v>3.12 - Material Hospitalar</v>
      </c>
      <c r="D40" s="3">
        <f>'[1]TCE - ANEXO IV - Preencher'!F49</f>
        <v>21596736000144</v>
      </c>
      <c r="E40" s="5" t="str">
        <f>'[1]TCE - ANEXO IV - Preencher'!G49</f>
        <v>ULTRAMEGA HOSPITALAR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236225</v>
      </c>
      <c r="I40" s="6">
        <f>IF('[1]TCE - ANEXO IV - Preencher'!K49="","",'[1]TCE - ANEXO IV - Preencher'!K49)</f>
        <v>45636</v>
      </c>
      <c r="J40" s="5" t="str">
        <f>'[1]TCE - ANEXO IV - Preencher'!L49</f>
        <v>26241221596736000144550010002362251366717481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617.78</v>
      </c>
    </row>
    <row r="41" spans="1:12" s="8" customFormat="1" ht="19.5" customHeight="1" x14ac:dyDescent="0.2">
      <c r="A41" s="3">
        <f>IFERROR(VLOOKUP(B41,'[1]DADOS (OCULTAR)'!$Q$3:$S$136,3,0),"")</f>
        <v>10583920000214</v>
      </c>
      <c r="B41" s="4" t="str">
        <f>'[1]TCE - ANEXO IV - Preencher'!C50</f>
        <v>UPA IBURA - CG 015/2022</v>
      </c>
      <c r="C41" s="4" t="str">
        <f>'[1]TCE - ANEXO IV - Preencher'!E50</f>
        <v>3.12 - Material Hospitalar</v>
      </c>
      <c r="D41" s="3">
        <f>'[1]TCE - ANEXO IV - Preencher'!F50</f>
        <v>9053134001621</v>
      </c>
      <c r="E41" s="5" t="str">
        <f>'[1]TCE - ANEXO IV - Preencher'!G50</f>
        <v>ELFA MEDICAMENTOS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6652</v>
      </c>
      <c r="I41" s="6">
        <f>IF('[1]TCE - ANEXO IV - Preencher'!K50="","",'[1]TCE - ANEXO IV - Preencher'!K50)</f>
        <v>45637</v>
      </c>
      <c r="J41" s="5" t="str">
        <f>'[1]TCE - ANEXO IV - Preencher'!L50</f>
        <v>26241209053134001621550050000066521953671683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1760</v>
      </c>
    </row>
    <row r="42" spans="1:12" s="8" customFormat="1" ht="19.5" customHeight="1" x14ac:dyDescent="0.2">
      <c r="A42" s="3">
        <f>IFERROR(VLOOKUP(B42,'[1]DADOS (OCULTAR)'!$Q$3:$S$136,3,0),"")</f>
        <v>10583920000214</v>
      </c>
      <c r="B42" s="4" t="str">
        <f>'[1]TCE - ANEXO IV - Preencher'!C51</f>
        <v>UPA IBURA - CG 015/2022</v>
      </c>
      <c r="C42" s="4" t="str">
        <f>'[1]TCE - ANEXO IV - Preencher'!E51</f>
        <v>3.12 - Material Hospitalar</v>
      </c>
      <c r="D42" s="3">
        <f>'[1]TCE - ANEXO IV - Preencher'!F51</f>
        <v>10779833000156</v>
      </c>
      <c r="E42" s="5" t="str">
        <f>'[1]TCE - ANEXO IV - Preencher'!G51</f>
        <v>MEDICAL MERCANTIL DE APARE MEDICA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623663</v>
      </c>
      <c r="I42" s="6">
        <f>IF('[1]TCE - ANEXO IV - Preencher'!K51="","",'[1]TCE - ANEXO IV - Preencher'!K51)</f>
        <v>45636</v>
      </c>
      <c r="J42" s="5" t="str">
        <f>'[1]TCE - ANEXO IV - Preencher'!L51</f>
        <v>26241210779833000156550010006236631625687003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753.6</v>
      </c>
    </row>
    <row r="43" spans="1:12" s="8" customFormat="1" ht="19.5" customHeight="1" x14ac:dyDescent="0.2">
      <c r="A43" s="3">
        <f>IFERROR(VLOOKUP(B43,'[1]DADOS (OCULTAR)'!$Q$3:$S$136,3,0),"")</f>
        <v>10583920000214</v>
      </c>
      <c r="B43" s="4" t="str">
        <f>'[1]TCE - ANEXO IV - Preencher'!C52</f>
        <v>UPA IBURA - CG 015/2022</v>
      </c>
      <c r="C43" s="4" t="str">
        <f>'[1]TCE - ANEXO IV - Preencher'!E52</f>
        <v>3.12 - Material Hospitalar</v>
      </c>
      <c r="D43" s="3">
        <f>'[1]TCE - ANEXO IV - Preencher'!F52</f>
        <v>21216468000198</v>
      </c>
      <c r="E43" s="5" t="str">
        <f>'[1]TCE - ANEXO IV - Preencher'!G52</f>
        <v>SANMED DISTRIBUIDORA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9701</v>
      </c>
      <c r="I43" s="6">
        <f>IF('[1]TCE - ANEXO IV - Preencher'!K52="","",'[1]TCE - ANEXO IV - Preencher'!K52)</f>
        <v>45636</v>
      </c>
      <c r="J43" s="5" t="str">
        <f>'[1]TCE - ANEXO IV - Preencher'!L52</f>
        <v>26241221216468000198550010000097011344202415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445</v>
      </c>
    </row>
    <row r="44" spans="1:12" s="8" customFormat="1" ht="19.5" customHeight="1" x14ac:dyDescent="0.2">
      <c r="A44" s="3">
        <f>IFERROR(VLOOKUP(B44,'[1]DADOS (OCULTAR)'!$Q$3:$S$136,3,0),"")</f>
        <v>10583920000214</v>
      </c>
      <c r="B44" s="4" t="str">
        <f>'[1]TCE - ANEXO IV - Preencher'!C53</f>
        <v>UPA IBURA - CG 015/2022</v>
      </c>
      <c r="C44" s="4" t="str">
        <f>'[1]TCE - ANEXO IV - Preencher'!E53</f>
        <v>3.12 - Material Hospitalar</v>
      </c>
      <c r="D44" s="3">
        <f>'[1]TCE - ANEXO IV - Preencher'!F53</f>
        <v>3817043000152</v>
      </c>
      <c r="E44" s="5" t="str">
        <f>'[1]TCE - ANEXO IV - Preencher'!G53</f>
        <v>PHAMAPLUS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74704</v>
      </c>
      <c r="I44" s="6">
        <f>IF('[1]TCE - ANEXO IV - Preencher'!K53="","",'[1]TCE - ANEXO IV - Preencher'!K53)</f>
        <v>45637</v>
      </c>
      <c r="J44" s="5" t="str">
        <f>'[1]TCE - ANEXO IV - Preencher'!L53</f>
        <v>26241203817043000152550010000747041302420617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140</v>
      </c>
    </row>
    <row r="45" spans="1:12" s="8" customFormat="1" ht="19.5" customHeight="1" x14ac:dyDescent="0.2">
      <c r="A45" s="3">
        <f>IFERROR(VLOOKUP(B45,'[1]DADOS (OCULTAR)'!$Q$3:$S$136,3,0),"")</f>
        <v>10583920000214</v>
      </c>
      <c r="B45" s="4" t="str">
        <f>'[1]TCE - ANEXO IV - Preencher'!C54</f>
        <v>UPA IBURA - CG 015/2022</v>
      </c>
      <c r="C45" s="4" t="str">
        <f>'[1]TCE - ANEXO IV - Preencher'!E54</f>
        <v>3.12 - Material Hospitalar</v>
      </c>
      <c r="D45" s="3">
        <f>'[1]TCE - ANEXO IV - Preencher'!F54</f>
        <v>11206099000441</v>
      </c>
      <c r="E45" s="5" t="str">
        <f>'[1]TCE - ANEXO IV - Preencher'!G54</f>
        <v xml:space="preserve">SUPERMED 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747512</v>
      </c>
      <c r="I45" s="6">
        <f>IF('[1]TCE - ANEXO IV - Preencher'!K54="","",'[1]TCE - ANEXO IV - Preencher'!K54)</f>
        <v>45624</v>
      </c>
      <c r="J45" s="5" t="str">
        <f>'[1]TCE - ANEXO IV - Preencher'!L54</f>
        <v>35241111206099000441550010007475121840719726</v>
      </c>
      <c r="K45" s="5" t="str">
        <f>IF(F45="B",LEFT('[1]TCE - ANEXO IV - Preencher'!M54,2),IF(F45="S",LEFT('[1]TCE - ANEXO IV - Preencher'!M54,7),IF('[1]TCE - ANEXO IV - Preencher'!H54="","")))</f>
        <v>35</v>
      </c>
      <c r="L45" s="7">
        <f>'[1]TCE - ANEXO IV - Preencher'!N54</f>
        <v>610.83000000000004</v>
      </c>
    </row>
    <row r="46" spans="1:12" s="8" customFormat="1" ht="19.5" customHeight="1" x14ac:dyDescent="0.2">
      <c r="A46" s="3">
        <f>IFERROR(VLOOKUP(B46,'[1]DADOS (OCULTAR)'!$Q$3:$S$136,3,0),"")</f>
        <v>10583920000214</v>
      </c>
      <c r="B46" s="4" t="str">
        <f>'[1]TCE - ANEXO IV - Preencher'!C55</f>
        <v>UPA IBURA - CG 015/2022</v>
      </c>
      <c r="C46" s="4" t="str">
        <f>'[1]TCE - ANEXO IV - Preencher'!E55</f>
        <v>3.12 - Material Hospitalar</v>
      </c>
      <c r="D46" s="3">
        <f>'[1]TCE - ANEXO IV - Preencher'!F55</f>
        <v>11449180000290</v>
      </c>
      <c r="E46" s="5" t="str">
        <f>'[1]TCE - ANEXO IV - Preencher'!G55</f>
        <v>DPROSMED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21634</v>
      </c>
      <c r="I46" s="6">
        <f>IF('[1]TCE - ANEXO IV - Preencher'!K55="","",'[1]TCE - ANEXO IV - Preencher'!K55)</f>
        <v>45645</v>
      </c>
      <c r="J46" s="5" t="str">
        <f>'[1]TCE - ANEXO IV - Preencher'!L55</f>
        <v>26241211449180000290550010000216341000487324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365.9</v>
      </c>
    </row>
    <row r="47" spans="1:12" s="8" customFormat="1" ht="19.5" customHeight="1" x14ac:dyDescent="0.2">
      <c r="A47" s="3">
        <f>IFERROR(VLOOKUP(B47,'[1]DADOS (OCULTAR)'!$Q$3:$S$136,3,0),"")</f>
        <v>10583920000214</v>
      </c>
      <c r="B47" s="4" t="str">
        <f>'[1]TCE - ANEXO IV - Preencher'!C56</f>
        <v>UPA IBURA - CG 015/2022</v>
      </c>
      <c r="C47" s="4" t="str">
        <f>'[1]TCE - ANEXO IV - Preencher'!E56</f>
        <v>3.12 - Material Hospitalar</v>
      </c>
      <c r="D47" s="3">
        <f>'[1]TCE - ANEXO IV - Preencher'!F56</f>
        <v>8774906000175</v>
      </c>
      <c r="E47" s="5" t="str">
        <f>'[1]TCE - ANEXO IV - Preencher'!G56</f>
        <v>HOSPDROGAS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109168</v>
      </c>
      <c r="I47" s="6">
        <f>IF('[1]TCE - ANEXO IV - Preencher'!K56="","",'[1]TCE - ANEXO IV - Preencher'!K56)</f>
        <v>45626</v>
      </c>
      <c r="J47" s="5" t="str">
        <f>'[1]TCE - ANEXO IV - Preencher'!L56</f>
        <v>52241108774906000175550030001091681506290900</v>
      </c>
      <c r="K47" s="5" t="str">
        <f>IF(F47="B",LEFT('[1]TCE - ANEXO IV - Preencher'!M56,2),IF(F47="S",LEFT('[1]TCE - ANEXO IV - Preencher'!M56,7),IF('[1]TCE - ANEXO IV - Preencher'!H56="","")))</f>
        <v>52</v>
      </c>
      <c r="L47" s="7">
        <f>'[1]TCE - ANEXO IV - Preencher'!N56</f>
        <v>1514.66</v>
      </c>
    </row>
    <row r="48" spans="1:12" s="8" customFormat="1" ht="19.5" customHeight="1" x14ac:dyDescent="0.2">
      <c r="A48" s="3">
        <f>IFERROR(VLOOKUP(B48,'[1]DADOS (OCULTAR)'!$Q$3:$S$136,3,0),"")</f>
        <v>10583920000214</v>
      </c>
      <c r="B48" s="4" t="str">
        <f>'[1]TCE - ANEXO IV - Preencher'!C57</f>
        <v>UPA IBURA - CG 015/2022</v>
      </c>
      <c r="C48" s="4" t="str">
        <f>'[1]TCE - ANEXO IV - Preencher'!E57</f>
        <v>3.12 - Material Hospitalar</v>
      </c>
      <c r="D48" s="3">
        <f>'[1]TCE - ANEXO IV - Preencher'!F57</f>
        <v>67729178000653</v>
      </c>
      <c r="E48" s="5" t="str">
        <f>'[1]TCE - ANEXO IV - Preencher'!G57</f>
        <v>RIOCLARENSE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92051</v>
      </c>
      <c r="I48" s="6">
        <f>IF('[1]TCE - ANEXO IV - Preencher'!K57="","",'[1]TCE - ANEXO IV - Preencher'!K57)</f>
        <v>45644</v>
      </c>
      <c r="J48" s="5" t="str">
        <f>'[1]TCE - ANEXO IV - Preencher'!L57</f>
        <v>26241267729178000653550010000920511344580720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1437.12</v>
      </c>
    </row>
    <row r="49" spans="1:12" s="8" customFormat="1" ht="19.5" customHeight="1" x14ac:dyDescent="0.2">
      <c r="A49" s="3">
        <f>IFERROR(VLOOKUP(B49,'[1]DADOS (OCULTAR)'!$Q$3:$S$136,3,0),"")</f>
        <v>10583920000214</v>
      </c>
      <c r="B49" s="4" t="str">
        <f>'[1]TCE - ANEXO IV - Preencher'!C58</f>
        <v>UPA IBURA - CG 015/2022</v>
      </c>
      <c r="C49" s="4" t="str">
        <f>'[1]TCE - ANEXO IV - Preencher'!E58</f>
        <v>3.12 - Material Hospitalar</v>
      </c>
      <c r="D49" s="3">
        <f>'[1]TCE - ANEXO IV - Preencher'!F58</f>
        <v>8778201000126</v>
      </c>
      <c r="E49" s="5" t="str">
        <f>'[1]TCE - ANEXO IV - Preencher'!G58</f>
        <v>DROGAFONTE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479088</v>
      </c>
      <c r="I49" s="6">
        <f>IF('[1]TCE - ANEXO IV - Preencher'!K58="","",'[1]TCE - ANEXO IV - Preencher'!K58)</f>
        <v>45645</v>
      </c>
      <c r="J49" s="5" t="str">
        <f>'[1]TCE - ANEXO IV - Preencher'!L58</f>
        <v>26241208778201000126550010004790881986099812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592.23</v>
      </c>
    </row>
    <row r="50" spans="1:12" s="8" customFormat="1" ht="19.5" customHeight="1" x14ac:dyDescent="0.2">
      <c r="A50" s="3">
        <f>IFERROR(VLOOKUP(B50,'[1]DADOS (OCULTAR)'!$Q$3:$S$136,3,0),"")</f>
        <v>10583920000214</v>
      </c>
      <c r="B50" s="4" t="str">
        <f>'[1]TCE - ANEXO IV - Preencher'!C59</f>
        <v>UPA IBURA - CG 015/2022</v>
      </c>
      <c r="C50" s="4" t="str">
        <f>'[1]TCE - ANEXO IV - Preencher'!E59</f>
        <v>3.12 - Material Hospitalar</v>
      </c>
      <c r="D50" s="3">
        <f>'[1]TCE - ANEXO IV - Preencher'!F59</f>
        <v>21172673000107</v>
      </c>
      <c r="E50" s="5" t="str">
        <f>'[1]TCE - ANEXO IV - Preencher'!G59</f>
        <v>ERS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45318</v>
      </c>
      <c r="I50" s="6">
        <f>IF('[1]TCE - ANEXO IV - Preencher'!K59="","",'[1]TCE - ANEXO IV - Preencher'!K59)</f>
        <v>45644</v>
      </c>
      <c r="J50" s="5" t="str">
        <f>'[1]TCE - ANEXO IV - Preencher'!L59</f>
        <v>26241221172673000107550010000453181519692881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2170</v>
      </c>
    </row>
    <row r="51" spans="1:12" s="8" customFormat="1" ht="19.5" customHeight="1" x14ac:dyDescent="0.2">
      <c r="A51" s="3">
        <f>IFERROR(VLOOKUP(B51,'[1]DADOS (OCULTAR)'!$Q$3:$S$136,3,0),"")</f>
        <v>10583920000214</v>
      </c>
      <c r="B51" s="4" t="str">
        <f>'[1]TCE - ANEXO IV - Preencher'!C60</f>
        <v>UPA IBURA - CG 015/2022</v>
      </c>
      <c r="C51" s="4" t="str">
        <f>'[1]TCE - ANEXO IV - Preencher'!E60</f>
        <v>3.12 - Material Hospitalar</v>
      </c>
      <c r="D51" s="3">
        <f>'[1]TCE - ANEXO IV - Preencher'!F60</f>
        <v>37844417000140</v>
      </c>
      <c r="E51" s="5" t="str">
        <f>'[1]TCE - ANEXO IV - Preencher'!G60</f>
        <v>LOG DISTRIBUIDORA DE PRODUTOS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5797</v>
      </c>
      <c r="I51" s="6">
        <f>IF('[1]TCE - ANEXO IV - Preencher'!K60="","",'[1]TCE - ANEXO IV - Preencher'!K60)</f>
        <v>45646</v>
      </c>
      <c r="J51" s="5" t="str">
        <f>'[1]TCE - ANEXO IV - Preencher'!L60</f>
        <v>26241237844401700014055001000005797131634314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967.98</v>
      </c>
    </row>
    <row r="52" spans="1:12" s="8" customFormat="1" ht="19.5" customHeight="1" x14ac:dyDescent="0.2">
      <c r="A52" s="3">
        <f>IFERROR(VLOOKUP(B52,'[1]DADOS (OCULTAR)'!$Q$3:$S$136,3,0),"")</f>
        <v>10583920000214</v>
      </c>
      <c r="B52" s="4" t="str">
        <f>'[1]TCE - ANEXO IV - Preencher'!C61</f>
        <v>UPA IBURA - CG 015/2022</v>
      </c>
      <c r="C52" s="4" t="str">
        <f>'[1]TCE - ANEXO IV - Preencher'!E61</f>
        <v>3.12 - Material Hospitalar</v>
      </c>
      <c r="D52" s="3">
        <f>'[1]TCE - ANEXO IV - Preencher'!F61</f>
        <v>10779833000318</v>
      </c>
      <c r="E52" s="5" t="str">
        <f>'[1]TCE - ANEXO IV - Preencher'!G61</f>
        <v>MEDICAL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85</v>
      </c>
      <c r="I52" s="6">
        <f>IF('[1]TCE - ANEXO IV - Preencher'!K61="","",'[1]TCE - ANEXO IV - Preencher'!K61)</f>
        <v>45644</v>
      </c>
      <c r="J52" s="5" t="str">
        <f>'[1]TCE - ANEXO IV - Preencher'!L61</f>
        <v>26241210779833000318550010000000851210900003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1700</v>
      </c>
    </row>
    <row r="53" spans="1:12" s="8" customFormat="1" ht="19.5" customHeight="1" x14ac:dyDescent="0.2">
      <c r="A53" s="3">
        <f>IFERROR(VLOOKUP(B53,'[1]DADOS (OCULTAR)'!$Q$3:$S$136,3,0),"")</f>
        <v>10583920000214</v>
      </c>
      <c r="B53" s="4" t="str">
        <f>'[1]TCE - ANEXO IV - Preencher'!C62</f>
        <v>UPA IBURA - CG 015/2022</v>
      </c>
      <c r="C53" s="4" t="str">
        <f>'[1]TCE - ANEXO IV - Preencher'!E62</f>
        <v>3.12 - Material Hospitalar</v>
      </c>
      <c r="D53" s="3">
        <f>'[1]TCE - ANEXO IV - Preencher'!F62</f>
        <v>8674752000140</v>
      </c>
      <c r="E53" s="5" t="str">
        <f>'[1]TCE - ANEXO IV - Preencher'!G62</f>
        <v>MONTEBELLO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219835</v>
      </c>
      <c r="I53" s="6">
        <f>IF('[1]TCE - ANEXO IV - Preencher'!K62="","",'[1]TCE - ANEXO IV - Preencher'!K62)</f>
        <v>45645</v>
      </c>
      <c r="J53" s="5" t="str">
        <f>'[1]TCE - ANEXO IV - Preencher'!L62</f>
        <v>26241208674752000140550010002198351874256792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1887.82</v>
      </c>
    </row>
    <row r="54" spans="1:12" s="8" customFormat="1" ht="19.5" customHeight="1" x14ac:dyDescent="0.2">
      <c r="A54" s="3">
        <f>IFERROR(VLOOKUP(B54,'[1]DADOS (OCULTAR)'!$Q$3:$S$136,3,0),"")</f>
        <v>10583920000214</v>
      </c>
      <c r="B54" s="4" t="str">
        <f>'[1]TCE - ANEXO IV - Preencher'!C63</f>
        <v>UPA IBURA - CG 015/2022</v>
      </c>
      <c r="C54" s="4" t="str">
        <f>'[1]TCE - ANEXO IV - Preencher'!E63</f>
        <v>3.12 - Material Hospitalar</v>
      </c>
      <c r="D54" s="3">
        <f>'[1]TCE - ANEXO IV - Preencher'!F63</f>
        <v>21596736000144</v>
      </c>
      <c r="E54" s="5" t="str">
        <f>'[1]TCE - ANEXO IV - Preencher'!G63</f>
        <v>ULTRAMEGA HOSPITALAR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236974</v>
      </c>
      <c r="I54" s="6">
        <f>IF('[1]TCE - ANEXO IV - Preencher'!K63="","",'[1]TCE - ANEXO IV - Preencher'!K63)</f>
        <v>45645</v>
      </c>
      <c r="J54" s="5" t="str">
        <f>'[1]TCE - ANEXO IV - Preencher'!L63</f>
        <v>26241221596736000144550010002369741102320873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1924.78</v>
      </c>
    </row>
    <row r="55" spans="1:12" s="8" customFormat="1" ht="19.5" customHeight="1" x14ac:dyDescent="0.2">
      <c r="A55" s="3">
        <f>IFERROR(VLOOKUP(B55,'[1]DADOS (OCULTAR)'!$Q$3:$S$136,3,0),"")</f>
        <v>10583920000214</v>
      </c>
      <c r="B55" s="4" t="str">
        <f>'[1]TCE - ANEXO IV - Preencher'!C64</f>
        <v>UPA IBURA - CG 015/2022</v>
      </c>
      <c r="C55" s="4" t="str">
        <f>'[1]TCE - ANEXO IV - Preencher'!E64</f>
        <v>3.12 - Material Hospitalar</v>
      </c>
      <c r="D55" s="3">
        <f>'[1]TCE - ANEXO IV - Preencher'!F64</f>
        <v>8778201000126</v>
      </c>
      <c r="E55" s="5" t="str">
        <f>'[1]TCE - ANEXO IV - Preencher'!G64</f>
        <v>DROGAFONTE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479161</v>
      </c>
      <c r="I55" s="6">
        <f>IF('[1]TCE - ANEXO IV - Preencher'!K64="","",'[1]TCE - ANEXO IV - Preencher'!K64)</f>
        <v>45646</v>
      </c>
      <c r="J55" s="5" t="str">
        <f>'[1]TCE - ANEXO IV - Preencher'!L64</f>
        <v>26241208778201000126550010004791611033192147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1071.3599999999999</v>
      </c>
    </row>
    <row r="56" spans="1:12" s="8" customFormat="1" ht="19.5" customHeight="1" x14ac:dyDescent="0.2">
      <c r="A56" s="3">
        <f>IFERROR(VLOOKUP(B56,'[1]DADOS (OCULTAR)'!$Q$3:$S$136,3,0),"")</f>
        <v>10583920000214</v>
      </c>
      <c r="B56" s="4" t="str">
        <f>'[1]TCE - ANEXO IV - Preencher'!C65</f>
        <v>UPA IBURA - CG 015/2022</v>
      </c>
      <c r="C56" s="4" t="str">
        <f>'[1]TCE - ANEXO IV - Preencher'!E65</f>
        <v>3.12 - Material Hospitalar</v>
      </c>
      <c r="D56" s="3">
        <f>'[1]TCE - ANEXO IV - Preencher'!F65</f>
        <v>10779833000156</v>
      </c>
      <c r="E56" s="5" t="str">
        <f>'[1]TCE - ANEXO IV - Preencher'!G65</f>
        <v>MEDICAL MERCANTIL DE APARE MEDICA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624618</v>
      </c>
      <c r="I56" s="6">
        <f>IF('[1]TCE - ANEXO IV - Preencher'!K65="","",'[1]TCE - ANEXO IV - Preencher'!K65)</f>
        <v>45646</v>
      </c>
      <c r="J56" s="5" t="str">
        <f>'[1]TCE - ANEXO IV - Preencher'!L65</f>
        <v>26241210779833000156550010006246181626642002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108</v>
      </c>
    </row>
    <row r="57" spans="1:12" s="8" customFormat="1" ht="19.5" customHeight="1" x14ac:dyDescent="0.2">
      <c r="A57" s="3">
        <f>IFERROR(VLOOKUP(B57,'[1]DADOS (OCULTAR)'!$Q$3:$S$136,3,0),"")</f>
        <v>10583920000214</v>
      </c>
      <c r="B57" s="4" t="str">
        <f>'[1]TCE - ANEXO IV - Preencher'!C66</f>
        <v>UPA IBURA - CG 015/2022</v>
      </c>
      <c r="C57" s="4" t="str">
        <f>'[1]TCE - ANEXO IV - Preencher'!E66</f>
        <v>3.12 - Material Hospitalar</v>
      </c>
      <c r="D57" s="3">
        <f>'[1]TCE - ANEXO IV - Preencher'!F66</f>
        <v>3817043000152</v>
      </c>
      <c r="E57" s="5" t="str">
        <f>'[1]TCE - ANEXO IV - Preencher'!G66</f>
        <v>PHAMAPLUS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74976</v>
      </c>
      <c r="I57" s="6">
        <f>IF('[1]TCE - ANEXO IV - Preencher'!K66="","",'[1]TCE - ANEXO IV - Preencher'!K66)</f>
        <v>45645</v>
      </c>
      <c r="J57" s="5" t="str">
        <f>'[1]TCE - ANEXO IV - Preencher'!L66</f>
        <v>26241203817043000152550010000749761571621450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560</v>
      </c>
    </row>
    <row r="58" spans="1:12" s="8" customFormat="1" ht="19.5" customHeight="1" x14ac:dyDescent="0.2">
      <c r="A58" s="3">
        <f>IFERROR(VLOOKUP(B58,'[1]DADOS (OCULTAR)'!$Q$3:$S$136,3,0),"")</f>
        <v>10583920000214</v>
      </c>
      <c r="B58" s="4" t="str">
        <f>'[1]TCE - ANEXO IV - Preencher'!C67</f>
        <v>UPA IBURA - CG 015/2022</v>
      </c>
      <c r="C58" s="4" t="str">
        <f>'[1]TCE - ANEXO IV - Preencher'!E67</f>
        <v>3.12 - Material Hospitalar</v>
      </c>
      <c r="D58" s="3">
        <f>'[1]TCE - ANEXO IV - Preencher'!F67</f>
        <v>9944371000287</v>
      </c>
      <c r="E58" s="5" t="str">
        <f>'[1]TCE - ANEXO IV - Preencher'!G67</f>
        <v>SULMEDIC COMERCIAL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9840</v>
      </c>
      <c r="I58" s="6">
        <f>IF('[1]TCE - ANEXO IV - Preencher'!K67="","",'[1]TCE - ANEXO IV - Preencher'!K67)</f>
        <v>45645</v>
      </c>
      <c r="J58" s="5" t="str">
        <f>'[1]TCE - ANEXO IV - Preencher'!L67</f>
        <v>28241209944371000287550020000098401776788961</v>
      </c>
      <c r="K58" s="5" t="str">
        <f>IF(F58="B",LEFT('[1]TCE - ANEXO IV - Preencher'!M67,2),IF(F58="S",LEFT('[1]TCE - ANEXO IV - Preencher'!M67,7),IF('[1]TCE - ANEXO IV - Preencher'!H67="","")))</f>
        <v>28</v>
      </c>
      <c r="L58" s="7">
        <f>'[1]TCE - ANEXO IV - Preencher'!N67</f>
        <v>7020</v>
      </c>
    </row>
    <row r="59" spans="1:12" s="8" customFormat="1" ht="19.5" customHeight="1" x14ac:dyDescent="0.2">
      <c r="A59" s="3">
        <f>IFERROR(VLOOKUP(B59,'[1]DADOS (OCULTAR)'!$Q$3:$S$136,3,0),"")</f>
        <v>10583920000214</v>
      </c>
      <c r="B59" s="4" t="str">
        <f>'[1]TCE - ANEXO IV - Preencher'!C68</f>
        <v>UPA IBURA - CG 015/2022</v>
      </c>
      <c r="C59" s="4" t="str">
        <f>'[1]TCE - ANEXO IV - Preencher'!E68</f>
        <v>3.12 - Material Hospitalar</v>
      </c>
      <c r="D59" s="3">
        <f>'[1]TCE - ANEXO IV - Preencher'!F68</f>
        <v>21939878000167</v>
      </c>
      <c r="E59" s="5" t="str">
        <f>'[1]TCE - ANEXO IV - Preencher'!G68</f>
        <v>COMERCIAL BEM ESTAR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9619</v>
      </c>
      <c r="I59" s="6">
        <f>IF('[1]TCE - ANEXO IV - Preencher'!K68="","",'[1]TCE - ANEXO IV - Preencher'!K68)</f>
        <v>45652</v>
      </c>
      <c r="J59" s="5" t="str">
        <f>'[1]TCE - ANEXO IV - Preencher'!L68</f>
        <v>26241221939878000167550010000096191116430002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403.04</v>
      </c>
    </row>
    <row r="60" spans="1:12" s="8" customFormat="1" ht="19.5" customHeight="1" x14ac:dyDescent="0.2">
      <c r="A60" s="3">
        <f>IFERROR(VLOOKUP(B60,'[1]DADOS (OCULTAR)'!$Q$3:$S$136,3,0),"")</f>
        <v>10583920000214</v>
      </c>
      <c r="B60" s="4" t="str">
        <f>'[1]TCE - ANEXO IV - Preencher'!C69</f>
        <v>UPA IBURA - CG 015/2022</v>
      </c>
      <c r="C60" s="4" t="str">
        <f>'[1]TCE - ANEXO IV - Preencher'!E69</f>
        <v>3.12 - Material Hospitalar</v>
      </c>
      <c r="D60" s="3">
        <f>'[1]TCE - ANEXO IV - Preencher'!F69</f>
        <v>4614288000145</v>
      </c>
      <c r="E60" s="5" t="str">
        <f>'[1]TCE - ANEXO IV - Preencher'!G69</f>
        <v>DISK LIFE COMERCIO DE PROD CIRUR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9471</v>
      </c>
      <c r="I60" s="6">
        <f>IF('[1]TCE - ANEXO IV - Preencher'!K69="","",'[1]TCE - ANEXO IV - Preencher'!K69)</f>
        <v>45648</v>
      </c>
      <c r="J60" s="5" t="str">
        <f>'[1]TCE - ANEXO IV - Preencher'!L69</f>
        <v>26241204614288000145550010000094711102844601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845.44</v>
      </c>
    </row>
    <row r="61" spans="1:12" s="8" customFormat="1" ht="19.5" customHeight="1" x14ac:dyDescent="0.2">
      <c r="A61" s="3">
        <f>IFERROR(VLOOKUP(B61,'[1]DADOS (OCULTAR)'!$Q$3:$S$136,3,0),"")</f>
        <v>10583920000214</v>
      </c>
      <c r="B61" s="4" t="str">
        <f>'[1]TCE - ANEXO IV - Preencher'!C70</f>
        <v>UPA IBURA - CG 015/2022</v>
      </c>
      <c r="C61" s="4" t="str">
        <f>'[1]TCE - ANEXO IV - Preencher'!E70</f>
        <v>3.12 - Material Hospitalar</v>
      </c>
      <c r="D61" s="3">
        <f>'[1]TCE - ANEXO IV - Preencher'!F70</f>
        <v>4614288000145</v>
      </c>
      <c r="E61" s="5" t="str">
        <f>'[1]TCE - ANEXO IV - Preencher'!G70</f>
        <v>DISK LIFE COMERCIO DE PROD CIRUR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9472</v>
      </c>
      <c r="I61" s="6">
        <f>IF('[1]TCE - ANEXO IV - Preencher'!K70="","",'[1]TCE - ANEXO IV - Preencher'!K70)</f>
        <v>45648</v>
      </c>
      <c r="J61" s="5" t="str">
        <f>'[1]TCE - ANEXO IV - Preencher'!L70</f>
        <v>26241204614288000145550010000094721146948872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1061.2</v>
      </c>
    </row>
    <row r="62" spans="1:12" s="8" customFormat="1" ht="19.5" customHeight="1" x14ac:dyDescent="0.2">
      <c r="A62" s="3">
        <f>IFERROR(VLOOKUP(B62,'[1]DADOS (OCULTAR)'!$Q$3:$S$136,3,0),"")</f>
        <v>10583920000214</v>
      </c>
      <c r="B62" s="4" t="str">
        <f>'[1]TCE - ANEXO IV - Preencher'!C71</f>
        <v>UPA IBURA - CG 015/2022</v>
      </c>
      <c r="C62" s="4" t="str">
        <f>'[1]TCE - ANEXO IV - Preencher'!E71</f>
        <v>3.12 - Material Hospitalar</v>
      </c>
      <c r="D62" s="3">
        <f>'[1]TCE - ANEXO IV - Preencher'!F71</f>
        <v>12420164001048</v>
      </c>
      <c r="E62" s="5" t="str">
        <f>'[1]TCE - ANEXO IV - Preencher'!G71</f>
        <v>MAFRA CM HOSPITALAR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282256</v>
      </c>
      <c r="I62" s="6">
        <f>IF('[1]TCE - ANEXO IV - Preencher'!K71="","",'[1]TCE - ANEXO IV - Preencher'!K71)</f>
        <v>45646</v>
      </c>
      <c r="J62" s="5" t="str">
        <f>'[1]TCE - ANEXO IV - Preencher'!L71</f>
        <v>26241212420164001048550010002822561819558581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3484.56</v>
      </c>
    </row>
    <row r="63" spans="1:12" s="8" customFormat="1" ht="19.5" customHeight="1" x14ac:dyDescent="0.2">
      <c r="A63" s="3">
        <f>IFERROR(VLOOKUP(B63,'[1]DADOS (OCULTAR)'!$Q$3:$S$136,3,0),"")</f>
        <v>10583920000214</v>
      </c>
      <c r="B63" s="4" t="str">
        <f>'[1]TCE - ANEXO IV - Preencher'!C72</f>
        <v>UPA IBURA - CG 015/2022</v>
      </c>
      <c r="C63" s="4" t="str">
        <f>'[1]TCE - ANEXO IV - Preencher'!E72</f>
        <v>3.12 - Material Hospitalar</v>
      </c>
      <c r="D63" s="3">
        <f>'[1]TCE - ANEXO IV - Preencher'!F72</f>
        <v>11449180000290</v>
      </c>
      <c r="E63" s="5" t="str">
        <f>'[1]TCE - ANEXO IV - Preencher'!G72</f>
        <v>DPROSMED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21746</v>
      </c>
      <c r="I63" s="6">
        <f>IF('[1]TCE - ANEXO IV - Preencher'!K72="","",'[1]TCE - ANEXO IV - Preencher'!K72)</f>
        <v>45653</v>
      </c>
      <c r="J63" s="5" t="str">
        <f>'[1]TCE - ANEXO IV - Preencher'!L72</f>
        <v>26241211449180000290550010000217461000040267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942.08</v>
      </c>
    </row>
    <row r="64" spans="1:12" s="8" customFormat="1" ht="19.5" customHeight="1" x14ac:dyDescent="0.2">
      <c r="A64" s="3">
        <f>IFERROR(VLOOKUP(B64,'[1]DADOS (OCULTAR)'!$Q$3:$S$136,3,0),"")</f>
        <v>10583920000214</v>
      </c>
      <c r="B64" s="4" t="str">
        <f>'[1]TCE - ANEXO IV - Preencher'!C73</f>
        <v>UPA IBURA - CG 015/2022</v>
      </c>
      <c r="C64" s="4" t="str">
        <f>'[1]TCE - ANEXO IV - Preencher'!E73</f>
        <v>3.4 - Material Farmacológico</v>
      </c>
      <c r="D64" s="3">
        <f>'[1]TCE - ANEXO IV - Preencher'!F73</f>
        <v>8778201000126</v>
      </c>
      <c r="E64" s="5" t="str">
        <f>'[1]TCE - ANEXO IV - Preencher'!G73</f>
        <v>DROGAFONTE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476920</v>
      </c>
      <c r="I64" s="6">
        <f>IF('[1]TCE - ANEXO IV - Preencher'!K73="","",'[1]TCE - ANEXO IV - Preencher'!K73)</f>
        <v>45624</v>
      </c>
      <c r="J64" s="5" t="str">
        <f>'[1]TCE - ANEXO IV - Preencher'!L73</f>
        <v>26241108778201000126550010004769201741650040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2976.4</v>
      </c>
    </row>
    <row r="65" spans="1:12" s="8" customFormat="1" ht="19.5" customHeight="1" x14ac:dyDescent="0.2">
      <c r="A65" s="3">
        <f>IFERROR(VLOOKUP(B65,'[1]DADOS (OCULTAR)'!$Q$3:$S$136,3,0),"")</f>
        <v>10583920000214</v>
      </c>
      <c r="B65" s="4" t="str">
        <f>'[1]TCE - ANEXO IV - Preencher'!C74</f>
        <v>UPA IBURA - CG 015/2022</v>
      </c>
      <c r="C65" s="4" t="str">
        <f>'[1]TCE - ANEXO IV - Preencher'!E74</f>
        <v>3.4 - Material Farmacológico</v>
      </c>
      <c r="D65" s="3">
        <f>'[1]TCE - ANEXO IV - Preencher'!F74</f>
        <v>7484373000124</v>
      </c>
      <c r="E65" s="5" t="str">
        <f>'[1]TCE - ANEXO IV - Preencher'!G74</f>
        <v>UNI HOSPITALAR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214976</v>
      </c>
      <c r="I65" s="6">
        <f>IF('[1]TCE - ANEXO IV - Preencher'!K74="","",'[1]TCE - ANEXO IV - Preencher'!K74)</f>
        <v>45625</v>
      </c>
      <c r="J65" s="5" t="str">
        <f>'[1]TCE - ANEXO IV - Preencher'!L74</f>
        <v>26241107484373000124550010002149761345994637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3255</v>
      </c>
    </row>
    <row r="66" spans="1:12" s="8" customFormat="1" ht="19.5" customHeight="1" x14ac:dyDescent="0.2">
      <c r="A66" s="3">
        <f>IFERROR(VLOOKUP(B66,'[1]DADOS (OCULTAR)'!$Q$3:$S$136,3,0),"")</f>
        <v>10583920000214</v>
      </c>
      <c r="B66" s="4" t="str">
        <f>'[1]TCE - ANEXO IV - Preencher'!C75</f>
        <v>UPA IBURA - CG 015/2022</v>
      </c>
      <c r="C66" s="4" t="str">
        <f>'[1]TCE - ANEXO IV - Preencher'!E75</f>
        <v>3.4 - Material Farmacológico</v>
      </c>
      <c r="D66" s="3">
        <f>'[1]TCE - ANEXO IV - Preencher'!F75</f>
        <v>11449180000100</v>
      </c>
      <c r="E66" s="5" t="str">
        <f>'[1]TCE - ANEXO IV - Preencher'!G75</f>
        <v>DPROSMED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75439</v>
      </c>
      <c r="I66" s="6">
        <f>IF('[1]TCE - ANEXO IV - Preencher'!K75="","",'[1]TCE - ANEXO IV - Preencher'!K75)</f>
        <v>45624</v>
      </c>
      <c r="J66" s="5" t="str">
        <f>'[1]TCE - ANEXO IV - Preencher'!L75</f>
        <v>26241111449180000100550010000754391000476087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793.45</v>
      </c>
    </row>
    <row r="67" spans="1:12" s="8" customFormat="1" ht="19.5" customHeight="1" x14ac:dyDescent="0.2">
      <c r="A67" s="3">
        <f>IFERROR(VLOOKUP(B67,'[1]DADOS (OCULTAR)'!$Q$3:$S$136,3,0),"")</f>
        <v>10583920000214</v>
      </c>
      <c r="B67" s="4" t="str">
        <f>'[1]TCE - ANEXO IV - Preencher'!C76</f>
        <v>UPA IBURA - CG 015/2022</v>
      </c>
      <c r="C67" s="4" t="str">
        <f>'[1]TCE - ANEXO IV - Preencher'!E76</f>
        <v>3.4 - Material Farmacológico</v>
      </c>
      <c r="D67" s="3">
        <f>'[1]TCE - ANEXO IV - Preencher'!F76</f>
        <v>10854165000346</v>
      </c>
      <c r="E67" s="5" t="str">
        <f>'[1]TCE - ANEXO IV - Preencher'!G76</f>
        <v>F&amp;F DISTRIBUIDORA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224176</v>
      </c>
      <c r="I67" s="6">
        <f>IF('[1]TCE - ANEXO IV - Preencher'!K76="","",'[1]TCE - ANEXO IV - Preencher'!K76)</f>
        <v>45622</v>
      </c>
      <c r="J67" s="5" t="str">
        <f>'[1]TCE - ANEXO IV - Preencher'!L76</f>
        <v>23241110854165000346550010002241761949483194</v>
      </c>
      <c r="K67" s="5" t="str">
        <f>IF(F67="B",LEFT('[1]TCE - ANEXO IV - Preencher'!M76,2),IF(F67="S",LEFT('[1]TCE - ANEXO IV - Preencher'!M76,7),IF('[1]TCE - ANEXO IV - Preencher'!H76="","")))</f>
        <v>23</v>
      </c>
      <c r="L67" s="7">
        <f>'[1]TCE - ANEXO IV - Preencher'!N76</f>
        <v>6600</v>
      </c>
    </row>
    <row r="68" spans="1:12" s="8" customFormat="1" ht="19.5" customHeight="1" x14ac:dyDescent="0.2">
      <c r="A68" s="3">
        <f>IFERROR(VLOOKUP(B68,'[1]DADOS (OCULTAR)'!$Q$3:$S$136,3,0),"")</f>
        <v>10583920000214</v>
      </c>
      <c r="B68" s="4" t="str">
        <f>'[1]TCE - ANEXO IV - Preencher'!C77</f>
        <v>UPA IBURA - CG 015/2022</v>
      </c>
      <c r="C68" s="4" t="str">
        <f>'[1]TCE - ANEXO IV - Preencher'!E77</f>
        <v>3.4 - Material Farmacológico</v>
      </c>
      <c r="D68" s="3">
        <f>'[1]TCE - ANEXO IV - Preencher'!F77</f>
        <v>8674752000140</v>
      </c>
      <c r="E68" s="5" t="str">
        <f>'[1]TCE - ANEXO IV - Preencher'!G77</f>
        <v>MONTEBELLO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218069</v>
      </c>
      <c r="I68" s="6">
        <f>IF('[1]TCE - ANEXO IV - Preencher'!K77="","",'[1]TCE - ANEXO IV - Preencher'!K77)</f>
        <v>45624</v>
      </c>
      <c r="J68" s="5" t="str">
        <f>'[1]TCE - ANEXO IV - Preencher'!L77</f>
        <v>26241108674752000140550010002180691534240640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123.15</v>
      </c>
    </row>
    <row r="69" spans="1:12" s="8" customFormat="1" ht="19.5" customHeight="1" x14ac:dyDescent="0.2">
      <c r="A69" s="3">
        <f>IFERROR(VLOOKUP(B69,'[1]DADOS (OCULTAR)'!$Q$3:$S$136,3,0),"")</f>
        <v>10583920000214</v>
      </c>
      <c r="B69" s="4" t="str">
        <f>'[1]TCE - ANEXO IV - Preencher'!C78</f>
        <v>UPA IBURA - CG 015/2022</v>
      </c>
      <c r="C69" s="4" t="str">
        <f>'[1]TCE - ANEXO IV - Preencher'!E78</f>
        <v>3.4 - Material Farmacológico</v>
      </c>
      <c r="D69" s="3">
        <f>'[1]TCE - ANEXO IV - Preencher'!F78</f>
        <v>8674752000140</v>
      </c>
      <c r="E69" s="5" t="str">
        <f>'[1]TCE - ANEXO IV - Preencher'!G78</f>
        <v>MONTEBELLO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218119</v>
      </c>
      <c r="I69" s="6">
        <f>IF('[1]TCE - ANEXO IV - Preencher'!K78="","",'[1]TCE - ANEXO IV - Preencher'!K78)</f>
        <v>45625</v>
      </c>
      <c r="J69" s="5" t="str">
        <f>'[1]TCE - ANEXO IV - Preencher'!L78</f>
        <v>26241108674752000140550010002181191508663410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5315.49</v>
      </c>
    </row>
    <row r="70" spans="1:12" s="8" customFormat="1" ht="19.5" customHeight="1" x14ac:dyDescent="0.2">
      <c r="A70" s="3">
        <f>IFERROR(VLOOKUP(B70,'[1]DADOS (OCULTAR)'!$Q$3:$S$136,3,0),"")</f>
        <v>10583920000214</v>
      </c>
      <c r="B70" s="4" t="str">
        <f>'[1]TCE - ANEXO IV - Preencher'!C79</f>
        <v>UPA IBURA - CG 015/2022</v>
      </c>
      <c r="C70" s="4" t="str">
        <f>'[1]TCE - ANEXO IV - Preencher'!E79</f>
        <v>3.4 - Material Farmacológico</v>
      </c>
      <c r="D70" s="3">
        <f>'[1]TCE - ANEXO IV - Preencher'!F79</f>
        <v>67729178000653</v>
      </c>
      <c r="E70" s="5" t="str">
        <f>'[1]TCE - ANEXO IV - Preencher'!G79</f>
        <v>RIOCLARENSE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90609</v>
      </c>
      <c r="I70" s="6">
        <f>IF('[1]TCE - ANEXO IV - Preencher'!K79="","",'[1]TCE - ANEXO IV - Preencher'!K79)</f>
        <v>45624</v>
      </c>
      <c r="J70" s="5" t="str">
        <f>'[1]TCE - ANEXO IV - Preencher'!L79</f>
        <v>26241167729178000653550010000906091980744522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549.42999999999995</v>
      </c>
    </row>
    <row r="71" spans="1:12" s="8" customFormat="1" ht="19.5" customHeight="1" x14ac:dyDescent="0.2">
      <c r="A71" s="3">
        <f>IFERROR(VLOOKUP(B71,'[1]DADOS (OCULTAR)'!$Q$3:$S$136,3,0),"")</f>
        <v>10583920000214</v>
      </c>
      <c r="B71" s="4" t="str">
        <f>'[1]TCE - ANEXO IV - Preencher'!C80</f>
        <v>UPA IBURA - CG 015/2022</v>
      </c>
      <c r="C71" s="4" t="str">
        <f>'[1]TCE - ANEXO IV - Preencher'!E80</f>
        <v>3.4 - Material Farmacológico</v>
      </c>
      <c r="D71" s="3">
        <f>'[1]TCE - ANEXO IV - Preencher'!F80</f>
        <v>49324221000104</v>
      </c>
      <c r="E71" s="5" t="str">
        <f>'[1]TCE - ANEXO IV - Preencher'!G80</f>
        <v>FRESENIUS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1823348</v>
      </c>
      <c r="I71" s="6">
        <f>IF('[1]TCE - ANEXO IV - Preencher'!K80="","",'[1]TCE - ANEXO IV - Preencher'!K80)</f>
        <v>45624</v>
      </c>
      <c r="J71" s="5" t="str">
        <f>'[1]TCE - ANEXO IV - Preencher'!L80</f>
        <v>35241149324221000104550000018233481443317985</v>
      </c>
      <c r="K71" s="5" t="str">
        <f>IF(F71="B",LEFT('[1]TCE - ANEXO IV - Preencher'!M80,2),IF(F71="S",LEFT('[1]TCE - ANEXO IV - Preencher'!M80,7),IF('[1]TCE - ANEXO IV - Preencher'!H80="","")))</f>
        <v>35</v>
      </c>
      <c r="L71" s="7">
        <f>'[1]TCE - ANEXO IV - Preencher'!N80</f>
        <v>850</v>
      </c>
    </row>
    <row r="72" spans="1:12" s="8" customFormat="1" ht="19.5" customHeight="1" x14ac:dyDescent="0.2">
      <c r="A72" s="3">
        <f>IFERROR(VLOOKUP(B72,'[1]DADOS (OCULTAR)'!$Q$3:$S$136,3,0),"")</f>
        <v>10583920000214</v>
      </c>
      <c r="B72" s="4" t="str">
        <f>'[1]TCE - ANEXO IV - Preencher'!C81</f>
        <v>UPA IBURA - CG 015/2022</v>
      </c>
      <c r="C72" s="4" t="str">
        <f>'[1]TCE - ANEXO IV - Preencher'!E81</f>
        <v>3.4 - Material Farmacológico</v>
      </c>
      <c r="D72" s="3">
        <f>'[1]TCE - ANEXO IV - Preencher'!F81</f>
        <v>9944371000287</v>
      </c>
      <c r="E72" s="5" t="str">
        <f>'[1]TCE - ANEXO IV - Preencher'!G81</f>
        <v>SULMEDIC COMERCIAL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9459</v>
      </c>
      <c r="I72" s="6">
        <f>IF('[1]TCE - ANEXO IV - Preencher'!K81="","",'[1]TCE - ANEXO IV - Preencher'!K81)</f>
        <v>45624</v>
      </c>
      <c r="J72" s="5" t="str">
        <f>'[1]TCE - ANEXO IV - Preencher'!L81</f>
        <v>28241109944371000287550020000094591734336376</v>
      </c>
      <c r="K72" s="5" t="str">
        <f>IF(F72="B",LEFT('[1]TCE - ANEXO IV - Preencher'!M81,2),IF(F72="S",LEFT('[1]TCE - ANEXO IV - Preencher'!M81,7),IF('[1]TCE - ANEXO IV - Preencher'!H81="","")))</f>
        <v>28</v>
      </c>
      <c r="L72" s="7">
        <f>'[1]TCE - ANEXO IV - Preencher'!N81</f>
        <v>2536</v>
      </c>
    </row>
    <row r="73" spans="1:12" s="8" customFormat="1" ht="19.5" customHeight="1" x14ac:dyDescent="0.2">
      <c r="A73" s="3">
        <f>IFERROR(VLOOKUP(B73,'[1]DADOS (OCULTAR)'!$Q$3:$S$136,3,0),"")</f>
        <v>10583920000214</v>
      </c>
      <c r="B73" s="4" t="str">
        <f>'[1]TCE - ANEXO IV - Preencher'!C82</f>
        <v>UPA IBURA - CG 015/2022</v>
      </c>
      <c r="C73" s="4" t="str">
        <f>'[1]TCE - ANEXO IV - Preencher'!E82</f>
        <v>3.4 - Material Farmacológico</v>
      </c>
      <c r="D73" s="3">
        <f>'[1]TCE - ANEXO IV - Preencher'!F82</f>
        <v>21596736000144</v>
      </c>
      <c r="E73" s="5" t="str">
        <f>'[1]TCE - ANEXO IV - Preencher'!G82</f>
        <v>ULTRAMEGA HOSPITALAR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235038</v>
      </c>
      <c r="I73" s="6">
        <f>IF('[1]TCE - ANEXO IV - Preencher'!K82="","",'[1]TCE - ANEXO IV - Preencher'!K82)</f>
        <v>45624</v>
      </c>
      <c r="J73" s="5" t="str">
        <f>'[1]TCE - ANEXO IV - Preencher'!L82</f>
        <v>26241121596736000144550010002350381635586010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264</v>
      </c>
    </row>
    <row r="74" spans="1:12" s="8" customFormat="1" ht="19.5" customHeight="1" x14ac:dyDescent="0.2">
      <c r="A74" s="3">
        <f>IFERROR(VLOOKUP(B74,'[1]DADOS (OCULTAR)'!$Q$3:$S$136,3,0),"")</f>
        <v>10583920000214</v>
      </c>
      <c r="B74" s="4" t="str">
        <f>'[1]TCE - ANEXO IV - Preencher'!C83</f>
        <v>UPA IBURA - CG 015/2022</v>
      </c>
      <c r="C74" s="4" t="str">
        <f>'[1]TCE - ANEXO IV - Preencher'!E83</f>
        <v>3.4 - Material Farmacológico</v>
      </c>
      <c r="D74" s="3">
        <f>'[1]TCE - ANEXO IV - Preencher'!F83</f>
        <v>11449180000100</v>
      </c>
      <c r="E74" s="5" t="str">
        <f>'[1]TCE - ANEXO IV - Preencher'!G83</f>
        <v>DPROSMED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75777</v>
      </c>
      <c r="I74" s="6">
        <f>IF('[1]TCE - ANEXO IV - Preencher'!K83="","",'[1]TCE - ANEXO IV - Preencher'!K83)</f>
        <v>45637</v>
      </c>
      <c r="J74" s="5" t="str">
        <f>'[1]TCE - ANEXO IV - Preencher'!L83</f>
        <v>26241211449180000100550010000757771000482118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469.5</v>
      </c>
    </row>
    <row r="75" spans="1:12" s="8" customFormat="1" ht="19.5" customHeight="1" x14ac:dyDescent="0.2">
      <c r="A75" s="3">
        <f>IFERROR(VLOOKUP(B75,'[1]DADOS (OCULTAR)'!$Q$3:$S$136,3,0),"")</f>
        <v>10583920000214</v>
      </c>
      <c r="B75" s="4" t="str">
        <f>'[1]TCE - ANEXO IV - Preencher'!C84</f>
        <v>UPA IBURA - CG 015/2022</v>
      </c>
      <c r="C75" s="4" t="str">
        <f>'[1]TCE - ANEXO IV - Preencher'!E84</f>
        <v>3.4 - Material Farmacológico</v>
      </c>
      <c r="D75" s="3">
        <f>'[1]TCE - ANEXO IV - Preencher'!F84</f>
        <v>49324221000880</v>
      </c>
      <c r="E75" s="5" t="str">
        <f>'[1]TCE - ANEXO IV - Preencher'!G84</f>
        <v>FRESENIUS KABI BRASIL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253104</v>
      </c>
      <c r="I75" s="6">
        <f>IF('[1]TCE - ANEXO IV - Preencher'!K84="","",'[1]TCE - ANEXO IV - Preencher'!K84)</f>
        <v>45624</v>
      </c>
      <c r="J75" s="5" t="str">
        <f>'[1]TCE - ANEXO IV - Preencher'!L84</f>
        <v>23241149324221000880550000002531041077649571</v>
      </c>
      <c r="K75" s="5" t="str">
        <f>IF(F75="B",LEFT('[1]TCE - ANEXO IV - Preencher'!M84,2),IF(F75="S",LEFT('[1]TCE - ANEXO IV - Preencher'!M84,7),IF('[1]TCE - ANEXO IV - Preencher'!H84="","")))</f>
        <v>23</v>
      </c>
      <c r="L75" s="7">
        <f>'[1]TCE - ANEXO IV - Preencher'!N84</f>
        <v>15930</v>
      </c>
    </row>
    <row r="76" spans="1:12" s="8" customFormat="1" ht="19.5" customHeight="1" x14ac:dyDescent="0.2">
      <c r="A76" s="3">
        <f>IFERROR(VLOOKUP(B76,'[1]DADOS (OCULTAR)'!$Q$3:$S$136,3,0),"")</f>
        <v>10583920000214</v>
      </c>
      <c r="B76" s="4" t="str">
        <f>'[1]TCE - ANEXO IV - Preencher'!C85</f>
        <v>UPA IBURA - CG 015/2022</v>
      </c>
      <c r="C76" s="4" t="str">
        <f>'[1]TCE - ANEXO IV - Preencher'!E85</f>
        <v>3.4 - Material Farmacológico</v>
      </c>
      <c r="D76" s="3">
        <f>'[1]TCE - ANEXO IV - Preencher'!F85</f>
        <v>49324221002077</v>
      </c>
      <c r="E76" s="5" t="str">
        <f>'[1]TCE - ANEXO IV - Preencher'!G85</f>
        <v>FRESENIUS KABI BRASIL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72926</v>
      </c>
      <c r="I76" s="6">
        <f>IF('[1]TCE - ANEXO IV - Preencher'!K85="","",'[1]TCE - ANEXO IV - Preencher'!K85)</f>
        <v>45623</v>
      </c>
      <c r="J76" s="5" t="str">
        <f>'[1]TCE - ANEXO IV - Preencher'!L85</f>
        <v>52241149324221002077550010000729261459748809</v>
      </c>
      <c r="K76" s="5" t="str">
        <f>IF(F76="B",LEFT('[1]TCE - ANEXO IV - Preencher'!M85,2),IF(F76="S",LEFT('[1]TCE - ANEXO IV - Preencher'!M85,7),IF('[1]TCE - ANEXO IV - Preencher'!H85="","")))</f>
        <v>52</v>
      </c>
      <c r="L76" s="7">
        <f>'[1]TCE - ANEXO IV - Preencher'!N85</f>
        <v>1450</v>
      </c>
    </row>
    <row r="77" spans="1:12" s="8" customFormat="1" ht="19.5" customHeight="1" x14ac:dyDescent="0.2">
      <c r="A77" s="3">
        <f>IFERROR(VLOOKUP(B77,'[1]DADOS (OCULTAR)'!$Q$3:$S$136,3,0),"")</f>
        <v>10583920000214</v>
      </c>
      <c r="B77" s="4" t="str">
        <f>'[1]TCE - ANEXO IV - Preencher'!C86</f>
        <v>UPA IBURA - CG 015/2022</v>
      </c>
      <c r="C77" s="4" t="str">
        <f>'[1]TCE - ANEXO IV - Preencher'!E86</f>
        <v>3.4 - Material Farmacológico</v>
      </c>
      <c r="D77" s="3">
        <f>'[1]TCE - ANEXO IV - Preencher'!F86</f>
        <v>3817043000152</v>
      </c>
      <c r="E77" s="5" t="str">
        <f>'[1]TCE - ANEXO IV - Preencher'!G86</f>
        <v>PHAMAPLUS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74704</v>
      </c>
      <c r="I77" s="6">
        <f>IF('[1]TCE - ANEXO IV - Preencher'!K86="","",'[1]TCE - ANEXO IV - Preencher'!K86)</f>
        <v>45637</v>
      </c>
      <c r="J77" s="5" t="str">
        <f>'[1]TCE - ANEXO IV - Preencher'!L86</f>
        <v>26241203817043000152550010000747041302420617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2359.2600000000002</v>
      </c>
    </row>
    <row r="78" spans="1:12" s="8" customFormat="1" ht="19.5" customHeight="1" x14ac:dyDescent="0.2">
      <c r="A78" s="3">
        <f>IFERROR(VLOOKUP(B78,'[1]DADOS (OCULTAR)'!$Q$3:$S$136,3,0),"")</f>
        <v>10583920000214</v>
      </c>
      <c r="B78" s="4" t="str">
        <f>'[1]TCE - ANEXO IV - Preencher'!C87</f>
        <v>UPA IBURA - CG 015/2022</v>
      </c>
      <c r="C78" s="4" t="str">
        <f>'[1]TCE - ANEXO IV - Preencher'!E87</f>
        <v>3.4 - Material Farmacológico</v>
      </c>
      <c r="D78" s="3">
        <f>'[1]TCE - ANEXO IV - Preencher'!F87</f>
        <v>11206099000441</v>
      </c>
      <c r="E78" s="5" t="str">
        <f>'[1]TCE - ANEXO IV - Preencher'!G87</f>
        <v xml:space="preserve">SUPERMED 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747512</v>
      </c>
      <c r="I78" s="6">
        <f>IF('[1]TCE - ANEXO IV - Preencher'!K87="","",'[1]TCE - ANEXO IV - Preencher'!K87)</f>
        <v>45624</v>
      </c>
      <c r="J78" s="5" t="str">
        <f>'[1]TCE - ANEXO IV - Preencher'!L87</f>
        <v>35241111206099000441550010007475121840719726</v>
      </c>
      <c r="K78" s="5" t="str">
        <f>IF(F78="B",LEFT('[1]TCE - ANEXO IV - Preencher'!M87,2),IF(F78="S",LEFT('[1]TCE - ANEXO IV - Preencher'!M87,7),IF('[1]TCE - ANEXO IV - Preencher'!H87="","")))</f>
        <v>35</v>
      </c>
      <c r="L78" s="7">
        <f>'[1]TCE - ANEXO IV - Preencher'!N87</f>
        <v>3897.28</v>
      </c>
    </row>
    <row r="79" spans="1:12" s="8" customFormat="1" ht="19.5" customHeight="1" x14ac:dyDescent="0.2">
      <c r="A79" s="3">
        <f>IFERROR(VLOOKUP(B79,'[1]DADOS (OCULTAR)'!$Q$3:$S$136,3,0),"")</f>
        <v>10583920000214</v>
      </c>
      <c r="B79" s="4" t="str">
        <f>'[1]TCE - ANEXO IV - Preencher'!C88</f>
        <v>UPA IBURA - CG 015/2022</v>
      </c>
      <c r="C79" s="4" t="str">
        <f>'[1]TCE - ANEXO IV - Preencher'!E88</f>
        <v>3.4 - Material Farmacológico</v>
      </c>
      <c r="D79" s="3">
        <f>'[1]TCE - ANEXO IV - Preencher'!F88</f>
        <v>11449180000100</v>
      </c>
      <c r="E79" s="5" t="str">
        <f>'[1]TCE - ANEXO IV - Preencher'!G88</f>
        <v>DPROSMED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76080</v>
      </c>
      <c r="I79" s="6">
        <f>IF('[1]TCE - ANEXO IV - Preencher'!K88="","",'[1]TCE - ANEXO IV - Preencher'!K88)</f>
        <v>45645</v>
      </c>
      <c r="J79" s="5" t="str">
        <f>'[1]TCE - ANEXO IV - Preencher'!L88</f>
        <v>26241211449180000100550010000760801000487316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491</v>
      </c>
    </row>
    <row r="80" spans="1:12" s="8" customFormat="1" ht="19.5" customHeight="1" x14ac:dyDescent="0.2">
      <c r="A80" s="3">
        <f>IFERROR(VLOOKUP(B80,'[1]DADOS (OCULTAR)'!$Q$3:$S$136,3,0),"")</f>
        <v>10583920000214</v>
      </c>
      <c r="B80" s="4" t="str">
        <f>'[1]TCE - ANEXO IV - Preencher'!C89</f>
        <v>UPA IBURA - CG 015/2022</v>
      </c>
      <c r="C80" s="4" t="str">
        <f>'[1]TCE - ANEXO IV - Preencher'!E89</f>
        <v>3.4 - Material Farmacológico</v>
      </c>
      <c r="D80" s="3">
        <f>'[1]TCE - ANEXO IV - Preencher'!F89</f>
        <v>8774906000175</v>
      </c>
      <c r="E80" s="5" t="str">
        <f>'[1]TCE - ANEXO IV - Preencher'!G89</f>
        <v>HOSPDROGAS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109168</v>
      </c>
      <c r="I80" s="6">
        <f>IF('[1]TCE - ANEXO IV - Preencher'!K89="","",'[1]TCE - ANEXO IV - Preencher'!K89)</f>
        <v>45626</v>
      </c>
      <c r="J80" s="5" t="str">
        <f>'[1]TCE - ANEXO IV - Preencher'!L89</f>
        <v>52241108774906000175550030001091681506290900</v>
      </c>
      <c r="K80" s="5" t="str">
        <f>IF(F80="B",LEFT('[1]TCE - ANEXO IV - Preencher'!M89,2),IF(F80="S",LEFT('[1]TCE - ANEXO IV - Preencher'!M89,7),IF('[1]TCE - ANEXO IV - Preencher'!H89="","")))</f>
        <v>52</v>
      </c>
      <c r="L80" s="7">
        <f>'[1]TCE - ANEXO IV - Preencher'!N89</f>
        <v>2577</v>
      </c>
    </row>
    <row r="81" spans="1:12" s="8" customFormat="1" ht="19.5" customHeight="1" x14ac:dyDescent="0.2">
      <c r="A81" s="3">
        <f>IFERROR(VLOOKUP(B81,'[1]DADOS (OCULTAR)'!$Q$3:$S$136,3,0),"")</f>
        <v>10583920000214</v>
      </c>
      <c r="B81" s="4" t="str">
        <f>'[1]TCE - ANEXO IV - Preencher'!C90</f>
        <v>UPA IBURA - CG 015/2022</v>
      </c>
      <c r="C81" s="4" t="str">
        <f>'[1]TCE - ANEXO IV - Preencher'!E90</f>
        <v>3.4 - Material Farmacológico</v>
      </c>
      <c r="D81" s="3">
        <f>'[1]TCE - ANEXO IV - Preencher'!F90</f>
        <v>3817043000152</v>
      </c>
      <c r="E81" s="5" t="str">
        <f>'[1]TCE - ANEXO IV - Preencher'!G90</f>
        <v>PHAMAPLUS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74714</v>
      </c>
      <c r="I81" s="6">
        <f>IF('[1]TCE - ANEXO IV - Preencher'!K90="","",'[1]TCE - ANEXO IV - Preencher'!K90)</f>
        <v>45637</v>
      </c>
      <c r="J81" s="5" t="str">
        <f>'[1]TCE - ANEXO IV - Preencher'!L90</f>
        <v>26241203817043000152550010000747141113188195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198</v>
      </c>
    </row>
    <row r="82" spans="1:12" s="8" customFormat="1" ht="19.5" customHeight="1" x14ac:dyDescent="0.2">
      <c r="A82" s="3">
        <f>IFERROR(VLOOKUP(B82,'[1]DADOS (OCULTAR)'!$Q$3:$S$136,3,0),"")</f>
        <v>10583920000214</v>
      </c>
      <c r="B82" s="4" t="str">
        <f>'[1]TCE - ANEXO IV - Preencher'!C91</f>
        <v>UPA IBURA - CG 015/2022</v>
      </c>
      <c r="C82" s="4" t="str">
        <f>'[1]TCE - ANEXO IV - Preencher'!E91</f>
        <v>3.4 - Material Farmacológico</v>
      </c>
      <c r="D82" s="3">
        <f>'[1]TCE - ANEXO IV - Preencher'!F91</f>
        <v>21381761000100</v>
      </c>
      <c r="E82" s="5" t="str">
        <f>'[1]TCE - ANEXO IV - Preencher'!G91</f>
        <v>SIX DISTRIBUIDORA HOSPITALAR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72544</v>
      </c>
      <c r="I82" s="6">
        <f>IF('[1]TCE - ANEXO IV - Preencher'!K91="","",'[1]TCE - ANEXO IV - Preencher'!K91)</f>
        <v>45636</v>
      </c>
      <c r="J82" s="5" t="str">
        <f>'[1]TCE - ANEXO IV - Preencher'!L91</f>
        <v>26241221391761000100550010000725441629406165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841</v>
      </c>
    </row>
    <row r="83" spans="1:12" s="8" customFormat="1" ht="19.5" customHeight="1" x14ac:dyDescent="0.2">
      <c r="A83" s="3">
        <f>IFERROR(VLOOKUP(B83,'[1]DADOS (OCULTAR)'!$Q$3:$S$136,3,0),"")</f>
        <v>10583920000214</v>
      </c>
      <c r="B83" s="4" t="str">
        <f>'[1]TCE - ANEXO IV - Preencher'!C92</f>
        <v>UPA IBURA - CG 015/2022</v>
      </c>
      <c r="C83" s="4" t="str">
        <f>'[1]TCE - ANEXO IV - Preencher'!E92</f>
        <v>3.4 - Material Farmacológico</v>
      </c>
      <c r="D83" s="3">
        <f>'[1]TCE - ANEXO IV - Preencher'!F92</f>
        <v>8778201000126</v>
      </c>
      <c r="E83" s="5" t="str">
        <f>'[1]TCE - ANEXO IV - Preencher'!G92</f>
        <v>DROGAFONTE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479096</v>
      </c>
      <c r="I83" s="6">
        <f>IF('[1]TCE - ANEXO IV - Preencher'!K92="","",'[1]TCE - ANEXO IV - Preencher'!K92)</f>
        <v>45645</v>
      </c>
      <c r="J83" s="5" t="str">
        <f>'[1]TCE - ANEXO IV - Preencher'!L92</f>
        <v>26241208778201000126550010004790961436138124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3323.82</v>
      </c>
    </row>
    <row r="84" spans="1:12" s="8" customFormat="1" ht="19.5" customHeight="1" x14ac:dyDescent="0.2">
      <c r="A84" s="3">
        <f>IFERROR(VLOOKUP(B84,'[1]DADOS (OCULTAR)'!$Q$3:$S$136,3,0),"")</f>
        <v>10583920000214</v>
      </c>
      <c r="B84" s="4" t="str">
        <f>'[1]TCE - ANEXO IV - Preencher'!C93</f>
        <v>UPA IBURA - CG 015/2022</v>
      </c>
      <c r="C84" s="4" t="str">
        <f>'[1]TCE - ANEXO IV - Preencher'!E93</f>
        <v>3.4 - Material Farmacológico</v>
      </c>
      <c r="D84" s="3">
        <f>'[1]TCE - ANEXO IV - Preencher'!F93</f>
        <v>12882932000194</v>
      </c>
      <c r="E84" s="5" t="str">
        <f>'[1]TCE - ANEXO IV - Preencher'!G93</f>
        <v>EXOMED REP DE MEDICAMENTOS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187733</v>
      </c>
      <c r="I84" s="6">
        <f>IF('[1]TCE - ANEXO IV - Preencher'!K93="","",'[1]TCE - ANEXO IV - Preencher'!K93)</f>
        <v>45645</v>
      </c>
      <c r="J84" s="5" t="str">
        <f>'[1]TCE - ANEXO IV - Preencher'!L93</f>
        <v>26241212882932000194550010001877331744380863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277.92</v>
      </c>
    </row>
    <row r="85" spans="1:12" s="8" customFormat="1" ht="19.5" customHeight="1" x14ac:dyDescent="0.2">
      <c r="A85" s="3">
        <f>IFERROR(VLOOKUP(B85,'[1]DADOS (OCULTAR)'!$Q$3:$S$136,3,0),"")</f>
        <v>10583920000214</v>
      </c>
      <c r="B85" s="4" t="str">
        <f>'[1]TCE - ANEXO IV - Preencher'!C94</f>
        <v>UPA IBURA - CG 015/2022</v>
      </c>
      <c r="C85" s="4" t="str">
        <f>'[1]TCE - ANEXO IV - Preencher'!E94</f>
        <v>3.4 - Material Farmacológico</v>
      </c>
      <c r="D85" s="3">
        <f>'[1]TCE - ANEXO IV - Preencher'!F94</f>
        <v>10854165000346</v>
      </c>
      <c r="E85" s="5" t="str">
        <f>'[1]TCE - ANEXO IV - Preencher'!G94</f>
        <v>F&amp;F DISTRIBUIDORA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227139</v>
      </c>
      <c r="I85" s="6">
        <f>IF('[1]TCE - ANEXO IV - Preencher'!K94="","",'[1]TCE - ANEXO IV - Preencher'!K94)</f>
        <v>45644</v>
      </c>
      <c r="J85" s="5" t="str">
        <f>'[1]TCE - ANEXO IV - Preencher'!L94</f>
        <v>23241210854165000346550010002271391072496288</v>
      </c>
      <c r="K85" s="5" t="str">
        <f>IF(F85="B",LEFT('[1]TCE - ANEXO IV - Preencher'!M94,2),IF(F85="S",LEFT('[1]TCE - ANEXO IV - Preencher'!M94,7),IF('[1]TCE - ANEXO IV - Preencher'!H94="","")))</f>
        <v>23</v>
      </c>
      <c r="L85" s="7">
        <f>'[1]TCE - ANEXO IV - Preencher'!N94</f>
        <v>8990</v>
      </c>
    </row>
    <row r="86" spans="1:12" s="8" customFormat="1" ht="19.5" customHeight="1" x14ac:dyDescent="0.2">
      <c r="A86" s="3">
        <f>IFERROR(VLOOKUP(B86,'[1]DADOS (OCULTAR)'!$Q$3:$S$136,3,0),"")</f>
        <v>10583920000214</v>
      </c>
      <c r="B86" s="4" t="str">
        <f>'[1]TCE - ANEXO IV - Preencher'!C95</f>
        <v>UPA IBURA - CG 015/2022</v>
      </c>
      <c r="C86" s="4" t="str">
        <f>'[1]TCE - ANEXO IV - Preencher'!E95</f>
        <v>3.4 - Material Farmacológico</v>
      </c>
      <c r="D86" s="3">
        <f>'[1]TCE - ANEXO IV - Preencher'!F95</f>
        <v>8674752000140</v>
      </c>
      <c r="E86" s="5" t="str">
        <f>'[1]TCE - ANEXO IV - Preencher'!G95</f>
        <v>MONTEBELLO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219835</v>
      </c>
      <c r="I86" s="6">
        <f>IF('[1]TCE - ANEXO IV - Preencher'!K95="","",'[1]TCE - ANEXO IV - Preencher'!K95)</f>
        <v>45645</v>
      </c>
      <c r="J86" s="5" t="str">
        <f>'[1]TCE - ANEXO IV - Preencher'!L95</f>
        <v>26241208674752000140550010002198351874256792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225.85</v>
      </c>
    </row>
    <row r="87" spans="1:12" s="8" customFormat="1" ht="19.5" customHeight="1" x14ac:dyDescent="0.2">
      <c r="A87" s="3">
        <f>IFERROR(VLOOKUP(B87,'[1]DADOS (OCULTAR)'!$Q$3:$S$136,3,0),"")</f>
        <v>10583920000214</v>
      </c>
      <c r="B87" s="4" t="str">
        <f>'[1]TCE - ANEXO IV - Preencher'!C96</f>
        <v>UPA IBURA - CG 015/2022</v>
      </c>
      <c r="C87" s="4" t="str">
        <f>'[1]TCE - ANEXO IV - Preencher'!E96</f>
        <v>3.4 - Material Farmacológico</v>
      </c>
      <c r="D87" s="3">
        <f>'[1]TCE - ANEXO IV - Preencher'!F96</f>
        <v>21381761000100</v>
      </c>
      <c r="E87" s="5" t="str">
        <f>'[1]TCE - ANEXO IV - Preencher'!G96</f>
        <v>SIX DISTRIBUIDORA HOSPITALAR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72860</v>
      </c>
      <c r="I87" s="6">
        <f>IF('[1]TCE - ANEXO IV - Preencher'!K96="","",'[1]TCE - ANEXO IV - Preencher'!K96)</f>
        <v>45645</v>
      </c>
      <c r="J87" s="5" t="str">
        <f>'[1]TCE - ANEXO IV - Preencher'!L96</f>
        <v>26241221381761000100550010000728601133205129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600</v>
      </c>
    </row>
    <row r="88" spans="1:12" s="8" customFormat="1" ht="19.5" customHeight="1" x14ac:dyDescent="0.2">
      <c r="A88" s="3">
        <f>IFERROR(VLOOKUP(B88,'[1]DADOS (OCULTAR)'!$Q$3:$S$136,3,0),"")</f>
        <v>10583920000214</v>
      </c>
      <c r="B88" s="4" t="str">
        <f>'[1]TCE - ANEXO IV - Preencher'!C97</f>
        <v>UPA IBURA - CG 015/2022</v>
      </c>
      <c r="C88" s="4" t="str">
        <f>'[1]TCE - ANEXO IV - Preencher'!E97</f>
        <v>3.4 - Material Farmacológico</v>
      </c>
      <c r="D88" s="3">
        <f>'[1]TCE - ANEXO IV - Preencher'!F97</f>
        <v>21596736000144</v>
      </c>
      <c r="E88" s="5" t="str">
        <f>'[1]TCE - ANEXO IV - Preencher'!G97</f>
        <v>ULTRAMEGA HOSPITALAR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236974</v>
      </c>
      <c r="I88" s="6">
        <f>IF('[1]TCE - ANEXO IV - Preencher'!K97="","",'[1]TCE - ANEXO IV - Preencher'!K97)</f>
        <v>45645</v>
      </c>
      <c r="J88" s="5" t="str">
        <f>'[1]TCE - ANEXO IV - Preencher'!L97</f>
        <v>26241221596736000144550010002369741102320873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332.89</v>
      </c>
    </row>
    <row r="89" spans="1:12" s="8" customFormat="1" ht="19.5" customHeight="1" x14ac:dyDescent="0.2">
      <c r="A89" s="3">
        <f>IFERROR(VLOOKUP(B89,'[1]DADOS (OCULTAR)'!$Q$3:$S$136,3,0),"")</f>
        <v>10583920000214</v>
      </c>
      <c r="B89" s="4" t="str">
        <f>'[1]TCE - ANEXO IV - Preencher'!C98</f>
        <v>UPA IBURA - CG 015/2022</v>
      </c>
      <c r="C89" s="4" t="str">
        <f>'[1]TCE - ANEXO IV - Preencher'!E98</f>
        <v>3.4 - Material Farmacológico</v>
      </c>
      <c r="D89" s="3">
        <f>'[1]TCE - ANEXO IV - Preencher'!F98</f>
        <v>10779833000156</v>
      </c>
      <c r="E89" s="5" t="str">
        <f>'[1]TCE - ANEXO IV - Preencher'!G98</f>
        <v>MEDICAL MERCANTIL DE APARE MEDICA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624618</v>
      </c>
      <c r="I89" s="6">
        <f>IF('[1]TCE - ANEXO IV - Preencher'!K98="","",'[1]TCE - ANEXO IV - Preencher'!K98)</f>
        <v>45646</v>
      </c>
      <c r="J89" s="5" t="str">
        <f>'[1]TCE - ANEXO IV - Preencher'!L98</f>
        <v>26241210779833000156550010006246181626642002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1240</v>
      </c>
    </row>
    <row r="90" spans="1:12" s="8" customFormat="1" ht="19.5" customHeight="1" x14ac:dyDescent="0.2">
      <c r="A90" s="3">
        <f>IFERROR(VLOOKUP(B90,'[1]DADOS (OCULTAR)'!$Q$3:$S$136,3,0),"")</f>
        <v>10583920000214</v>
      </c>
      <c r="B90" s="4" t="str">
        <f>'[1]TCE - ANEXO IV - Preencher'!C99</f>
        <v>UPA IBURA - CG 015/2022</v>
      </c>
      <c r="C90" s="4" t="str">
        <f>'[1]TCE - ANEXO IV - Preencher'!E99</f>
        <v>3.4 - Material Farmacológico</v>
      </c>
      <c r="D90" s="3">
        <f>'[1]TCE - ANEXO IV - Preencher'!F99</f>
        <v>8674752000140</v>
      </c>
      <c r="E90" s="5" t="str">
        <f>'[1]TCE - ANEXO IV - Preencher'!G99</f>
        <v>MONTEBELLO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219137</v>
      </c>
      <c r="I90" s="6">
        <f>IF('[1]TCE - ANEXO IV - Preencher'!K99="","",'[1]TCE - ANEXO IV - Preencher'!K99)</f>
        <v>45637</v>
      </c>
      <c r="J90" s="5" t="str">
        <f>'[1]TCE - ANEXO IV - Preencher'!L99</f>
        <v>26241208674752000140550010002191371556803214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1065.42</v>
      </c>
    </row>
    <row r="91" spans="1:12" s="8" customFormat="1" ht="19.5" customHeight="1" x14ac:dyDescent="0.2">
      <c r="A91" s="3">
        <f>IFERROR(VLOOKUP(B91,'[1]DADOS (OCULTAR)'!$Q$3:$S$136,3,0),"")</f>
        <v>10583920000214</v>
      </c>
      <c r="B91" s="4" t="str">
        <f>'[1]TCE - ANEXO IV - Preencher'!C100</f>
        <v>UPA IBURA - CG 015/2022</v>
      </c>
      <c r="C91" s="4" t="str">
        <f>'[1]TCE - ANEXO IV - Preencher'!E100</f>
        <v>3.4 - Material Farmacológico</v>
      </c>
      <c r="D91" s="3">
        <f>'[1]TCE - ANEXO IV - Preencher'!F100</f>
        <v>9944371000287</v>
      </c>
      <c r="E91" s="5" t="str">
        <f>'[1]TCE - ANEXO IV - Preencher'!G100</f>
        <v>SULMEDIC COMERCIAL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9840</v>
      </c>
      <c r="I91" s="6">
        <f>IF('[1]TCE - ANEXO IV - Preencher'!K100="","",'[1]TCE - ANEXO IV - Preencher'!K100)</f>
        <v>45645</v>
      </c>
      <c r="J91" s="5" t="str">
        <f>'[1]TCE - ANEXO IV - Preencher'!L100</f>
        <v>28241209944371000287550020000098401776788961</v>
      </c>
      <c r="K91" s="5" t="str">
        <f>IF(F91="B",LEFT('[1]TCE - ANEXO IV - Preencher'!M100,2),IF(F91="S",LEFT('[1]TCE - ANEXO IV - Preencher'!M100,7),IF('[1]TCE - ANEXO IV - Preencher'!H100="","")))</f>
        <v>28</v>
      </c>
      <c r="L91" s="7">
        <f>'[1]TCE - ANEXO IV - Preencher'!N100</f>
        <v>4005</v>
      </c>
    </row>
    <row r="92" spans="1:12" s="8" customFormat="1" ht="19.5" customHeight="1" x14ac:dyDescent="0.2">
      <c r="A92" s="3">
        <f>IFERROR(VLOOKUP(B92,'[1]DADOS (OCULTAR)'!$Q$3:$S$136,3,0),"")</f>
        <v>10583920000214</v>
      </c>
      <c r="B92" s="4" t="str">
        <f>'[1]TCE - ANEXO IV - Preencher'!C101</f>
        <v>UPA IBURA - CG 015/2022</v>
      </c>
      <c r="C92" s="4" t="str">
        <f>'[1]TCE - ANEXO IV - Preencher'!E101</f>
        <v>3.4 - Material Farmacológico</v>
      </c>
      <c r="D92" s="3">
        <f>'[1]TCE - ANEXO IV - Preencher'!F101</f>
        <v>759229000104</v>
      </c>
      <c r="E92" s="5" t="str">
        <f>'[1]TCE - ANEXO IV - Preencher'!G101</f>
        <v>MENEZES E SOTER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66238</v>
      </c>
      <c r="I92" s="6">
        <f>IF('[1]TCE - ANEXO IV - Preencher'!K101="","",'[1]TCE - ANEXO IV - Preencher'!K101)</f>
        <v>45649</v>
      </c>
      <c r="J92" s="5" t="str">
        <f>'[1]TCE - ANEXO IV - Preencher'!L101</f>
        <v>26241200759229000104550010000662381864981338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1576</v>
      </c>
    </row>
    <row r="93" spans="1:12" s="8" customFormat="1" ht="19.5" customHeight="1" x14ac:dyDescent="0.2">
      <c r="A93" s="3">
        <f>IFERROR(VLOOKUP(B93,'[1]DADOS (OCULTAR)'!$Q$3:$S$136,3,0),"")</f>
        <v>10583920000214</v>
      </c>
      <c r="B93" s="4" t="str">
        <f>'[1]TCE - ANEXO IV - Preencher'!C102</f>
        <v>UPA IBURA - CG 015/2022</v>
      </c>
      <c r="C93" s="4" t="str">
        <f>'[1]TCE - ANEXO IV - Preencher'!E102</f>
        <v>3.4 - Material Farmacológico</v>
      </c>
      <c r="D93" s="3">
        <f>'[1]TCE - ANEXO IV - Preencher'!F102</f>
        <v>49324221000880</v>
      </c>
      <c r="E93" s="5" t="str">
        <f>'[1]TCE - ANEXO IV - Preencher'!G102</f>
        <v>FRESENIUS KABI BRASIL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254122</v>
      </c>
      <c r="I93" s="6">
        <f>IF('[1]TCE - ANEXO IV - Preencher'!K102="","",'[1]TCE - ANEXO IV - Preencher'!K102)</f>
        <v>45645</v>
      </c>
      <c r="J93" s="5" t="str">
        <f>'[1]TCE - ANEXO IV - Preencher'!L102</f>
        <v>23241249324221000880550000002541221765013552</v>
      </c>
      <c r="K93" s="5" t="str">
        <f>IF(F93="B",LEFT('[1]TCE - ANEXO IV - Preencher'!M102,2),IF(F93="S",LEFT('[1]TCE - ANEXO IV - Preencher'!M102,7),IF('[1]TCE - ANEXO IV - Preencher'!H102="","")))</f>
        <v>23</v>
      </c>
      <c r="L93" s="7">
        <f>'[1]TCE - ANEXO IV - Preencher'!N102</f>
        <v>7920</v>
      </c>
    </row>
    <row r="94" spans="1:12" s="8" customFormat="1" ht="19.5" customHeight="1" x14ac:dyDescent="0.2">
      <c r="A94" s="3">
        <f>IFERROR(VLOOKUP(B94,'[1]DADOS (OCULTAR)'!$Q$3:$S$136,3,0),"")</f>
        <v>10583920000214</v>
      </c>
      <c r="B94" s="4" t="str">
        <f>'[1]TCE - ANEXO IV - Preencher'!C103</f>
        <v>UPA IBURA - CG 015/2022</v>
      </c>
      <c r="C94" s="4" t="str">
        <f>'[1]TCE - ANEXO IV - Preencher'!E103</f>
        <v>3.4 - Material Farmacológico</v>
      </c>
      <c r="D94" s="3">
        <f>'[1]TCE - ANEXO IV - Preencher'!F103</f>
        <v>49324221000880</v>
      </c>
      <c r="E94" s="5" t="str">
        <f>'[1]TCE - ANEXO IV - Preencher'!G103</f>
        <v>FRESENIUS KABI BRASIL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254129</v>
      </c>
      <c r="I94" s="6">
        <f>IF('[1]TCE - ANEXO IV - Preencher'!K103="","",'[1]TCE - ANEXO IV - Preencher'!K103)</f>
        <v>45645</v>
      </c>
      <c r="J94" s="5" t="str">
        <f>'[1]TCE - ANEXO IV - Preencher'!L103</f>
        <v>23241249324221000880550000002541291078912222</v>
      </c>
      <c r="K94" s="5" t="str">
        <f>IF(F94="B",LEFT('[1]TCE - ANEXO IV - Preencher'!M103,2),IF(F94="S",LEFT('[1]TCE - ANEXO IV - Preencher'!M103,7),IF('[1]TCE - ANEXO IV - Preencher'!H103="","")))</f>
        <v>23</v>
      </c>
      <c r="L94" s="7">
        <f>'[1]TCE - ANEXO IV - Preencher'!N103</f>
        <v>7245</v>
      </c>
    </row>
    <row r="95" spans="1:12" s="8" customFormat="1" ht="19.5" customHeight="1" x14ac:dyDescent="0.2">
      <c r="A95" s="3">
        <f>IFERROR(VLOOKUP(B95,'[1]DADOS (OCULTAR)'!$Q$3:$S$136,3,0),"")</f>
        <v>10583920000214</v>
      </c>
      <c r="B95" s="4" t="str">
        <f>'[1]TCE - ANEXO IV - Preencher'!C104</f>
        <v>UPA IBURA - CG 015/2022</v>
      </c>
      <c r="C95" s="4" t="str">
        <f>'[1]TCE - ANEXO IV - Preencher'!E104</f>
        <v>3.4 - Material Farmacológico</v>
      </c>
      <c r="D95" s="3">
        <f>'[1]TCE - ANEXO IV - Preencher'!F104</f>
        <v>11449180000100</v>
      </c>
      <c r="E95" s="5" t="str">
        <f>'[1]TCE - ANEXO IV - Preencher'!G104</f>
        <v>DPROSMED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76260</v>
      </c>
      <c r="I95" s="6">
        <f>IF('[1]TCE - ANEXO IV - Preencher'!K104="","",'[1]TCE - ANEXO IV - Preencher'!K104)</f>
        <v>45653</v>
      </c>
      <c r="J95" s="5" t="str">
        <f>'[1]TCE - ANEXO IV - Preencher'!L104</f>
        <v>26241211449180000100550010000762601000490250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65</v>
      </c>
    </row>
    <row r="96" spans="1:12" s="8" customFormat="1" ht="19.5" customHeight="1" x14ac:dyDescent="0.2">
      <c r="A96" s="3">
        <f>IFERROR(VLOOKUP(B96,'[1]DADOS (OCULTAR)'!$Q$3:$S$136,3,0),"")</f>
        <v>10583920000214</v>
      </c>
      <c r="B96" s="4" t="str">
        <f>'[1]TCE - ANEXO IV - Preencher'!C105</f>
        <v>UPA IBURA - CG 015/2022</v>
      </c>
      <c r="C96" s="4" t="str">
        <f>'[1]TCE - ANEXO IV - Preencher'!E105</f>
        <v>3.4 - Material Farmacológico</v>
      </c>
      <c r="D96" s="3">
        <f>'[1]TCE - ANEXO IV - Preencher'!F105</f>
        <v>21381761000100</v>
      </c>
      <c r="E96" s="5" t="str">
        <f>'[1]TCE - ANEXO IV - Preencher'!G105</f>
        <v>SIX DISTRIBUIDORA HOSPITALAR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72903</v>
      </c>
      <c r="I96" s="6">
        <f>IF('[1]TCE - ANEXO IV - Preencher'!K105="","",'[1]TCE - ANEXO IV - Preencher'!K105)</f>
        <v>45646</v>
      </c>
      <c r="J96" s="5" t="str">
        <f>'[1]TCE - ANEXO IV - Preencher'!L105</f>
        <v>26241221381761000100550010000729031523451000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717.6</v>
      </c>
    </row>
    <row r="97" spans="1:12" s="8" customFormat="1" ht="19.5" customHeight="1" x14ac:dyDescent="0.2">
      <c r="A97" s="3">
        <f>IFERROR(VLOOKUP(B97,'[1]DADOS (OCULTAR)'!$Q$3:$S$136,3,0),"")</f>
        <v>10583920000214</v>
      </c>
      <c r="B97" s="4" t="str">
        <f>'[1]TCE - ANEXO IV - Preencher'!C106</f>
        <v>UPA IBURA - CG 015/2022</v>
      </c>
      <c r="C97" s="4" t="str">
        <f>'[1]TCE - ANEXO IV - Preencher'!E106</f>
        <v>3.14 - Alimentação Preparada</v>
      </c>
      <c r="D97" s="3">
        <f>'[1]TCE - ANEXO IV - Preencher'!F106</f>
        <v>9053134001621</v>
      </c>
      <c r="E97" s="5" t="str">
        <f>'[1]TCE - ANEXO IV - Preencher'!G106</f>
        <v>ELFA MEDICAMENTOS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6394</v>
      </c>
      <c r="I97" s="6">
        <f>IF('[1]TCE - ANEXO IV - Preencher'!K106="","",'[1]TCE - ANEXO IV - Preencher'!K106)</f>
        <v>45630</v>
      </c>
      <c r="J97" s="5" t="str">
        <f>'[1]TCE - ANEXO IV - Preencher'!L106</f>
        <v>26241209053134001621550050000063941154935993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655.20000000000005</v>
      </c>
    </row>
    <row r="98" spans="1:12" s="8" customFormat="1" ht="19.5" customHeight="1" x14ac:dyDescent="0.2">
      <c r="A98" s="3">
        <f>IFERROR(VLOOKUP(B98,'[1]DADOS (OCULTAR)'!$Q$3:$S$136,3,0),"")</f>
        <v>10583920000214</v>
      </c>
      <c r="B98" s="4" t="str">
        <f>'[1]TCE - ANEXO IV - Preencher'!C107</f>
        <v>UPA IBURA - CG 015/2022</v>
      </c>
      <c r="C98" s="4" t="str">
        <f>'[1]TCE - ANEXO IV - Preencher'!E107</f>
        <v>3.2 - Gás e Outros Materiais Engarrafados</v>
      </c>
      <c r="D98" s="3">
        <f>'[1]TCE - ANEXO IV - Preencher'!F107</f>
        <v>60619202001209</v>
      </c>
      <c r="E98" s="5" t="str">
        <f>'[1]TCE - ANEXO IV - Preencher'!G107</f>
        <v>LINDE GASES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5238</v>
      </c>
      <c r="I98" s="6">
        <f>IF('[1]TCE - ANEXO IV - Preencher'!K107="","",'[1]TCE - ANEXO IV - Preencher'!K107)</f>
        <v>45639</v>
      </c>
      <c r="J98" s="5" t="str">
        <f>'[1]TCE - ANEXO IV - Preencher'!L107</f>
        <v>26241260619202001209550320000052381855025330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445.91</v>
      </c>
    </row>
    <row r="99" spans="1:12" s="8" customFormat="1" ht="19.5" customHeight="1" x14ac:dyDescent="0.2">
      <c r="A99" s="3">
        <f>IFERROR(VLOOKUP(B99,'[1]DADOS (OCULTAR)'!$Q$3:$S$136,3,0),"")</f>
        <v>10583920000214</v>
      </c>
      <c r="B99" s="4" t="str">
        <f>'[1]TCE - ANEXO IV - Preencher'!C108</f>
        <v>UPA IBURA - CG 015/2022</v>
      </c>
      <c r="C99" s="4" t="str">
        <f>'[1]TCE - ANEXO IV - Preencher'!E108</f>
        <v>3.2 - Gás e Outros Materiais Engarrafados</v>
      </c>
      <c r="D99" s="3">
        <f>'[1]TCE - ANEXO IV - Preencher'!F108</f>
        <v>60619202001209</v>
      </c>
      <c r="E99" s="5" t="str">
        <f>'[1]TCE - ANEXO IV - Preencher'!G108</f>
        <v>LINDE GASES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5264</v>
      </c>
      <c r="I99" s="6">
        <f>IF('[1]TCE - ANEXO IV - Preencher'!K108="","",'[1]TCE - ANEXO IV - Preencher'!K108)</f>
        <v>45644</v>
      </c>
      <c r="J99" s="5" t="str">
        <f>'[1]TCE - ANEXO IV - Preencher'!L108</f>
        <v>26241260619202001209550320000052641922283960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5396.23</v>
      </c>
    </row>
    <row r="100" spans="1:12" s="8" customFormat="1" ht="19.5" customHeight="1" x14ac:dyDescent="0.2">
      <c r="A100" s="3">
        <f>IFERROR(VLOOKUP(B100,'[1]DADOS (OCULTAR)'!$Q$3:$S$136,3,0),"")</f>
        <v>10583920000214</v>
      </c>
      <c r="B100" s="4" t="str">
        <f>'[1]TCE - ANEXO IV - Preencher'!C109</f>
        <v>UPA IBURA - CG 015/2022</v>
      </c>
      <c r="C100" s="4" t="str">
        <f>'[1]TCE - ANEXO IV - Preencher'!E109</f>
        <v>3.2 - Gás e Outros Materiais Engarrafados</v>
      </c>
      <c r="D100" s="3">
        <f>'[1]TCE - ANEXO IV - Preencher'!F109</f>
        <v>60619202001209</v>
      </c>
      <c r="E100" s="5" t="str">
        <f>'[1]TCE - ANEXO IV - Preencher'!G109</f>
        <v>LINDE GASES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5098</v>
      </c>
      <c r="I100" s="6">
        <f>IF('[1]TCE - ANEXO IV - Preencher'!K109="","",'[1]TCE - ANEXO IV - Preencher'!K109)</f>
        <v>45624</v>
      </c>
      <c r="J100" s="5" t="str">
        <f>'[1]TCE - ANEXO IV - Preencher'!L109</f>
        <v>26241160619202001209550920000050981169424420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554.03</v>
      </c>
    </row>
    <row r="101" spans="1:12" s="8" customFormat="1" ht="19.5" customHeight="1" x14ac:dyDescent="0.2">
      <c r="A101" s="3">
        <f>IFERROR(VLOOKUP(B101,'[1]DADOS (OCULTAR)'!$Q$3:$S$136,3,0),"")</f>
        <v>10583920000214</v>
      </c>
      <c r="B101" s="4" t="str">
        <f>'[1]TCE - ANEXO IV - Preencher'!C110</f>
        <v>UPA IBURA - CG 015/2022</v>
      </c>
      <c r="C101" s="4" t="str">
        <f>'[1]TCE - ANEXO IV - Preencher'!E110</f>
        <v>3.2 - Gás e Outros Materiais Engarrafados</v>
      </c>
      <c r="D101" s="3">
        <f>'[1]TCE - ANEXO IV - Preencher'!F110</f>
        <v>60619202001209</v>
      </c>
      <c r="E101" s="5" t="str">
        <f>'[1]TCE - ANEXO IV - Preencher'!G110</f>
        <v>LINDE GASES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5322</v>
      </c>
      <c r="I101" s="6">
        <f>IF('[1]TCE - ANEXO IV - Preencher'!K110="","",'[1]TCE - ANEXO IV - Preencher'!K110)</f>
        <v>45652</v>
      </c>
      <c r="J101" s="5" t="str">
        <f>'[1]TCE - ANEXO IV - Preencher'!L110</f>
        <v>26241260619202001209550320000053221593090977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445.91</v>
      </c>
    </row>
    <row r="102" spans="1:12" s="8" customFormat="1" ht="19.5" customHeight="1" x14ac:dyDescent="0.2">
      <c r="A102" s="3">
        <f>IFERROR(VLOOKUP(B102,'[1]DADOS (OCULTAR)'!$Q$3:$S$136,3,0),"")</f>
        <v>10583920000214</v>
      </c>
      <c r="B102" s="4" t="str">
        <f>'[1]TCE - ANEXO IV - Preencher'!C111</f>
        <v>UPA IBURA - CG 015/2022</v>
      </c>
      <c r="C102" s="4" t="str">
        <f>'[1]TCE - ANEXO IV - Preencher'!E111</f>
        <v>3.99 - Outras despesas com Material de Consumo</v>
      </c>
      <c r="D102" s="3">
        <f>'[1]TCE - ANEXO IV - Preencher'!F111</f>
        <v>33255787001325</v>
      </c>
      <c r="E102" s="5" t="str">
        <f>'[1]TCE - ANEXO IV - Preencher'!G111</f>
        <v>I.B.F.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33474</v>
      </c>
      <c r="I102" s="6">
        <f>IF('[1]TCE - ANEXO IV - Preencher'!K111="","",'[1]TCE - ANEXO IV - Preencher'!K111)</f>
        <v>45625</v>
      </c>
      <c r="J102" s="5" t="str">
        <f>'[1]TCE - ANEXO IV - Preencher'!L111</f>
        <v>26241133255787001325550050000334741909729931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1420</v>
      </c>
    </row>
    <row r="103" spans="1:12" s="8" customFormat="1" ht="19.5" customHeight="1" x14ac:dyDescent="0.2">
      <c r="A103" s="3">
        <f>IFERROR(VLOOKUP(B103,'[1]DADOS (OCULTAR)'!$Q$3:$S$136,3,0),"")</f>
        <v>10583920000214</v>
      </c>
      <c r="B103" s="4" t="str">
        <f>'[1]TCE - ANEXO IV - Preencher'!C112</f>
        <v>UPA IBURA - CG 015/2022</v>
      </c>
      <c r="C103" s="4" t="str">
        <f>'[1]TCE - ANEXO IV - Preencher'!E112</f>
        <v>3.99 - Outras despesas com Material de Consumo</v>
      </c>
      <c r="D103" s="3">
        <f>'[1]TCE - ANEXO IV - Preencher'!F112</f>
        <v>33255787001325</v>
      </c>
      <c r="E103" s="5" t="str">
        <f>'[1]TCE - ANEXO IV - Preencher'!G112</f>
        <v>I.B.F.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33573</v>
      </c>
      <c r="I103" s="6">
        <f>IF('[1]TCE - ANEXO IV - Preencher'!K112="","",'[1]TCE - ANEXO IV - Preencher'!K112)</f>
        <v>45650</v>
      </c>
      <c r="J103" s="5" t="str">
        <f>'[1]TCE - ANEXO IV - Preencher'!L112</f>
        <v>26241233255787001325550050000335731907876459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1475</v>
      </c>
    </row>
    <row r="104" spans="1:12" s="8" customFormat="1" ht="19.5" customHeight="1" x14ac:dyDescent="0.2">
      <c r="A104" s="3">
        <f>IFERROR(VLOOKUP(B104,'[1]DADOS (OCULTAR)'!$Q$3:$S$136,3,0),"")</f>
        <v>10583920000214</v>
      </c>
      <c r="B104" s="4" t="str">
        <f>'[1]TCE - ANEXO IV - Preencher'!C113</f>
        <v>UPA IBURA - CG 015/2022</v>
      </c>
      <c r="C104" s="4" t="str">
        <f>'[1]TCE - ANEXO IV - Preencher'!E113</f>
        <v>3.7 - Material de Limpeza e Produtos de Hgienização</v>
      </c>
      <c r="D104" s="3">
        <f>'[1]TCE - ANEXO IV - Preencher'!F113</f>
        <v>17821037000183</v>
      </c>
      <c r="E104" s="5" t="str">
        <f>'[1]TCE - ANEXO IV - Preencher'!G113</f>
        <v>COMERCIAL AKY TUDO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28</v>
      </c>
      <c r="I104" s="6">
        <f>IF('[1]TCE - ANEXO IV - Preencher'!K113="","",'[1]TCE - ANEXO IV - Preencher'!K113)</f>
        <v>45638</v>
      </c>
      <c r="J104" s="5" t="str">
        <f>'[1]TCE - ANEXO IV - Preencher'!L113</f>
        <v>26241217821037000183550010000000281145210540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116</v>
      </c>
    </row>
    <row r="105" spans="1:12" s="8" customFormat="1" ht="19.5" customHeight="1" x14ac:dyDescent="0.2">
      <c r="A105" s="3">
        <f>IFERROR(VLOOKUP(B105,'[1]DADOS (OCULTAR)'!$Q$3:$S$136,3,0),"")</f>
        <v>10583920000214</v>
      </c>
      <c r="B105" s="4" t="str">
        <f>'[1]TCE - ANEXO IV - Preencher'!C114</f>
        <v>UPA IBURA - CG 015/2022</v>
      </c>
      <c r="C105" s="4" t="str">
        <f>'[1]TCE - ANEXO IV - Preencher'!E114</f>
        <v>3.7 - Material de Limpeza e Produtos de Hgienização</v>
      </c>
      <c r="D105" s="3">
        <f>'[1]TCE - ANEXO IV - Preencher'!F114</f>
        <v>22006201000139</v>
      </c>
      <c r="E105" s="5" t="str">
        <f>'[1]TCE - ANEXO IV - Preencher'!G114</f>
        <v>FORTPEL COMERCIO DE DESCARTAVEIS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282313</v>
      </c>
      <c r="I105" s="6">
        <f>IF('[1]TCE - ANEXO IV - Preencher'!K114="","",'[1]TCE - ANEXO IV - Preencher'!K114)</f>
        <v>45644</v>
      </c>
      <c r="J105" s="5" t="str">
        <f>'[1]TCE - ANEXO IV - Preencher'!L114</f>
        <v>26241222006201000139550000002823131102823130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1152.6300000000001</v>
      </c>
    </row>
    <row r="106" spans="1:12" s="8" customFormat="1" ht="19.5" customHeight="1" x14ac:dyDescent="0.2">
      <c r="A106" s="3">
        <f>IFERROR(VLOOKUP(B106,'[1]DADOS (OCULTAR)'!$Q$3:$S$136,3,0),"")</f>
        <v>10583920000214</v>
      </c>
      <c r="B106" s="4" t="str">
        <f>'[1]TCE - ANEXO IV - Preencher'!C115</f>
        <v>UPA IBURA - CG 015/2022</v>
      </c>
      <c r="C106" s="4" t="str">
        <f>'[1]TCE - ANEXO IV - Preencher'!E115</f>
        <v>3.7 - Material de Limpeza e Produtos de Hgienização</v>
      </c>
      <c r="D106" s="3">
        <f>'[1]TCE - ANEXO IV - Preencher'!F115</f>
        <v>22006201000139</v>
      </c>
      <c r="E106" s="5" t="str">
        <f>'[1]TCE - ANEXO IV - Preencher'!G115</f>
        <v>FORTPEL COMERCIO DE DESCARTAVEIS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281031</v>
      </c>
      <c r="I106" s="6">
        <f>IF('[1]TCE - ANEXO IV - Preencher'!K115="","",'[1]TCE - ANEXO IV - Preencher'!K115)</f>
        <v>45638</v>
      </c>
      <c r="J106" s="5" t="str">
        <f>'[1]TCE - ANEXO IV - Preencher'!L115</f>
        <v>26241222006201000139550000002810311102810311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460</v>
      </c>
    </row>
    <row r="107" spans="1:12" s="8" customFormat="1" ht="19.5" customHeight="1" x14ac:dyDescent="0.2">
      <c r="A107" s="3">
        <f>IFERROR(VLOOKUP(B107,'[1]DADOS (OCULTAR)'!$Q$3:$S$136,3,0),"")</f>
        <v>10583920000214</v>
      </c>
      <c r="B107" s="4" t="str">
        <f>'[1]TCE - ANEXO IV - Preencher'!C116</f>
        <v>UPA IBURA - CG 015/2022</v>
      </c>
      <c r="C107" s="4" t="str">
        <f>'[1]TCE - ANEXO IV - Preencher'!E116</f>
        <v>3.7 - Material de Limpeza e Produtos de Hgienização</v>
      </c>
      <c r="D107" s="3">
        <f>'[1]TCE - ANEXO IV - Preencher'!F116</f>
        <v>22006201000139</v>
      </c>
      <c r="E107" s="5" t="str">
        <f>'[1]TCE - ANEXO IV - Preencher'!G116</f>
        <v>FORTPEL COMERCIO DE DESCARTAVEIS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282313</v>
      </c>
      <c r="I107" s="6">
        <f>IF('[1]TCE - ANEXO IV - Preencher'!K116="","",'[1]TCE - ANEXO IV - Preencher'!K116)</f>
        <v>45644</v>
      </c>
      <c r="J107" s="5" t="str">
        <f>'[1]TCE - ANEXO IV - Preencher'!L116</f>
        <v>26241222006201000139550000002823131102823130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2305.7399999999998</v>
      </c>
    </row>
    <row r="108" spans="1:12" s="8" customFormat="1" ht="19.5" customHeight="1" x14ac:dyDescent="0.2">
      <c r="A108" s="3">
        <f>IFERROR(VLOOKUP(B108,'[1]DADOS (OCULTAR)'!$Q$3:$S$136,3,0),"")</f>
        <v>10583920000214</v>
      </c>
      <c r="B108" s="4" t="str">
        <f>'[1]TCE - ANEXO IV - Preencher'!C117</f>
        <v>UPA IBURA - CG 015/2022</v>
      </c>
      <c r="C108" s="4" t="str">
        <f>'[1]TCE - ANEXO IV - Preencher'!E117</f>
        <v>3.14 - Alimentação Preparada</v>
      </c>
      <c r="D108" s="3">
        <f>'[1]TCE - ANEXO IV - Preencher'!F117</f>
        <v>19216402000237</v>
      </c>
      <c r="E108" s="5" t="str">
        <f>'[1]TCE - ANEXO IV - Preencher'!G117</f>
        <v>SUPERMERCADO IRMÃOS CAVALCANTI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19635</v>
      </c>
      <c r="I108" s="6">
        <f>IF('[1]TCE - ANEXO IV - Preencher'!K117="","",'[1]TCE - ANEXO IV - Preencher'!K117)</f>
        <v>45631</v>
      </c>
      <c r="J108" s="5" t="str">
        <f>'[1]TCE - ANEXO IV - Preencher'!L117</f>
        <v>26241219216402000237550010000196351000056241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8.25</v>
      </c>
    </row>
    <row r="109" spans="1:12" s="8" customFormat="1" ht="19.5" customHeight="1" x14ac:dyDescent="0.2">
      <c r="A109" s="3">
        <f>IFERROR(VLOOKUP(B109,'[1]DADOS (OCULTAR)'!$Q$3:$S$136,3,0),"")</f>
        <v>10583920000214</v>
      </c>
      <c r="B109" s="4" t="str">
        <f>'[1]TCE - ANEXO IV - Preencher'!C118</f>
        <v>UPA IBURA - CG 015/2022</v>
      </c>
      <c r="C109" s="4" t="str">
        <f>'[1]TCE - ANEXO IV - Preencher'!E118</f>
        <v>3.14 - Alimentação Preparada</v>
      </c>
      <c r="D109" s="3">
        <f>'[1]TCE - ANEXO IV - Preencher'!F118</f>
        <v>19216402000237</v>
      </c>
      <c r="E109" s="5" t="str">
        <f>'[1]TCE - ANEXO IV - Preencher'!G118</f>
        <v>SUPERMERCADO IRMÃOS CAVALCANTI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19635</v>
      </c>
      <c r="I109" s="6">
        <f>IF('[1]TCE - ANEXO IV - Preencher'!K118="","",'[1]TCE - ANEXO IV - Preencher'!K118)</f>
        <v>45631</v>
      </c>
      <c r="J109" s="5" t="str">
        <f>'[1]TCE - ANEXO IV - Preencher'!L118</f>
        <v>26241219216402000237550010000196351000056241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30.72</v>
      </c>
    </row>
    <row r="110" spans="1:12" s="8" customFormat="1" ht="19.5" customHeight="1" x14ac:dyDescent="0.2">
      <c r="A110" s="3">
        <f>IFERROR(VLOOKUP(B110,'[1]DADOS (OCULTAR)'!$Q$3:$S$136,3,0),"")</f>
        <v>10583920000214</v>
      </c>
      <c r="B110" s="4" t="str">
        <f>'[1]TCE - ANEXO IV - Preencher'!C119</f>
        <v>UPA IBURA - CG 015/2022</v>
      </c>
      <c r="C110" s="4" t="str">
        <f>'[1]TCE - ANEXO IV - Preencher'!E119</f>
        <v>3.14 - Alimentação Preparada</v>
      </c>
      <c r="D110" s="3">
        <f>'[1]TCE - ANEXO IV - Preencher'!F119</f>
        <v>19216402000237</v>
      </c>
      <c r="E110" s="5" t="str">
        <f>'[1]TCE - ANEXO IV - Preencher'!G119</f>
        <v>SUPERMERCADO IRMÃOS CAVALCANTI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19635</v>
      </c>
      <c r="I110" s="6">
        <f>IF('[1]TCE - ANEXO IV - Preencher'!K119="","",'[1]TCE - ANEXO IV - Preencher'!K119)</f>
        <v>45632</v>
      </c>
      <c r="J110" s="5" t="str">
        <f>'[1]TCE - ANEXO IV - Preencher'!L119</f>
        <v>26241219216402000237550010000196351000056241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552.98</v>
      </c>
    </row>
    <row r="111" spans="1:12" s="8" customFormat="1" ht="19.5" customHeight="1" x14ac:dyDescent="0.2">
      <c r="A111" s="3">
        <f>IFERROR(VLOOKUP(B111,'[1]DADOS (OCULTAR)'!$Q$3:$S$136,3,0),"")</f>
        <v>10583920000214</v>
      </c>
      <c r="B111" s="4" t="str">
        <f>'[1]TCE - ANEXO IV - Preencher'!C120</f>
        <v>UPA IBURA - CG 015/2022</v>
      </c>
      <c r="C111" s="4" t="str">
        <f>'[1]TCE - ANEXO IV - Preencher'!E120</f>
        <v>3.14 - Alimentação Preparada</v>
      </c>
      <c r="D111" s="3">
        <f>'[1]TCE - ANEXO IV - Preencher'!F120</f>
        <v>46561746000175</v>
      </c>
      <c r="E111" s="5" t="str">
        <f>'[1]TCE - ANEXO IV - Preencher'!G120</f>
        <v>KAUA VITOR VERCULINO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11</v>
      </c>
      <c r="I111" s="6">
        <f>IF('[1]TCE - ANEXO IV - Preencher'!K120="","",'[1]TCE - ANEXO IV - Preencher'!K120)</f>
        <v>45630</v>
      </c>
      <c r="J111" s="5" t="str">
        <f>'[1]TCE - ANEXO IV - Preencher'!L120</f>
        <v>26241246561746000175550010000000111077400007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272.52</v>
      </c>
    </row>
    <row r="112" spans="1:12" s="8" customFormat="1" ht="19.5" customHeight="1" x14ac:dyDescent="0.2">
      <c r="A112" s="3">
        <f>IFERROR(VLOOKUP(B112,'[1]DADOS (OCULTAR)'!$Q$3:$S$136,3,0),"")</f>
        <v>10583920000214</v>
      </c>
      <c r="B112" s="4" t="str">
        <f>'[1]TCE - ANEXO IV - Preencher'!C121</f>
        <v>UPA IBURA - CG 015/2022</v>
      </c>
      <c r="C112" s="4" t="str">
        <f>'[1]TCE - ANEXO IV - Preencher'!E121</f>
        <v>3.14 - Alimentação Preparada</v>
      </c>
      <c r="D112" s="3">
        <f>'[1]TCE - ANEXO IV - Preencher'!F121</f>
        <v>46561746000175</v>
      </c>
      <c r="E112" s="5" t="str">
        <f>'[1]TCE - ANEXO IV - Preencher'!G121</f>
        <v>KAUA VITOR VERCULINO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12</v>
      </c>
      <c r="I112" s="6">
        <f>IF('[1]TCE - ANEXO IV - Preencher'!K121="","",'[1]TCE - ANEXO IV - Preencher'!K121)</f>
        <v>45630</v>
      </c>
      <c r="J112" s="5" t="str">
        <f>'[1]TCE - ANEXO IV - Preencher'!L121</f>
        <v>26241246561746000175550010000000121055000003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341.61</v>
      </c>
    </row>
    <row r="113" spans="1:12" s="8" customFormat="1" ht="19.5" customHeight="1" x14ac:dyDescent="0.2">
      <c r="A113" s="3">
        <f>IFERROR(VLOOKUP(B113,'[1]DADOS (OCULTAR)'!$Q$3:$S$136,3,0),"")</f>
        <v>10583920000214</v>
      </c>
      <c r="B113" s="4" t="str">
        <f>'[1]TCE - ANEXO IV - Preencher'!C122</f>
        <v>UPA IBURA - CG 015/2022</v>
      </c>
      <c r="C113" s="4" t="str">
        <f>'[1]TCE - ANEXO IV - Preencher'!E122</f>
        <v>3.14 - Alimentação Preparada</v>
      </c>
      <c r="D113" s="3">
        <f>'[1]TCE - ANEXO IV - Preencher'!F122</f>
        <v>30645960000170</v>
      </c>
      <c r="E113" s="5" t="str">
        <f>'[1]TCE - ANEXO IV - Preencher'!G122</f>
        <v>BISTRO COMEDORIA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566</v>
      </c>
      <c r="I113" s="6">
        <f>IF('[1]TCE - ANEXO IV - Preencher'!K122="","",'[1]TCE - ANEXO IV - Preencher'!K122)</f>
        <v>45638</v>
      </c>
      <c r="J113" s="5" t="str">
        <f>'[1]TCE - ANEXO IV - Preencher'!L122</f>
        <v>26241230645960000170550010000005661053974047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22146.3</v>
      </c>
    </row>
    <row r="114" spans="1:12" s="8" customFormat="1" ht="19.5" customHeight="1" x14ac:dyDescent="0.2">
      <c r="A114" s="3">
        <f>IFERROR(VLOOKUP(B114,'[1]DADOS (OCULTAR)'!$Q$3:$S$136,3,0),"")</f>
        <v>10583920000214</v>
      </c>
      <c r="B114" s="4" t="str">
        <f>'[1]TCE - ANEXO IV - Preencher'!C123</f>
        <v>UPA IBURA - CG 015/2022</v>
      </c>
      <c r="C114" s="4" t="str">
        <f>'[1]TCE - ANEXO IV - Preencher'!E123</f>
        <v>3.14 - Alimentação Preparada</v>
      </c>
      <c r="D114" s="3">
        <f>'[1]TCE - ANEXO IV - Preencher'!F123</f>
        <v>30645960000170</v>
      </c>
      <c r="E114" s="5" t="str">
        <f>'[1]TCE - ANEXO IV - Preencher'!G123</f>
        <v>BISTRO COMEDORIA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573</v>
      </c>
      <c r="I114" s="6">
        <f>IF('[1]TCE - ANEXO IV - Preencher'!K123="","",'[1]TCE - ANEXO IV - Preencher'!K123)</f>
        <v>45652</v>
      </c>
      <c r="J114" s="5" t="str">
        <f>'[1]TCE - ANEXO IV - Preencher'!L123</f>
        <v>26241230645960000170550010000005731392677236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23622.720000000001</v>
      </c>
    </row>
    <row r="115" spans="1:12" s="8" customFormat="1" ht="19.5" customHeight="1" x14ac:dyDescent="0.2">
      <c r="A115" s="3">
        <f>IFERROR(VLOOKUP(B115,'[1]DADOS (OCULTAR)'!$Q$3:$S$136,3,0),"")</f>
        <v>10583920000214</v>
      </c>
      <c r="B115" s="4" t="str">
        <f>'[1]TCE - ANEXO IV - Preencher'!C124</f>
        <v>UPA IBURA - CG 015/2022</v>
      </c>
      <c r="C115" s="4" t="str">
        <f>'[1]TCE - ANEXO IV - Preencher'!E124</f>
        <v>3.14 - Alimentação Preparada</v>
      </c>
      <c r="D115" s="3">
        <f>'[1]TCE - ANEXO IV - Preencher'!F124</f>
        <v>22006201000139</v>
      </c>
      <c r="E115" s="5" t="str">
        <f>'[1]TCE - ANEXO IV - Preencher'!G124</f>
        <v>FORTPEL COMERCIO DE DESCARTAVEIS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278665</v>
      </c>
      <c r="I115" s="6">
        <f>IF('[1]TCE - ANEXO IV - Preencher'!K124="","",'[1]TCE - ANEXO IV - Preencher'!K124)</f>
        <v>45625</v>
      </c>
      <c r="J115" s="5" t="str">
        <f>'[1]TCE - ANEXO IV - Preencher'!L124</f>
        <v>26241122006201000139550000002786651102786653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730.35</v>
      </c>
    </row>
    <row r="116" spans="1:12" s="8" customFormat="1" ht="19.5" customHeight="1" x14ac:dyDescent="0.2">
      <c r="A116" s="3">
        <f>IFERROR(VLOOKUP(B116,'[1]DADOS (OCULTAR)'!$Q$3:$S$136,3,0),"")</f>
        <v>10583920000214</v>
      </c>
      <c r="B116" s="4" t="str">
        <f>'[1]TCE - ANEXO IV - Preencher'!C125</f>
        <v>UPA IBURA - CG 015/2022</v>
      </c>
      <c r="C116" s="4" t="str">
        <f>'[1]TCE - ANEXO IV - Preencher'!E125</f>
        <v>3.14 - Alimentação Preparada</v>
      </c>
      <c r="D116" s="3">
        <f>'[1]TCE - ANEXO IV - Preencher'!F125</f>
        <v>31329180000183</v>
      </c>
      <c r="E116" s="5" t="str">
        <f>'[1]TCE - ANEXO IV - Preencher'!G125</f>
        <v>MAXXISUPRI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60264</v>
      </c>
      <c r="I116" s="6">
        <f>IF('[1]TCE - ANEXO IV - Preencher'!K125="","",'[1]TCE - ANEXO IV - Preencher'!K125)</f>
        <v>45624</v>
      </c>
      <c r="J116" s="5" t="str">
        <f>'[1]TCE - ANEXO IV - Preencher'!L125</f>
        <v>26241131329180000183550070000602641251113107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764</v>
      </c>
    </row>
    <row r="117" spans="1:12" s="8" customFormat="1" ht="19.5" customHeight="1" x14ac:dyDescent="0.2">
      <c r="A117" s="3">
        <f>IFERROR(VLOOKUP(B117,'[1]DADOS (OCULTAR)'!$Q$3:$S$136,3,0),"")</f>
        <v>10583920000214</v>
      </c>
      <c r="B117" s="4" t="str">
        <f>'[1]TCE - ANEXO IV - Preencher'!C126</f>
        <v>UPA IBURA - CG 015/2022</v>
      </c>
      <c r="C117" s="4" t="str">
        <f>'[1]TCE - ANEXO IV - Preencher'!E126</f>
        <v>3.14 - Alimentação Preparada</v>
      </c>
      <c r="D117" s="3">
        <f>'[1]TCE - ANEXO IV - Preencher'!F126</f>
        <v>22006201000139</v>
      </c>
      <c r="E117" s="5" t="str">
        <f>'[1]TCE - ANEXO IV - Preencher'!G126</f>
        <v>FORTPEL COMERCIO DE DESCARTAVEIS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281031</v>
      </c>
      <c r="I117" s="6">
        <f>IF('[1]TCE - ANEXO IV - Preencher'!K126="","",'[1]TCE - ANEXO IV - Preencher'!K126)</f>
        <v>45638</v>
      </c>
      <c r="J117" s="5" t="str">
        <f>'[1]TCE - ANEXO IV - Preencher'!L126</f>
        <v>26241222006201000139550000002810311102810311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199.95</v>
      </c>
    </row>
    <row r="118" spans="1:12" s="8" customFormat="1" ht="19.5" customHeight="1" x14ac:dyDescent="0.2">
      <c r="A118" s="3">
        <f>IFERROR(VLOOKUP(B118,'[1]DADOS (OCULTAR)'!$Q$3:$S$136,3,0),"")</f>
        <v>10583920000214</v>
      </c>
      <c r="B118" s="4" t="str">
        <f>'[1]TCE - ANEXO IV - Preencher'!C127</f>
        <v>UPA IBURA - CG 015/2022</v>
      </c>
      <c r="C118" s="4" t="str">
        <f>'[1]TCE - ANEXO IV - Preencher'!E127</f>
        <v>3.14 - Alimentação Preparada</v>
      </c>
      <c r="D118" s="3">
        <f>'[1]TCE - ANEXO IV - Preencher'!F127</f>
        <v>22006201000139</v>
      </c>
      <c r="E118" s="5" t="str">
        <f>'[1]TCE - ANEXO IV - Preencher'!G127</f>
        <v>FORTPEL COMERCIO DE DESCARTAVEIS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282193</v>
      </c>
      <c r="I118" s="6">
        <f>IF('[1]TCE - ANEXO IV - Preencher'!K127="","",'[1]TCE - ANEXO IV - Preencher'!K127)</f>
        <v>45644</v>
      </c>
      <c r="J118" s="5" t="str">
        <f>'[1]TCE - ANEXO IV - Preencher'!L127</f>
        <v>26241222006201000139550000002821931102821936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1079.1400000000001</v>
      </c>
    </row>
    <row r="119" spans="1:12" s="8" customFormat="1" ht="19.5" customHeight="1" x14ac:dyDescent="0.2">
      <c r="A119" s="3">
        <f>IFERROR(VLOOKUP(B119,'[1]DADOS (OCULTAR)'!$Q$3:$S$136,3,0),"")</f>
        <v>10583920000214</v>
      </c>
      <c r="B119" s="4" t="str">
        <f>'[1]TCE - ANEXO IV - Preencher'!C128</f>
        <v>UPA IBURA - CG 015/2022</v>
      </c>
      <c r="C119" s="4" t="str">
        <f>'[1]TCE - ANEXO IV - Preencher'!E128</f>
        <v>3.14 - Alimentação Preparada</v>
      </c>
      <c r="D119" s="3">
        <f>'[1]TCE - ANEXO IV - Preencher'!F128</f>
        <v>22006201000139</v>
      </c>
      <c r="E119" s="5" t="str">
        <f>'[1]TCE - ANEXO IV - Preencher'!G128</f>
        <v>FORTPEL COMERCIO DE DESCARTAVEIS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278665</v>
      </c>
      <c r="I119" s="6">
        <f>IF('[1]TCE - ANEXO IV - Preencher'!K128="","",'[1]TCE - ANEXO IV - Preencher'!K128)</f>
        <v>45625</v>
      </c>
      <c r="J119" s="5" t="str">
        <f>'[1]TCE - ANEXO IV - Preencher'!L128</f>
        <v>26241122006201000139550000002786651102786653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124.95</v>
      </c>
    </row>
    <row r="120" spans="1:12" s="8" customFormat="1" ht="19.5" customHeight="1" x14ac:dyDescent="0.2">
      <c r="A120" s="3">
        <f>IFERROR(VLOOKUP(B120,'[1]DADOS (OCULTAR)'!$Q$3:$S$136,3,0),"")</f>
        <v>10583920000214</v>
      </c>
      <c r="B120" s="4" t="str">
        <f>'[1]TCE - ANEXO IV - Preencher'!C129</f>
        <v>UPA IBURA - CG 015/2022</v>
      </c>
      <c r="C120" s="4" t="str">
        <f>'[1]TCE - ANEXO IV - Preencher'!E129</f>
        <v>3.14 - Alimentação Preparada</v>
      </c>
      <c r="D120" s="3">
        <f>'[1]TCE - ANEXO IV - Preencher'!F129</f>
        <v>22006201000139</v>
      </c>
      <c r="E120" s="5" t="str">
        <f>'[1]TCE - ANEXO IV - Preencher'!G129</f>
        <v>FORTPEL COMERCIO DE DESCARTAVEIS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282193</v>
      </c>
      <c r="I120" s="6">
        <f>IF('[1]TCE - ANEXO IV - Preencher'!K129="","",'[1]TCE - ANEXO IV - Preencher'!K129)</f>
        <v>45644</v>
      </c>
      <c r="J120" s="5" t="str">
        <f>'[1]TCE - ANEXO IV - Preencher'!L129</f>
        <v>26241222006201000139550000002821931102821936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99.96</v>
      </c>
    </row>
    <row r="121" spans="1:12" s="8" customFormat="1" ht="19.5" customHeight="1" x14ac:dyDescent="0.2">
      <c r="A121" s="3">
        <f>IFERROR(VLOOKUP(B121,'[1]DADOS (OCULTAR)'!$Q$3:$S$136,3,0),"")</f>
        <v>10583920000214</v>
      </c>
      <c r="B121" s="4" t="str">
        <f>'[1]TCE - ANEXO IV - Preencher'!C130</f>
        <v>UPA IBURA - CG 015/2022</v>
      </c>
      <c r="C121" s="4" t="str">
        <f>'[1]TCE - ANEXO IV - Preencher'!E130</f>
        <v>3.6 - Material de Expediente</v>
      </c>
      <c r="D121" s="3">
        <f>'[1]TCE - ANEXO IV - Preencher'!F130</f>
        <v>22006201000139</v>
      </c>
      <c r="E121" s="5" t="str">
        <f>'[1]TCE - ANEXO IV - Preencher'!G130</f>
        <v>FORTPEL COMERCIO DE DESCARTAVEIS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278511</v>
      </c>
      <c r="I121" s="6">
        <f>IF('[1]TCE - ANEXO IV - Preencher'!K130="","",'[1]TCE - ANEXO IV - Preencher'!K130)</f>
        <v>45625</v>
      </c>
      <c r="J121" s="5" t="str">
        <f>'[1]TCE - ANEXO IV - Preencher'!L130</f>
        <v>26241122006201000139550000002785111102785111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289.7</v>
      </c>
    </row>
    <row r="122" spans="1:12" s="8" customFormat="1" ht="19.5" customHeight="1" x14ac:dyDescent="0.2">
      <c r="A122" s="3">
        <f>IFERROR(VLOOKUP(B122,'[1]DADOS (OCULTAR)'!$Q$3:$S$136,3,0),"")</f>
        <v>10583920000214</v>
      </c>
      <c r="B122" s="4" t="str">
        <f>'[1]TCE - ANEXO IV - Preencher'!C131</f>
        <v>UPA IBURA - CG 015/2022</v>
      </c>
      <c r="C122" s="4" t="str">
        <f>'[1]TCE - ANEXO IV - Preencher'!E131</f>
        <v>3.6 - Material de Expediente</v>
      </c>
      <c r="D122" s="3">
        <f>'[1]TCE - ANEXO IV - Preencher'!F131</f>
        <v>22006201000139</v>
      </c>
      <c r="E122" s="5" t="str">
        <f>'[1]TCE - ANEXO IV - Preencher'!G131</f>
        <v>FORTPEL COMERCIO DE DESCARTAVEIS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278665</v>
      </c>
      <c r="I122" s="6">
        <f>IF('[1]TCE - ANEXO IV - Preencher'!K131="","",'[1]TCE - ANEXO IV - Preencher'!K131)</f>
        <v>45625</v>
      </c>
      <c r="J122" s="5" t="str">
        <f>'[1]TCE - ANEXO IV - Preencher'!L131</f>
        <v>26241122006201000139550000002786651102786653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259.89</v>
      </c>
    </row>
    <row r="123" spans="1:12" s="8" customFormat="1" ht="19.5" customHeight="1" x14ac:dyDescent="0.2">
      <c r="A123" s="3">
        <f>IFERROR(VLOOKUP(B123,'[1]DADOS (OCULTAR)'!$Q$3:$S$136,3,0),"")</f>
        <v>10583920000214</v>
      </c>
      <c r="B123" s="4" t="str">
        <f>'[1]TCE - ANEXO IV - Preencher'!C132</f>
        <v>UPA IBURA - CG 015/2022</v>
      </c>
      <c r="C123" s="4" t="str">
        <f>'[1]TCE - ANEXO IV - Preencher'!E132</f>
        <v>3.6 - Material de Expediente</v>
      </c>
      <c r="D123" s="3">
        <f>'[1]TCE - ANEXO IV - Preencher'!F132</f>
        <v>31329180000183</v>
      </c>
      <c r="E123" s="5" t="str">
        <f>'[1]TCE - ANEXO IV - Preencher'!G132</f>
        <v>MAXXISUPRI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60405</v>
      </c>
      <c r="I123" s="6">
        <f>IF('[1]TCE - ANEXO IV - Preencher'!K132="","",'[1]TCE - ANEXO IV - Preencher'!K132)</f>
        <v>45625</v>
      </c>
      <c r="J123" s="5" t="str">
        <f>'[1]TCE - ANEXO IV - Preencher'!L132</f>
        <v>26241131329180000183550070000604051154516928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300.45</v>
      </c>
    </row>
    <row r="124" spans="1:12" s="8" customFormat="1" ht="19.5" customHeight="1" x14ac:dyDescent="0.2">
      <c r="A124" s="3">
        <f>IFERROR(VLOOKUP(B124,'[1]DADOS (OCULTAR)'!$Q$3:$S$136,3,0),"")</f>
        <v>10583920000214</v>
      </c>
      <c r="B124" s="4" t="str">
        <f>'[1]TCE - ANEXO IV - Preencher'!C133</f>
        <v>UPA IBURA - CG 015/2022</v>
      </c>
      <c r="C124" s="4" t="str">
        <f>'[1]TCE - ANEXO IV - Preencher'!E133</f>
        <v>3.6 - Material de Expediente</v>
      </c>
      <c r="D124" s="3">
        <f>'[1]TCE - ANEXO IV - Preencher'!F133</f>
        <v>24073694000155</v>
      </c>
      <c r="E124" s="5" t="str">
        <f>'[1]TCE - ANEXO IV - Preencher'!G133</f>
        <v>NAGEM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152940</v>
      </c>
      <c r="I124" s="6">
        <f>IF('[1]TCE - ANEXO IV - Preencher'!K133="","",'[1]TCE - ANEXO IV - Preencher'!K133)</f>
        <v>45620</v>
      </c>
      <c r="J124" s="5" t="str">
        <f>'[1]TCE - ANEXO IV - Preencher'!L133</f>
        <v>26241124073694000155550020001529401004650090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2299</v>
      </c>
    </row>
    <row r="125" spans="1:12" s="8" customFormat="1" ht="19.5" customHeight="1" x14ac:dyDescent="0.2">
      <c r="A125" s="3">
        <f>IFERROR(VLOOKUP(B125,'[1]DADOS (OCULTAR)'!$Q$3:$S$136,3,0),"")</f>
        <v>10583920000214</v>
      </c>
      <c r="B125" s="4" t="str">
        <f>'[1]TCE - ANEXO IV - Preencher'!C134</f>
        <v>UPA IBURA - CG 015/2022</v>
      </c>
      <c r="C125" s="4" t="str">
        <f>'[1]TCE - ANEXO IV - Preencher'!E134</f>
        <v>3.6 - Material de Expediente</v>
      </c>
      <c r="D125" s="3">
        <f>'[1]TCE - ANEXO IV - Preencher'!F134</f>
        <v>17821037000183</v>
      </c>
      <c r="E125" s="5" t="str">
        <f>'[1]TCE - ANEXO IV - Preencher'!G134</f>
        <v>COMERCIAL AKY TUDO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26</v>
      </c>
      <c r="I125" s="6">
        <f>IF('[1]TCE - ANEXO IV - Preencher'!K134="","",'[1]TCE - ANEXO IV - Preencher'!K134)</f>
        <v>45636</v>
      </c>
      <c r="J125" s="5" t="str">
        <f>'[1]TCE - ANEXO IV - Preencher'!L134</f>
        <v>26241217821037000183550010000000261908772565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39</v>
      </c>
    </row>
    <row r="126" spans="1:12" s="8" customFormat="1" ht="19.5" customHeight="1" x14ac:dyDescent="0.2">
      <c r="A126" s="3">
        <f>IFERROR(VLOOKUP(B126,'[1]DADOS (OCULTAR)'!$Q$3:$S$136,3,0),"")</f>
        <v>10583920000214</v>
      </c>
      <c r="B126" s="4" t="str">
        <f>'[1]TCE - ANEXO IV - Preencher'!C135</f>
        <v>UPA IBURA - CG 015/2022</v>
      </c>
      <c r="C126" s="4" t="str">
        <f>'[1]TCE - ANEXO IV - Preencher'!E135</f>
        <v>3.6 - Material de Expediente</v>
      </c>
      <c r="D126" s="3">
        <f>'[1]TCE - ANEXO IV - Preencher'!F135</f>
        <v>17821037000183</v>
      </c>
      <c r="E126" s="5" t="str">
        <f>'[1]TCE - ANEXO IV - Preencher'!G135</f>
        <v>COMERCIAL AKY TUDO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27</v>
      </c>
      <c r="I126" s="6">
        <f>IF('[1]TCE - ANEXO IV - Preencher'!K135="","",'[1]TCE - ANEXO IV - Preencher'!K135)</f>
        <v>45637</v>
      </c>
      <c r="J126" s="5" t="str">
        <f>'[1]TCE - ANEXO IV - Preencher'!L135</f>
        <v>26241217821037000183550010000000271097153492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144</v>
      </c>
    </row>
    <row r="127" spans="1:12" s="8" customFormat="1" ht="19.5" customHeight="1" x14ac:dyDescent="0.2">
      <c r="A127" s="3">
        <f>IFERROR(VLOOKUP(B127,'[1]DADOS (OCULTAR)'!$Q$3:$S$136,3,0),"")</f>
        <v>10583920000214</v>
      </c>
      <c r="B127" s="4" t="str">
        <f>'[1]TCE - ANEXO IV - Preencher'!C136</f>
        <v>UPA IBURA - CG 015/2022</v>
      </c>
      <c r="C127" s="4" t="str">
        <f>'[1]TCE - ANEXO IV - Preencher'!E136</f>
        <v>3.6 - Material de Expediente</v>
      </c>
      <c r="D127" s="3">
        <f>'[1]TCE - ANEXO IV - Preencher'!F136</f>
        <v>22006201000139</v>
      </c>
      <c r="E127" s="5" t="str">
        <f>'[1]TCE - ANEXO IV - Preencher'!G136</f>
        <v>FORTPEL COMERCIO DE DESCARTAVEIS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281031</v>
      </c>
      <c r="I127" s="6">
        <f>IF('[1]TCE - ANEXO IV - Preencher'!K136="","",'[1]TCE - ANEXO IV - Preencher'!K136)</f>
        <v>45638</v>
      </c>
      <c r="J127" s="5" t="str">
        <f>'[1]TCE - ANEXO IV - Preencher'!L136</f>
        <v>26241222006201000139550000002810311102810311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179.64</v>
      </c>
    </row>
    <row r="128" spans="1:12" s="8" customFormat="1" ht="19.5" customHeight="1" x14ac:dyDescent="0.2">
      <c r="A128" s="3">
        <f>IFERROR(VLOOKUP(B128,'[1]DADOS (OCULTAR)'!$Q$3:$S$136,3,0),"")</f>
        <v>10583920000214</v>
      </c>
      <c r="B128" s="4" t="str">
        <f>'[1]TCE - ANEXO IV - Preencher'!C137</f>
        <v>UPA IBURA - CG 015/2022</v>
      </c>
      <c r="C128" s="4" t="str">
        <f>'[1]TCE - ANEXO IV - Preencher'!E137</f>
        <v>3.6 - Material de Expediente</v>
      </c>
      <c r="D128" s="3">
        <f>'[1]TCE - ANEXO IV - Preencher'!F137</f>
        <v>22006201000139</v>
      </c>
      <c r="E128" s="5" t="str">
        <f>'[1]TCE - ANEXO IV - Preencher'!G137</f>
        <v>FORTPEL COMERCIO DE DESCARTAVEIS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282198</v>
      </c>
      <c r="I128" s="6">
        <f>IF('[1]TCE - ANEXO IV - Preencher'!K137="","",'[1]TCE - ANEXO IV - Preencher'!K137)</f>
        <v>45644</v>
      </c>
      <c r="J128" s="5" t="str">
        <f>'[1]TCE - ANEXO IV - Preencher'!L137</f>
        <v>26241222006201000139550000002821981102821983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292.27999999999997</v>
      </c>
    </row>
    <row r="129" spans="1:12" s="8" customFormat="1" ht="19.5" customHeight="1" x14ac:dyDescent="0.2">
      <c r="A129" s="3">
        <f>IFERROR(VLOOKUP(B129,'[1]DADOS (OCULTAR)'!$Q$3:$S$136,3,0),"")</f>
        <v>10583920000214</v>
      </c>
      <c r="B129" s="4" t="str">
        <f>'[1]TCE - ANEXO IV - Preencher'!C138</f>
        <v>UPA IBURA - CG 015/2022</v>
      </c>
      <c r="C129" s="4" t="str">
        <f>'[1]TCE - ANEXO IV - Preencher'!E138</f>
        <v>3.1 - Combustíveis e Lubrificantes Automotivos</v>
      </c>
      <c r="D129" s="3">
        <f>'[1]TCE - ANEXO IV - Preencher'!F138</f>
        <v>4740876000125</v>
      </c>
      <c r="E129" s="5" t="str">
        <f>'[1]TCE - ANEXO IV - Preencher'!G138</f>
        <v>ALELO INSTITUIÇÃO DE PAGAMENTOS</v>
      </c>
      <c r="F129" s="5" t="str">
        <f>'[1]TCE - ANEXO IV - Preencher'!H138</f>
        <v>S</v>
      </c>
      <c r="G129" s="5" t="str">
        <f>'[1]TCE - ANEXO IV - Preencher'!I138</f>
        <v>N</v>
      </c>
      <c r="H129" s="5" t="str">
        <f>'[1]TCE - ANEXO IV - Preencher'!J138</f>
        <v>728882</v>
      </c>
      <c r="I129" s="6">
        <f>IF('[1]TCE - ANEXO IV - Preencher'!K138="","",'[1]TCE - ANEXO IV - Preencher'!K138)</f>
        <v>45636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6000</v>
      </c>
    </row>
    <row r="130" spans="1:12" s="8" customFormat="1" ht="19.5" customHeight="1" x14ac:dyDescent="0.2">
      <c r="A130" s="3">
        <f>IFERROR(VLOOKUP(B130,'[1]DADOS (OCULTAR)'!$Q$3:$S$136,3,0),"")</f>
        <v>10583920000214</v>
      </c>
      <c r="B130" s="4" t="str">
        <f>'[1]TCE - ANEXO IV - Preencher'!C139</f>
        <v>UPA IBURA - CG 015/2022</v>
      </c>
      <c r="C130" s="4" t="str">
        <f>'[1]TCE - ANEXO IV - Preencher'!E139</f>
        <v>3.2 - Gás e Outros Materiais Engarrafados</v>
      </c>
      <c r="D130" s="3">
        <f>'[1]TCE - ANEXO IV - Preencher'!F139</f>
        <v>3237583006521</v>
      </c>
      <c r="E130" s="5" t="str">
        <f>'[1]TCE - ANEXO IV - Preencher'!G139</f>
        <v>COPA ENERGIA DISTRIBUIDORA DE GAS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2744</v>
      </c>
      <c r="I130" s="6">
        <f>IF('[1]TCE - ANEXO IV - Preencher'!K139="","",'[1]TCE - ANEXO IV - Preencher'!K139)</f>
        <v>45645</v>
      </c>
      <c r="J130" s="5" t="str">
        <f>'[1]TCE - ANEXO IV - Preencher'!L139</f>
        <v>26241203237583006521550140000027441507875139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353.71</v>
      </c>
    </row>
    <row r="131" spans="1:12" s="8" customFormat="1" ht="19.5" customHeight="1" x14ac:dyDescent="0.2">
      <c r="A131" s="3">
        <f>IFERROR(VLOOKUP(B131,'[1]DADOS (OCULTAR)'!$Q$3:$S$136,3,0),"")</f>
        <v>10583920000214</v>
      </c>
      <c r="B131" s="4" t="str">
        <f>'[1]TCE - ANEXO IV - Preencher'!C140</f>
        <v>UPA IBURA - CG 015/2022</v>
      </c>
      <c r="C131" s="4" t="str">
        <f>'[1]TCE - ANEXO IV - Preencher'!E140</f>
        <v xml:space="preserve">3.9 - Material para Manutenção de Bens Imóveis </v>
      </c>
      <c r="D131" s="3">
        <f>'[1]TCE - ANEXO IV - Preencher'!F140</f>
        <v>17821037000183</v>
      </c>
      <c r="E131" s="5" t="str">
        <f>'[1]TCE - ANEXO IV - Preencher'!G140</f>
        <v>COMERCIAL AKY TUDO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26</v>
      </c>
      <c r="I131" s="6">
        <f>IF('[1]TCE - ANEXO IV - Preencher'!K140="","",'[1]TCE - ANEXO IV - Preencher'!K140)</f>
        <v>45636</v>
      </c>
      <c r="J131" s="5" t="str">
        <f>'[1]TCE - ANEXO IV - Preencher'!L140</f>
        <v>26241217821037000183550010000000261908772565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2004.1</v>
      </c>
    </row>
    <row r="132" spans="1:12" s="8" customFormat="1" ht="19.5" customHeight="1" x14ac:dyDescent="0.2">
      <c r="A132" s="3">
        <f>IFERROR(VLOOKUP(B132,'[1]DADOS (OCULTAR)'!$Q$3:$S$136,3,0),"")</f>
        <v>10583920000214</v>
      </c>
      <c r="B132" s="4" t="str">
        <f>'[1]TCE - ANEXO IV - Preencher'!C141</f>
        <v>UPA IBURA - CG 015/2022</v>
      </c>
      <c r="C132" s="4" t="str">
        <f>'[1]TCE - ANEXO IV - Preencher'!E141</f>
        <v xml:space="preserve">3.9 - Material para Manutenção de Bens Imóveis </v>
      </c>
      <c r="D132" s="3">
        <f>'[1]TCE - ANEXO IV - Preencher'!F141</f>
        <v>30948395000110</v>
      </c>
      <c r="E132" s="5" t="str">
        <f>'[1]TCE - ANEXO IV - Preencher'!G141</f>
        <v>GMD PIAGGE UTILIDADES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18722</v>
      </c>
      <c r="I132" s="6">
        <f>IF('[1]TCE - ANEXO IV - Preencher'!K141="","",'[1]TCE - ANEXO IV - Preencher'!K141)</f>
        <v>45633</v>
      </c>
      <c r="J132" s="5" t="str">
        <f>'[1]TCE - ANEXO IV - Preencher'!L141</f>
        <v>35241230948395000110550050000187221221123801</v>
      </c>
      <c r="K132" s="5" t="str">
        <f>IF(F132="B",LEFT('[1]TCE - ANEXO IV - Preencher'!M141,2),IF(F132="S",LEFT('[1]TCE - ANEXO IV - Preencher'!M141,7),IF('[1]TCE - ANEXO IV - Preencher'!H141="","")))</f>
        <v>35</v>
      </c>
      <c r="L132" s="7">
        <f>'[1]TCE - ANEXO IV - Preencher'!N141</f>
        <v>144.94999999999999</v>
      </c>
    </row>
    <row r="133" spans="1:12" s="8" customFormat="1" ht="19.5" customHeight="1" x14ac:dyDescent="0.2">
      <c r="A133" s="3">
        <f>IFERROR(VLOOKUP(B133,'[1]DADOS (OCULTAR)'!$Q$3:$S$136,3,0),"")</f>
        <v>10583920000214</v>
      </c>
      <c r="B133" s="4" t="str">
        <f>'[1]TCE - ANEXO IV - Preencher'!C142</f>
        <v>UPA IBURA - CG 015/2022</v>
      </c>
      <c r="C133" s="4" t="str">
        <f>'[1]TCE - ANEXO IV - Preencher'!E142</f>
        <v xml:space="preserve">3.9 - Material para Manutenção de Bens Imóveis </v>
      </c>
      <c r="D133" s="3">
        <f>'[1]TCE - ANEXO IV - Preencher'!F142</f>
        <v>300568000128</v>
      </c>
      <c r="E133" s="5" t="str">
        <f>'[1]TCE - ANEXO IV - Preencher'!G142</f>
        <v>RIDEL MATERIAL ELETRICO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143973</v>
      </c>
      <c r="I133" s="6">
        <f>IF('[1]TCE - ANEXO IV - Preencher'!K142="","",'[1]TCE - ANEXO IV - Preencher'!K142)</f>
        <v>45601</v>
      </c>
      <c r="J133" s="5" t="str">
        <f>'[1]TCE - ANEXO IV - Preencher'!L142</f>
        <v>26241100300568000128550010001439731187343340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5676.35</v>
      </c>
    </row>
    <row r="134" spans="1:12" s="8" customFormat="1" ht="19.5" customHeight="1" x14ac:dyDescent="0.2">
      <c r="A134" s="3">
        <f>IFERROR(VLOOKUP(B134,'[1]DADOS (OCULTAR)'!$Q$3:$S$136,3,0),"")</f>
        <v>10583920000214</v>
      </c>
      <c r="B134" s="4" t="str">
        <f>'[1]TCE - ANEXO IV - Preencher'!C143</f>
        <v>UPA IBURA - CG 015/2022</v>
      </c>
      <c r="C134" s="4" t="str">
        <f>'[1]TCE - ANEXO IV - Preencher'!E143</f>
        <v xml:space="preserve">3.9 - Material para Manutenção de Bens Imóveis </v>
      </c>
      <c r="D134" s="3">
        <f>'[1]TCE - ANEXO IV - Preencher'!F143</f>
        <v>92660406000623</v>
      </c>
      <c r="E134" s="5" t="str">
        <f>'[1]TCE - ANEXO IV - Preencher'!G143</f>
        <v>A A FRIGELAR REFRIGERAÇÃO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874933</v>
      </c>
      <c r="I134" s="6">
        <f>IF('[1]TCE - ANEXO IV - Preencher'!K143="","",'[1]TCE - ANEXO IV - Preencher'!K143)</f>
        <v>45632</v>
      </c>
      <c r="J134" s="5" t="str">
        <f>'[1]TCE - ANEXO IV - Preencher'!L143</f>
        <v>26211292660406000623550050008749331000254121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1283.1099999999999</v>
      </c>
    </row>
    <row r="135" spans="1:12" s="8" customFormat="1" ht="19.5" customHeight="1" x14ac:dyDescent="0.2">
      <c r="A135" s="3">
        <f>IFERROR(VLOOKUP(B135,'[1]DADOS (OCULTAR)'!$Q$3:$S$136,3,0),"")</f>
        <v>10583920000214</v>
      </c>
      <c r="B135" s="4" t="str">
        <f>'[1]TCE - ANEXO IV - Preencher'!C144</f>
        <v>UPA IBURA - CG 015/2022</v>
      </c>
      <c r="C135" s="4" t="str">
        <f>'[1]TCE - ANEXO IV - Preencher'!E144</f>
        <v xml:space="preserve">3.9 - Material para Manutenção de Bens Imóveis </v>
      </c>
      <c r="D135" s="3">
        <f>'[1]TCE - ANEXO IV - Preencher'!F144</f>
        <v>17821037000183</v>
      </c>
      <c r="E135" s="5" t="str">
        <f>'[1]TCE - ANEXO IV - Preencher'!G144</f>
        <v>COMERCIAL AKY TUDO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27</v>
      </c>
      <c r="I135" s="6">
        <f>IF('[1]TCE - ANEXO IV - Preencher'!K144="","",'[1]TCE - ANEXO IV - Preencher'!K144)</f>
        <v>45637</v>
      </c>
      <c r="J135" s="5" t="str">
        <f>'[1]TCE - ANEXO IV - Preencher'!L144</f>
        <v>26241217821037000183550010000000271097153492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2414.0500000000002</v>
      </c>
    </row>
    <row r="136" spans="1:12" s="8" customFormat="1" ht="19.5" customHeight="1" x14ac:dyDescent="0.2">
      <c r="A136" s="3">
        <f>IFERROR(VLOOKUP(B136,'[1]DADOS (OCULTAR)'!$Q$3:$S$136,3,0),"")</f>
        <v>10583920000214</v>
      </c>
      <c r="B136" s="4" t="str">
        <f>'[1]TCE - ANEXO IV - Preencher'!C145</f>
        <v>UPA IBURA - CG 015/2022</v>
      </c>
      <c r="C136" s="4" t="str">
        <f>'[1]TCE - ANEXO IV - Preencher'!E145</f>
        <v xml:space="preserve">3.9 - Material para Manutenção de Bens Imóveis </v>
      </c>
      <c r="D136" s="3">
        <f>'[1]TCE - ANEXO IV - Preencher'!F145</f>
        <v>17821037000183</v>
      </c>
      <c r="E136" s="5" t="str">
        <f>'[1]TCE - ANEXO IV - Preencher'!G145</f>
        <v>COMERCIAL AKY TUDO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28</v>
      </c>
      <c r="I136" s="6">
        <f>IF('[1]TCE - ANEXO IV - Preencher'!K145="","",'[1]TCE - ANEXO IV - Preencher'!K145)</f>
        <v>45638</v>
      </c>
      <c r="J136" s="5" t="str">
        <f>'[1]TCE - ANEXO IV - Preencher'!L145</f>
        <v>26241217821037000183550010000000281145210540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3397.8</v>
      </c>
    </row>
    <row r="137" spans="1:12" s="8" customFormat="1" ht="19.5" customHeight="1" x14ac:dyDescent="0.2">
      <c r="A137" s="3">
        <f>IFERROR(VLOOKUP(B137,'[1]DADOS (OCULTAR)'!$Q$3:$S$136,3,0),"")</f>
        <v>10583920000214</v>
      </c>
      <c r="B137" s="4" t="str">
        <f>'[1]TCE - ANEXO IV - Preencher'!C146</f>
        <v>UPA IBURA - CG 015/2022</v>
      </c>
      <c r="C137" s="4" t="str">
        <f>'[1]TCE - ANEXO IV - Preencher'!E146</f>
        <v xml:space="preserve">3.9 - Material para Manutenção de Bens Imóveis </v>
      </c>
      <c r="D137" s="3">
        <f>'[1]TCE - ANEXO IV - Preencher'!F146</f>
        <v>13549364000177</v>
      </c>
      <c r="E137" s="5" t="str">
        <f>'[1]TCE - ANEXO IV - Preencher'!G146</f>
        <v xml:space="preserve">GIL REFRIGERAÇÃO 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212</v>
      </c>
      <c r="I137" s="6">
        <f>IF('[1]TCE - ANEXO IV - Preencher'!K146="","",'[1]TCE - ANEXO IV - Preencher'!K146)</f>
        <v>45638</v>
      </c>
      <c r="J137" s="5" t="str">
        <f>'[1]TCE - ANEXO IV - Preencher'!L146</f>
        <v>26241213549364000177550010000002121883617380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2355</v>
      </c>
    </row>
    <row r="138" spans="1:12" s="8" customFormat="1" ht="19.5" customHeight="1" x14ac:dyDescent="0.2">
      <c r="A138" s="3">
        <f>IFERROR(VLOOKUP(B138,'[1]DADOS (OCULTAR)'!$Q$3:$S$136,3,0),"")</f>
        <v>10583920000214</v>
      </c>
      <c r="B138" s="4" t="str">
        <f>'[1]TCE - ANEXO IV - Preencher'!C147</f>
        <v>UPA IBURA - CG 015/2022</v>
      </c>
      <c r="C138" s="4" t="str">
        <f>'[1]TCE - ANEXO IV - Preencher'!E147</f>
        <v xml:space="preserve">3.9 - Material para Manutenção de Bens Imóveis </v>
      </c>
      <c r="D138" s="3">
        <f>'[1]TCE - ANEXO IV - Preencher'!F147</f>
        <v>20265080000114</v>
      </c>
      <c r="E138" s="5" t="str">
        <f>'[1]TCE - ANEXO IV - Preencher'!G147</f>
        <v xml:space="preserve">JM SILVA MAQUINAS 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1695</v>
      </c>
      <c r="I138" s="6">
        <f>IF('[1]TCE - ANEXO IV - Preencher'!K147="","",'[1]TCE - ANEXO IV - Preencher'!K147)</f>
        <v>45604</v>
      </c>
      <c r="J138" s="5" t="str">
        <f>'[1]TCE - ANEXO IV - Preencher'!L147</f>
        <v>26241120265080000114550010000016951739546346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410</v>
      </c>
    </row>
    <row r="139" spans="1:12" s="8" customFormat="1" ht="19.5" customHeight="1" x14ac:dyDescent="0.2">
      <c r="A139" s="3">
        <f>IFERROR(VLOOKUP(B139,'[1]DADOS (OCULTAR)'!$Q$3:$S$136,3,0),"")</f>
        <v>10583920000214</v>
      </c>
      <c r="B139" s="4" t="str">
        <f>'[1]TCE - ANEXO IV - Preencher'!C148</f>
        <v>UPA IBURA - CG 015/2022</v>
      </c>
      <c r="C139" s="4" t="str">
        <f>'[1]TCE - ANEXO IV - Preencher'!E148</f>
        <v xml:space="preserve">3.9 - Material para Manutenção de Bens Imóveis </v>
      </c>
      <c r="D139" s="3">
        <f>'[1]TCE - ANEXO IV - Preencher'!F148</f>
        <v>92660406000623</v>
      </c>
      <c r="E139" s="5" t="str">
        <f>'[1]TCE - ANEXO IV - Preencher'!G148</f>
        <v>A A FRIGELAR REFRIGERAÇÃO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868813</v>
      </c>
      <c r="I139" s="6">
        <f>IF('[1]TCE - ANEXO IV - Preencher'!K148="","",'[1]TCE - ANEXO IV - Preencher'!K148)</f>
        <v>45972</v>
      </c>
      <c r="J139" s="5" t="str">
        <f>'[1]TCE - ANEXO IV - Preencher'!L148</f>
        <v>26241192660406000623550050008688131000183405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1152.78</v>
      </c>
    </row>
    <row r="140" spans="1:12" s="8" customFormat="1" ht="19.5" customHeight="1" x14ac:dyDescent="0.2">
      <c r="A140" s="3">
        <f>IFERROR(VLOOKUP(B140,'[1]DADOS (OCULTAR)'!$Q$3:$S$136,3,0),"")</f>
        <v>10583920000214</v>
      </c>
      <c r="B140" s="4" t="str">
        <f>'[1]TCE - ANEXO IV - Preencher'!C149</f>
        <v>UPA IBURA - CG 015/2022</v>
      </c>
      <c r="C140" s="4" t="str">
        <f>'[1]TCE - ANEXO IV - Preencher'!E149</f>
        <v xml:space="preserve">3.9 - Material para Manutenção de Bens Imóveis </v>
      </c>
      <c r="D140" s="3">
        <f>'[1]TCE - ANEXO IV - Preencher'!F149</f>
        <v>17821037000183</v>
      </c>
      <c r="E140" s="5" t="str">
        <f>'[1]TCE - ANEXO IV - Preencher'!G149</f>
        <v>COMERCIAL AKY TUDO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29</v>
      </c>
      <c r="I140" s="6">
        <f>IF('[1]TCE - ANEXO IV - Preencher'!K149="","",'[1]TCE - ANEXO IV - Preencher'!K149)</f>
        <v>45639</v>
      </c>
      <c r="J140" s="5" t="str">
        <f>'[1]TCE - ANEXO IV - Preencher'!L149</f>
        <v>26241217821037000183550010000000291507929449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2270.4</v>
      </c>
    </row>
    <row r="141" spans="1:12" s="8" customFormat="1" ht="19.5" customHeight="1" x14ac:dyDescent="0.2">
      <c r="A141" s="3">
        <f>IFERROR(VLOOKUP(B141,'[1]DADOS (OCULTAR)'!$Q$3:$S$136,3,0),"")</f>
        <v>10583920000214</v>
      </c>
      <c r="B141" s="4" t="str">
        <f>'[1]TCE - ANEXO IV - Preencher'!C150</f>
        <v>UPA IBURA - CG 015/2022</v>
      </c>
      <c r="C141" s="4" t="str">
        <f>'[1]TCE - ANEXO IV - Preencher'!E150</f>
        <v xml:space="preserve">3.10 - Material para Manutenção de Bens Móveis </v>
      </c>
      <c r="D141" s="3">
        <f>'[1]TCE - ANEXO IV - Preencher'!F150</f>
        <v>9470258000207</v>
      </c>
      <c r="E141" s="5" t="str">
        <f>'[1]TCE - ANEXO IV - Preencher'!G150</f>
        <v>TECHNO SPACE INFORMATICA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2376</v>
      </c>
      <c r="I141" s="6">
        <f>IF('[1]TCE - ANEXO IV - Preencher'!K150="","",'[1]TCE - ANEXO IV - Preencher'!K150)</f>
        <v>45632</v>
      </c>
      <c r="J141" s="5" t="str">
        <f>'[1]TCE - ANEXO IV - Preencher'!L150</f>
        <v>26241209470258000207550010000023761359290336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3450</v>
      </c>
    </row>
    <row r="142" spans="1:12" s="8" customFormat="1" ht="19.5" customHeight="1" x14ac:dyDescent="0.2">
      <c r="A142" s="3">
        <f>IFERROR(VLOOKUP(B142,'[1]DADOS (OCULTAR)'!$Q$3:$S$136,3,0),"")</f>
        <v>10583920000214</v>
      </c>
      <c r="B142" s="4" t="str">
        <f>'[1]TCE - ANEXO IV - Preencher'!C151</f>
        <v>UPA IBURA - CG 015/2022</v>
      </c>
      <c r="C142" s="4" t="str">
        <f>'[1]TCE - ANEXO IV - Preencher'!E151</f>
        <v xml:space="preserve">3.10 - Material para Manutenção de Bens Móveis </v>
      </c>
      <c r="D142" s="3">
        <f>'[1]TCE - ANEXO IV - Preencher'!F151</f>
        <v>17821037000183</v>
      </c>
      <c r="E142" s="5" t="str">
        <f>'[1]TCE - ANEXO IV - Preencher'!G151</f>
        <v>COMERCIAL AKY TUDO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26</v>
      </c>
      <c r="I142" s="6">
        <f>IF('[1]TCE - ANEXO IV - Preencher'!K151="","",'[1]TCE - ANEXO IV - Preencher'!K151)</f>
        <v>45636</v>
      </c>
      <c r="J142" s="5" t="str">
        <f>'[1]TCE - ANEXO IV - Preencher'!L151</f>
        <v>26241217821037000183550010000000261908772565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70</v>
      </c>
    </row>
    <row r="143" spans="1:12" s="8" customFormat="1" ht="19.5" customHeight="1" x14ac:dyDescent="0.2">
      <c r="A143" s="3">
        <f>IFERROR(VLOOKUP(B143,'[1]DADOS (OCULTAR)'!$Q$3:$S$136,3,0),"")</f>
        <v>10583920000214</v>
      </c>
      <c r="B143" s="4" t="str">
        <f>'[1]TCE - ANEXO IV - Preencher'!C152</f>
        <v>UPA IBURA - CG 015/2022</v>
      </c>
      <c r="C143" s="4" t="str">
        <f>'[1]TCE - ANEXO IV - Preencher'!E152</f>
        <v xml:space="preserve">3.10 - Material para Manutenção de Bens Móveis </v>
      </c>
      <c r="D143" s="3">
        <f>'[1]TCE - ANEXO IV - Preencher'!F152</f>
        <v>17821037000183</v>
      </c>
      <c r="E143" s="5" t="str">
        <f>'[1]TCE - ANEXO IV - Preencher'!G152</f>
        <v>COMERCIAL AKY TUDO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27</v>
      </c>
      <c r="I143" s="6">
        <f>IF('[1]TCE - ANEXO IV - Preencher'!K152="","",'[1]TCE - ANEXO IV - Preencher'!K152)</f>
        <v>45637</v>
      </c>
      <c r="J143" s="5" t="str">
        <f>'[1]TCE - ANEXO IV - Preencher'!L152</f>
        <v>26241217821037000183550010000000271097153492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267</v>
      </c>
    </row>
    <row r="144" spans="1:12" s="8" customFormat="1" ht="19.5" customHeight="1" x14ac:dyDescent="0.2">
      <c r="A144" s="3">
        <f>IFERROR(VLOOKUP(B144,'[1]DADOS (OCULTAR)'!$Q$3:$S$136,3,0),"")</f>
        <v>10583920000214</v>
      </c>
      <c r="B144" s="4" t="str">
        <f>'[1]TCE - ANEXO IV - Preencher'!C153</f>
        <v>UPA IBURA - CG 015/2022</v>
      </c>
      <c r="C144" s="4" t="str">
        <f>'[1]TCE - ANEXO IV - Preencher'!E153</f>
        <v xml:space="preserve">3.10 - Material para Manutenção de Bens Móveis </v>
      </c>
      <c r="D144" s="3">
        <f>'[1]TCE - ANEXO IV - Preencher'!F153</f>
        <v>21596658000188</v>
      </c>
      <c r="E144" s="5" t="str">
        <f>'[1]TCE - ANEXO IV - Preencher'!G153</f>
        <v>BEBECO AUTO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13122</v>
      </c>
      <c r="I144" s="6">
        <f>IF('[1]TCE - ANEXO IV - Preencher'!K153="","",'[1]TCE - ANEXO IV - Preencher'!K153)</f>
        <v>45624</v>
      </c>
      <c r="J144" s="5" t="str">
        <f>'[1]TCE - ANEXO IV - Preencher'!L153</f>
        <v>26241121596658000188550010000131221356066651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296</v>
      </c>
    </row>
    <row r="145" spans="1:12" s="8" customFormat="1" ht="19.5" customHeight="1" x14ac:dyDescent="0.2">
      <c r="A145" s="3">
        <f>IFERROR(VLOOKUP(B145,'[1]DADOS (OCULTAR)'!$Q$3:$S$136,3,0),"")</f>
        <v>10583920000214</v>
      </c>
      <c r="B145" s="4" t="str">
        <f>'[1]TCE - ANEXO IV - Preencher'!C154</f>
        <v>UPA IBURA - CG 015/2022</v>
      </c>
      <c r="C145" s="4" t="str">
        <f>'[1]TCE - ANEXO IV - Preencher'!E154</f>
        <v xml:space="preserve">3.10 - Material para Manutenção de Bens Móveis </v>
      </c>
      <c r="D145" s="3">
        <f>'[1]TCE - ANEXO IV - Preencher'!F154</f>
        <v>21765916000102</v>
      </c>
      <c r="E145" s="5" t="str">
        <f>'[1]TCE - ANEXO IV - Preencher'!G154</f>
        <v>JG. BORDADOS E FARDAMENTOS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1327</v>
      </c>
      <c r="I145" s="6">
        <f>IF('[1]TCE - ANEXO IV - Preencher'!K154="","",'[1]TCE - ANEXO IV - Preencher'!K154)</f>
        <v>45624</v>
      </c>
      <c r="J145" s="5" t="str">
        <f>'[1]TCE - ANEXO IV - Preencher'!L154</f>
        <v>26241121765916000102550010000013271030202607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430</v>
      </c>
    </row>
    <row r="146" spans="1:12" s="8" customFormat="1" ht="19.5" customHeight="1" x14ac:dyDescent="0.2">
      <c r="A146" s="3">
        <f>IFERROR(VLOOKUP(B146,'[1]DADOS (OCULTAR)'!$Q$3:$S$136,3,0),"")</f>
        <v>10583920000214</v>
      </c>
      <c r="B146" s="4" t="str">
        <f>'[1]TCE - ANEXO IV - Preencher'!C155</f>
        <v>UPA IBURA - CG 015/2022</v>
      </c>
      <c r="C146" s="4" t="str">
        <f>'[1]TCE - ANEXO IV - Preencher'!E155</f>
        <v xml:space="preserve">5.21 - Seguros em geral </v>
      </c>
      <c r="D146" s="3">
        <f>'[1]TCE - ANEXO IV - Preencher'!F155</f>
        <v>3502099000118</v>
      </c>
      <c r="E146" s="5" t="str">
        <f>'[1]TCE - ANEXO IV - Preencher'!G155</f>
        <v>CHUBB SEGUROS BRASIL</v>
      </c>
      <c r="F146" s="5" t="str">
        <f>'[1]TCE - ANEXO IV - Preencher'!H155</f>
        <v>S</v>
      </c>
      <c r="G146" s="5" t="str">
        <f>'[1]TCE - ANEXO IV - Preencher'!I155</f>
        <v>N</v>
      </c>
      <c r="H146" s="5" t="str">
        <f>'[1]TCE - ANEXO IV - Preencher'!J155</f>
        <v>0</v>
      </c>
      <c r="I146" s="6">
        <f>IF('[1]TCE - ANEXO IV - Preencher'!K155="","",'[1]TCE - ANEXO IV - Preencher'!K155)</f>
        <v>45624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211.7</v>
      </c>
    </row>
    <row r="147" spans="1:12" s="8" customFormat="1" ht="19.5" customHeight="1" x14ac:dyDescent="0.2">
      <c r="A147" s="3">
        <f>IFERROR(VLOOKUP(B147,'[1]DADOS (OCULTAR)'!$Q$3:$S$136,3,0),"")</f>
        <v>10583920000214</v>
      </c>
      <c r="B147" s="4" t="str">
        <f>'[1]TCE - ANEXO IV - Preencher'!C156</f>
        <v>UPA IBURA - CG 015/2022</v>
      </c>
      <c r="C147" s="4" t="str">
        <f>'[1]TCE - ANEXO IV - Preencher'!E156</f>
        <v xml:space="preserve">5.21 - Seguros em geral </v>
      </c>
      <c r="D147" s="3">
        <f>'[1]TCE - ANEXO IV - Preencher'!F156</f>
        <v>61074175000138</v>
      </c>
      <c r="E147" s="5" t="str">
        <f>'[1]TCE - ANEXO IV - Preencher'!G156</f>
        <v>MAPFRE SEGUROS GERAIS S/A</v>
      </c>
      <c r="F147" s="5" t="str">
        <f>'[1]TCE - ANEXO IV - Preencher'!H156</f>
        <v>S</v>
      </c>
      <c r="G147" s="5" t="str">
        <f>'[1]TCE - ANEXO IV - Preencher'!I156</f>
        <v>N</v>
      </c>
      <c r="H147" s="5" t="str">
        <f>'[1]TCE - ANEXO IV - Preencher'!J156</f>
        <v>0</v>
      </c>
      <c r="I147" s="6">
        <f>IF('[1]TCE - ANEXO IV - Preencher'!K156="","",'[1]TCE - ANEXO IV - Preencher'!K156)</f>
        <v>45493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121.63</v>
      </c>
    </row>
    <row r="148" spans="1:12" s="8" customFormat="1" ht="19.5" customHeight="1" x14ac:dyDescent="0.2">
      <c r="A148" s="3">
        <f>IFERROR(VLOOKUP(B148,'[1]DADOS (OCULTAR)'!$Q$3:$S$136,3,0),"")</f>
        <v>10583920000214</v>
      </c>
      <c r="B148" s="4" t="str">
        <f>'[1]TCE - ANEXO IV - Preencher'!C157</f>
        <v>UPA IBURA - CG 015/2022</v>
      </c>
      <c r="C148" s="4" t="str">
        <f>'[1]TCE - ANEXO IV - Preencher'!E157</f>
        <v>5.99 - Outros Serviços de Terceiros Pessoa Jurídica</v>
      </c>
      <c r="D148" s="3">
        <f>'[1]TCE - ANEXO IV - Preencher'!F157</f>
        <v>4740876000125</v>
      </c>
      <c r="E148" s="5" t="str">
        <f>'[1]TCE - ANEXO IV - Preencher'!G157</f>
        <v>ALELO INSTITUIÇÃO DE PAGAMENTOS S.A</v>
      </c>
      <c r="F148" s="5" t="str">
        <f>'[1]TCE - ANEXO IV - Preencher'!H157</f>
        <v>S</v>
      </c>
      <c r="G148" s="5" t="str">
        <f>'[1]TCE - ANEXO IV - Preencher'!I157</f>
        <v>N</v>
      </c>
      <c r="H148" s="5" t="str">
        <f>'[1]TCE - ANEXO IV - Preencher'!J157</f>
        <v>728882</v>
      </c>
      <c r="I148" s="6">
        <f>IF('[1]TCE - ANEXO IV - Preencher'!K157="","",'[1]TCE - ANEXO IV - Preencher'!K157)</f>
        <v>45636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70.2</v>
      </c>
    </row>
    <row r="149" spans="1:12" s="8" customFormat="1" ht="19.5" customHeight="1" x14ac:dyDescent="0.2">
      <c r="A149" s="3">
        <f>IFERROR(VLOOKUP(B149,'[1]DADOS (OCULTAR)'!$Q$3:$S$136,3,0),"")</f>
        <v>10583920000214</v>
      </c>
      <c r="B149" s="4" t="str">
        <f>'[1]TCE - ANEXO IV - Preencher'!C158</f>
        <v>UPA IBURA - CG 015/2022</v>
      </c>
      <c r="C149" s="4" t="str">
        <f>'[1]TCE - ANEXO IV - Preencher'!E158</f>
        <v xml:space="preserve">5.25 - Serviços Bancários </v>
      </c>
      <c r="D149" s="3">
        <f>'[1]TCE - ANEXO IV - Preencher'!F158</f>
        <v>90400888000142</v>
      </c>
      <c r="E149" s="5" t="str">
        <f>'[1]TCE - ANEXO IV - Preencher'!G158</f>
        <v>SANTANDER</v>
      </c>
      <c r="F149" s="5" t="str">
        <f>'[1]TCE - ANEXO IV - Preencher'!H158</f>
        <v>S</v>
      </c>
      <c r="G149" s="5" t="str">
        <f>'[1]TCE - ANEXO IV - Preencher'!I158</f>
        <v>N</v>
      </c>
      <c r="H149" s="5" t="str">
        <f>'[1]TCE - ANEXO IV - Preencher'!J158</f>
        <v>0</v>
      </c>
      <c r="I149" s="6">
        <f>IF('[1]TCE - ANEXO IV - Preencher'!K158="","",'[1]TCE - ANEXO IV - Preencher'!K158)</f>
        <v>45636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35</v>
      </c>
    </row>
    <row r="150" spans="1:12" s="8" customFormat="1" ht="19.5" customHeight="1" x14ac:dyDescent="0.2">
      <c r="A150" s="3">
        <f>IFERROR(VLOOKUP(B150,'[1]DADOS (OCULTAR)'!$Q$3:$S$136,3,0),"")</f>
        <v>10583920000214</v>
      </c>
      <c r="B150" s="4" t="str">
        <f>'[1]TCE - ANEXO IV - Preencher'!C159</f>
        <v>UPA IBURA - CG 015/2022</v>
      </c>
      <c r="C150" s="4" t="str">
        <f>'[1]TCE - ANEXO IV - Preencher'!E159</f>
        <v xml:space="preserve">5.25 - Serviços Bancários </v>
      </c>
      <c r="D150" s="3">
        <f>'[1]TCE - ANEXO IV - Preencher'!F159</f>
        <v>90400888000142</v>
      </c>
      <c r="E150" s="5" t="str">
        <f>'[1]TCE - ANEXO IV - Preencher'!G159</f>
        <v>SANTANDER</v>
      </c>
      <c r="F150" s="5" t="str">
        <f>'[1]TCE - ANEXO IV - Preencher'!H159</f>
        <v>S</v>
      </c>
      <c r="G150" s="5" t="str">
        <f>'[1]TCE - ANEXO IV - Preencher'!I159</f>
        <v>N</v>
      </c>
      <c r="H150" s="5" t="str">
        <f>'[1]TCE - ANEXO IV - Preencher'!J159</f>
        <v>0</v>
      </c>
      <c r="I150" s="6">
        <f>IF('[1]TCE - ANEXO IV - Preencher'!K159="","",'[1]TCE - ANEXO IV - Preencher'!K159)</f>
        <v>45636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70</v>
      </c>
    </row>
    <row r="151" spans="1:12" s="8" customFormat="1" ht="19.5" customHeight="1" x14ac:dyDescent="0.2">
      <c r="A151" s="3">
        <f>IFERROR(VLOOKUP(B151,'[1]DADOS (OCULTAR)'!$Q$3:$S$136,3,0),"")</f>
        <v>10583920000214</v>
      </c>
      <c r="B151" s="4" t="str">
        <f>'[1]TCE - ANEXO IV - Preencher'!C160</f>
        <v>UPA IBURA - CG 015/2022</v>
      </c>
      <c r="C151" s="4" t="str">
        <f>'[1]TCE - ANEXO IV - Preencher'!E160</f>
        <v xml:space="preserve">5.25 - Serviços Bancários </v>
      </c>
      <c r="D151" s="3">
        <f>'[1]TCE - ANEXO IV - Preencher'!F160</f>
        <v>10572048000128</v>
      </c>
      <c r="E151" s="5" t="str">
        <f>'[1]TCE - ANEXO IV - Preencher'!G160</f>
        <v>SECRETARIA ESTADUAL DE SAUDE</v>
      </c>
      <c r="F151" s="5" t="str">
        <f>'[1]TCE - ANEXO IV - Preencher'!H160</f>
        <v>S</v>
      </c>
      <c r="G151" s="5" t="str">
        <f>'[1]TCE - ANEXO IV - Preencher'!I160</f>
        <v>N</v>
      </c>
      <c r="H151" s="5" t="str">
        <f>'[1]TCE - ANEXO IV - Preencher'!J160</f>
        <v>0</v>
      </c>
      <c r="I151" s="6">
        <f>IF('[1]TCE - ANEXO IV - Preencher'!K160="","",'[1]TCE - ANEXO IV - Preencher'!K160)</f>
        <v>45632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7.5</v>
      </c>
    </row>
    <row r="152" spans="1:12" s="8" customFormat="1" ht="19.5" customHeight="1" x14ac:dyDescent="0.2">
      <c r="A152" s="3">
        <f>IFERROR(VLOOKUP(B152,'[1]DADOS (OCULTAR)'!$Q$3:$S$136,3,0),"")</f>
        <v>10583920000214</v>
      </c>
      <c r="B152" s="4" t="str">
        <f>'[1]TCE - ANEXO IV - Preencher'!C161</f>
        <v>UPA IBURA - CG 015/2022</v>
      </c>
      <c r="C152" s="4" t="str">
        <f>'[1]TCE - ANEXO IV - Preencher'!E161</f>
        <v xml:space="preserve">5.25 - Serviços Bancários </v>
      </c>
      <c r="D152" s="3">
        <f>'[1]TCE - ANEXO IV - Preencher'!F161</f>
        <v>10572048000128</v>
      </c>
      <c r="E152" s="5" t="str">
        <f>'[1]TCE - ANEXO IV - Preencher'!G161</f>
        <v>SECRETARIA ESTADUAL DE SAUDE</v>
      </c>
      <c r="F152" s="5" t="str">
        <f>'[1]TCE - ANEXO IV - Preencher'!H161</f>
        <v>S</v>
      </c>
      <c r="G152" s="5" t="str">
        <f>'[1]TCE - ANEXO IV - Preencher'!I161</f>
        <v>N</v>
      </c>
      <c r="H152" s="5" t="str">
        <f>'[1]TCE - ANEXO IV - Preencher'!J161</f>
        <v>0</v>
      </c>
      <c r="I152" s="6">
        <f>IF('[1]TCE - ANEXO IV - Preencher'!K161="","",'[1]TCE - ANEXO IV - Preencher'!K161)</f>
        <v>45632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7.5</v>
      </c>
    </row>
    <row r="153" spans="1:12" s="8" customFormat="1" ht="19.5" customHeight="1" x14ac:dyDescent="0.2">
      <c r="A153" s="3">
        <f>IFERROR(VLOOKUP(B153,'[1]DADOS (OCULTAR)'!$Q$3:$S$136,3,0),"")</f>
        <v>10583920000214</v>
      </c>
      <c r="B153" s="4" t="str">
        <f>'[1]TCE - ANEXO IV - Preencher'!C162</f>
        <v>UPA IBURA - CG 015/2022</v>
      </c>
      <c r="C153" s="4" t="str">
        <f>'[1]TCE - ANEXO IV - Preencher'!E162</f>
        <v xml:space="preserve">5.25 - Serviços Bancários </v>
      </c>
      <c r="D153" s="3">
        <f>'[1]TCE - ANEXO IV - Preencher'!F162</f>
        <v>90400888000142</v>
      </c>
      <c r="E153" s="5" t="str">
        <f>'[1]TCE - ANEXO IV - Preencher'!G162</f>
        <v>SANTANDER</v>
      </c>
      <c r="F153" s="5" t="str">
        <f>'[1]TCE - ANEXO IV - Preencher'!H162</f>
        <v>S</v>
      </c>
      <c r="G153" s="5" t="str">
        <f>'[1]TCE - ANEXO IV - Preencher'!I162</f>
        <v>N</v>
      </c>
      <c r="H153" s="5" t="str">
        <f>'[1]TCE - ANEXO IV - Preencher'!J162</f>
        <v>0</v>
      </c>
      <c r="I153" s="6">
        <f>IF('[1]TCE - ANEXO IV - Preencher'!K162="","",'[1]TCE - ANEXO IV - Preencher'!K162)</f>
        <v>45628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36</v>
      </c>
    </row>
    <row r="154" spans="1:12" s="8" customFormat="1" ht="19.5" customHeight="1" x14ac:dyDescent="0.2">
      <c r="A154" s="3">
        <f>IFERROR(VLOOKUP(B154,'[1]DADOS (OCULTAR)'!$Q$3:$S$136,3,0),"")</f>
        <v>10583920000214</v>
      </c>
      <c r="B154" s="4" t="str">
        <f>'[1]TCE - ANEXO IV - Preencher'!C163</f>
        <v>UPA IBURA - CG 015/2022</v>
      </c>
      <c r="C154" s="4" t="str">
        <f>'[1]TCE - ANEXO IV - Preencher'!E163</f>
        <v xml:space="preserve">5.25 - Serviços Bancários </v>
      </c>
      <c r="D154" s="3">
        <f>'[1]TCE - ANEXO IV - Preencher'!F163</f>
        <v>90400888000142</v>
      </c>
      <c r="E154" s="5" t="str">
        <f>'[1]TCE - ANEXO IV - Preencher'!G163</f>
        <v>SANTANDER</v>
      </c>
      <c r="F154" s="5" t="str">
        <f>'[1]TCE - ANEXO IV - Preencher'!H163</f>
        <v>S</v>
      </c>
      <c r="G154" s="5" t="str">
        <f>'[1]TCE - ANEXO IV - Preencher'!I163</f>
        <v>N</v>
      </c>
      <c r="H154" s="5" t="str">
        <f>'[1]TCE - ANEXO IV - Preencher'!J163</f>
        <v>0</v>
      </c>
      <c r="I154" s="6">
        <f>IF('[1]TCE - ANEXO IV - Preencher'!K163="","",'[1]TCE - ANEXO IV - Preencher'!K163)</f>
        <v>45630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9.9</v>
      </c>
    </row>
    <row r="155" spans="1:12" s="8" customFormat="1" ht="19.5" customHeight="1" x14ac:dyDescent="0.2">
      <c r="A155" s="3">
        <f>IFERROR(VLOOKUP(B155,'[1]DADOS (OCULTAR)'!$Q$3:$S$136,3,0),"")</f>
        <v>10583920000214</v>
      </c>
      <c r="B155" s="4" t="str">
        <f>'[1]TCE - ANEXO IV - Preencher'!C164</f>
        <v>UPA IBURA - CG 015/2022</v>
      </c>
      <c r="C155" s="4" t="str">
        <f>'[1]TCE - ANEXO IV - Preencher'!E164</f>
        <v xml:space="preserve">5.25 - Serviços Bancários </v>
      </c>
      <c r="D155" s="3">
        <f>'[1]TCE - ANEXO IV - Preencher'!F164</f>
        <v>90400888000142</v>
      </c>
      <c r="E155" s="5" t="str">
        <f>'[1]TCE - ANEXO IV - Preencher'!G164</f>
        <v>SANTANDER</v>
      </c>
      <c r="F155" s="5" t="str">
        <f>'[1]TCE - ANEXO IV - Preencher'!H164</f>
        <v>S</v>
      </c>
      <c r="G155" s="5" t="str">
        <f>'[1]TCE - ANEXO IV - Preencher'!I164</f>
        <v>N</v>
      </c>
      <c r="H155" s="5" t="str">
        <f>'[1]TCE - ANEXO IV - Preencher'!J164</f>
        <v>0</v>
      </c>
      <c r="I155" s="6">
        <f>IF('[1]TCE - ANEXO IV - Preencher'!K164="","",'[1]TCE - ANEXO IV - Preencher'!K164)</f>
        <v>45631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34.65</v>
      </c>
    </row>
    <row r="156" spans="1:12" s="8" customFormat="1" ht="19.5" customHeight="1" x14ac:dyDescent="0.2">
      <c r="A156" s="3">
        <f>IFERROR(VLOOKUP(B156,'[1]DADOS (OCULTAR)'!$Q$3:$S$136,3,0),"")</f>
        <v>10583920000214</v>
      </c>
      <c r="B156" s="4" t="str">
        <f>'[1]TCE - ANEXO IV - Preencher'!C165</f>
        <v>UPA IBURA - CG 015/2022</v>
      </c>
      <c r="C156" s="4" t="str">
        <f>'[1]TCE - ANEXO IV - Preencher'!E165</f>
        <v xml:space="preserve">5.25 - Serviços Bancários </v>
      </c>
      <c r="D156" s="3">
        <f>'[1]TCE - ANEXO IV - Preencher'!F165</f>
        <v>90400888000142</v>
      </c>
      <c r="E156" s="5" t="str">
        <f>'[1]TCE - ANEXO IV - Preencher'!G165</f>
        <v>SANTANDER</v>
      </c>
      <c r="F156" s="5" t="str">
        <f>'[1]TCE - ANEXO IV - Preencher'!H165</f>
        <v>S</v>
      </c>
      <c r="G156" s="5" t="str">
        <f>'[1]TCE - ANEXO IV - Preencher'!I165</f>
        <v>N</v>
      </c>
      <c r="H156" s="5" t="str">
        <f>'[1]TCE - ANEXO IV - Preencher'!J165</f>
        <v>0</v>
      </c>
      <c r="I156" s="6">
        <f>IF('[1]TCE - ANEXO IV - Preencher'!K165="","",'[1]TCE - ANEXO IV - Preencher'!K165)</f>
        <v>45632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9.9</v>
      </c>
    </row>
    <row r="157" spans="1:12" s="8" customFormat="1" ht="19.5" customHeight="1" x14ac:dyDescent="0.2">
      <c r="A157" s="3">
        <f>IFERROR(VLOOKUP(B157,'[1]DADOS (OCULTAR)'!$Q$3:$S$136,3,0),"")</f>
        <v>10583920000214</v>
      </c>
      <c r="B157" s="4" t="str">
        <f>'[1]TCE - ANEXO IV - Preencher'!C166</f>
        <v>UPA IBURA - CG 015/2022</v>
      </c>
      <c r="C157" s="4" t="str">
        <f>'[1]TCE - ANEXO IV - Preencher'!E166</f>
        <v xml:space="preserve">5.25 - Serviços Bancários </v>
      </c>
      <c r="D157" s="3">
        <f>'[1]TCE - ANEXO IV - Preencher'!F166</f>
        <v>90400888000142</v>
      </c>
      <c r="E157" s="5" t="str">
        <f>'[1]TCE - ANEXO IV - Preencher'!G166</f>
        <v>SANTANDER</v>
      </c>
      <c r="F157" s="5" t="str">
        <f>'[1]TCE - ANEXO IV - Preencher'!H166</f>
        <v>S</v>
      </c>
      <c r="G157" s="5" t="str">
        <f>'[1]TCE - ANEXO IV - Preencher'!I166</f>
        <v>N</v>
      </c>
      <c r="H157" s="5" t="str">
        <f>'[1]TCE - ANEXO IV - Preencher'!J166</f>
        <v>0</v>
      </c>
      <c r="I157" s="6">
        <f>IF('[1]TCE - ANEXO IV - Preencher'!K166="","",'[1]TCE - ANEXO IV - Preencher'!K166)</f>
        <v>45639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4.95</v>
      </c>
    </row>
    <row r="158" spans="1:12" s="8" customFormat="1" ht="19.5" customHeight="1" x14ac:dyDescent="0.2">
      <c r="A158" s="3">
        <f>IFERROR(VLOOKUP(B158,'[1]DADOS (OCULTAR)'!$Q$3:$S$136,3,0),"")</f>
        <v>10583920000214</v>
      </c>
      <c r="B158" s="4" t="str">
        <f>'[1]TCE - ANEXO IV - Preencher'!C167</f>
        <v>UPA IBURA - CG 015/2022</v>
      </c>
      <c r="C158" s="4" t="str">
        <f>'[1]TCE - ANEXO IV - Preencher'!E167</f>
        <v xml:space="preserve">5.25 - Serviços Bancários </v>
      </c>
      <c r="D158" s="3">
        <f>'[1]TCE - ANEXO IV - Preencher'!F167</f>
        <v>90400888000142</v>
      </c>
      <c r="E158" s="5" t="str">
        <f>'[1]TCE - ANEXO IV - Preencher'!G167</f>
        <v>SANTANDER</v>
      </c>
      <c r="F158" s="5" t="str">
        <f>'[1]TCE - ANEXO IV - Preencher'!H167</f>
        <v>S</v>
      </c>
      <c r="G158" s="5" t="str">
        <f>'[1]TCE - ANEXO IV - Preencher'!I167</f>
        <v>N</v>
      </c>
      <c r="H158" s="5" t="str">
        <f>'[1]TCE - ANEXO IV - Preencher'!J167</f>
        <v>0</v>
      </c>
      <c r="I158" s="6">
        <f>IF('[1]TCE - ANEXO IV - Preencher'!K167="","",'[1]TCE - ANEXO IV - Preencher'!K167)</f>
        <v>45639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14.85</v>
      </c>
    </row>
    <row r="159" spans="1:12" s="8" customFormat="1" ht="19.5" customHeight="1" x14ac:dyDescent="0.2">
      <c r="A159" s="3">
        <f>IFERROR(VLOOKUP(B159,'[1]DADOS (OCULTAR)'!$Q$3:$S$136,3,0),"")</f>
        <v>10583920000214</v>
      </c>
      <c r="B159" s="4" t="str">
        <f>'[1]TCE - ANEXO IV - Preencher'!C168</f>
        <v>UPA IBURA - CG 015/2022</v>
      </c>
      <c r="C159" s="4" t="str">
        <f>'[1]TCE - ANEXO IV - Preencher'!E168</f>
        <v xml:space="preserve">5.25 - Serviços Bancários </v>
      </c>
      <c r="D159" s="3">
        <f>'[1]TCE - ANEXO IV - Preencher'!F168</f>
        <v>90400888000142</v>
      </c>
      <c r="E159" s="5" t="str">
        <f>'[1]TCE - ANEXO IV - Preencher'!G168</f>
        <v>SANTANDER</v>
      </c>
      <c r="F159" s="5" t="str">
        <f>'[1]TCE - ANEXO IV - Preencher'!H168</f>
        <v>S</v>
      </c>
      <c r="G159" s="5" t="str">
        <f>'[1]TCE - ANEXO IV - Preencher'!I168</f>
        <v>N</v>
      </c>
      <c r="H159" s="5" t="str">
        <f>'[1]TCE - ANEXO IV - Preencher'!J168</f>
        <v>0</v>
      </c>
      <c r="I159" s="6">
        <f>IF('[1]TCE - ANEXO IV - Preencher'!K168="","",'[1]TCE - ANEXO IV - Preencher'!K168)</f>
        <v>45639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178.2</v>
      </c>
    </row>
    <row r="160" spans="1:12" s="8" customFormat="1" ht="19.5" customHeight="1" x14ac:dyDescent="0.2">
      <c r="A160" s="3">
        <f>IFERROR(VLOOKUP(B160,'[1]DADOS (OCULTAR)'!$Q$3:$S$136,3,0),"")</f>
        <v>10583920000214</v>
      </c>
      <c r="B160" s="4" t="str">
        <f>'[1]TCE - ANEXO IV - Preencher'!C169</f>
        <v>UPA IBURA - CG 015/2022</v>
      </c>
      <c r="C160" s="4" t="str">
        <f>'[1]TCE - ANEXO IV - Preencher'!E169</f>
        <v xml:space="preserve">5.25 - Serviços Bancários </v>
      </c>
      <c r="D160" s="3">
        <f>'[1]TCE - ANEXO IV - Preencher'!F169</f>
        <v>90400888000142</v>
      </c>
      <c r="E160" s="5" t="str">
        <f>'[1]TCE - ANEXO IV - Preencher'!G169</f>
        <v>SANTANDER</v>
      </c>
      <c r="F160" s="5" t="str">
        <f>'[1]TCE - ANEXO IV - Preencher'!H169</f>
        <v>S</v>
      </c>
      <c r="G160" s="5" t="str">
        <f>'[1]TCE - ANEXO IV - Preencher'!I169</f>
        <v>N</v>
      </c>
      <c r="H160" s="5" t="str">
        <f>'[1]TCE - ANEXO IV - Preencher'!J169</f>
        <v>0</v>
      </c>
      <c r="I160" s="6">
        <f>IF('[1]TCE - ANEXO IV - Preencher'!K169="","",'[1]TCE - ANEXO IV - Preencher'!K169)</f>
        <v>45643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138.6</v>
      </c>
    </row>
    <row r="161" spans="1:12" s="8" customFormat="1" ht="19.5" customHeight="1" x14ac:dyDescent="0.2">
      <c r="A161" s="3">
        <f>IFERROR(VLOOKUP(B161,'[1]DADOS (OCULTAR)'!$Q$3:$S$136,3,0),"")</f>
        <v>10583920000214</v>
      </c>
      <c r="B161" s="4" t="str">
        <f>'[1]TCE - ANEXO IV - Preencher'!C170</f>
        <v>UPA IBURA - CG 015/2022</v>
      </c>
      <c r="C161" s="4" t="str">
        <f>'[1]TCE - ANEXO IV - Preencher'!E170</f>
        <v xml:space="preserve">5.25 - Serviços Bancários </v>
      </c>
      <c r="D161" s="3">
        <f>'[1]TCE - ANEXO IV - Preencher'!F170</f>
        <v>90400888000142</v>
      </c>
      <c r="E161" s="5" t="str">
        <f>'[1]TCE - ANEXO IV - Preencher'!G170</f>
        <v>SANTANDER</v>
      </c>
      <c r="F161" s="5" t="str">
        <f>'[1]TCE - ANEXO IV - Preencher'!H170</f>
        <v>S</v>
      </c>
      <c r="G161" s="5" t="str">
        <f>'[1]TCE - ANEXO IV - Preencher'!I170</f>
        <v>N</v>
      </c>
      <c r="H161" s="5" t="str">
        <f>'[1]TCE - ANEXO IV - Preencher'!J170</f>
        <v>0</v>
      </c>
      <c r="I161" s="6">
        <f>IF('[1]TCE - ANEXO IV - Preencher'!K170="","",'[1]TCE - ANEXO IV - Preencher'!K170)</f>
        <v>45644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39.6</v>
      </c>
    </row>
    <row r="162" spans="1:12" s="8" customFormat="1" ht="19.5" customHeight="1" x14ac:dyDescent="0.2">
      <c r="A162" s="3">
        <f>IFERROR(VLOOKUP(B162,'[1]DADOS (OCULTAR)'!$Q$3:$S$136,3,0),"")</f>
        <v>10583920000214</v>
      </c>
      <c r="B162" s="4" t="str">
        <f>'[1]TCE - ANEXO IV - Preencher'!C171</f>
        <v>UPA IBURA - CG 015/2022</v>
      </c>
      <c r="C162" s="4" t="str">
        <f>'[1]TCE - ANEXO IV - Preencher'!E171</f>
        <v xml:space="preserve">5.25 - Serviços Bancários </v>
      </c>
      <c r="D162" s="3">
        <f>'[1]TCE - ANEXO IV - Preencher'!F171</f>
        <v>90400888000142</v>
      </c>
      <c r="E162" s="5" t="str">
        <f>'[1]TCE - ANEXO IV - Preencher'!G171</f>
        <v>SANTANDER</v>
      </c>
      <c r="F162" s="5" t="str">
        <f>'[1]TCE - ANEXO IV - Preencher'!H171</f>
        <v>S</v>
      </c>
      <c r="G162" s="5" t="str">
        <f>'[1]TCE - ANEXO IV - Preencher'!I171</f>
        <v>N</v>
      </c>
      <c r="H162" s="5" t="str">
        <f>'[1]TCE - ANEXO IV - Preencher'!J171</f>
        <v>0</v>
      </c>
      <c r="I162" s="6">
        <f>IF('[1]TCE - ANEXO IV - Preencher'!K171="","",'[1]TCE - ANEXO IV - Preencher'!K171)</f>
        <v>45645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54.45</v>
      </c>
    </row>
    <row r="163" spans="1:12" s="8" customFormat="1" ht="19.5" customHeight="1" x14ac:dyDescent="0.2">
      <c r="A163" s="3">
        <f>IFERROR(VLOOKUP(B163,'[1]DADOS (OCULTAR)'!$Q$3:$S$136,3,0),"")</f>
        <v>10583920000214</v>
      </c>
      <c r="B163" s="4" t="str">
        <f>'[1]TCE - ANEXO IV - Preencher'!C172</f>
        <v>UPA IBURA - CG 015/2022</v>
      </c>
      <c r="C163" s="4" t="str">
        <f>'[1]TCE - ANEXO IV - Preencher'!E172</f>
        <v xml:space="preserve">5.25 - Serviços Bancários </v>
      </c>
      <c r="D163" s="3">
        <f>'[1]TCE - ANEXO IV - Preencher'!F172</f>
        <v>90400888000142</v>
      </c>
      <c r="E163" s="5" t="str">
        <f>'[1]TCE - ANEXO IV - Preencher'!G172</f>
        <v>SANTANDER</v>
      </c>
      <c r="F163" s="5" t="str">
        <f>'[1]TCE - ANEXO IV - Preencher'!H172</f>
        <v>S</v>
      </c>
      <c r="G163" s="5" t="str">
        <f>'[1]TCE - ANEXO IV - Preencher'!I172</f>
        <v>N</v>
      </c>
      <c r="H163" s="5" t="str">
        <f>'[1]TCE - ANEXO IV - Preencher'!J172</f>
        <v>0</v>
      </c>
      <c r="I163" s="6">
        <f>IF('[1]TCE - ANEXO IV - Preencher'!K172="","",'[1]TCE - ANEXO IV - Preencher'!K172)</f>
        <v>45646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24.75</v>
      </c>
    </row>
    <row r="164" spans="1:12" s="8" customFormat="1" ht="19.5" customHeight="1" x14ac:dyDescent="0.2">
      <c r="A164" s="3">
        <f>IFERROR(VLOOKUP(B164,'[1]DADOS (OCULTAR)'!$Q$3:$S$136,3,0),"")</f>
        <v>10583920000214</v>
      </c>
      <c r="B164" s="4" t="str">
        <f>'[1]TCE - ANEXO IV - Preencher'!C173</f>
        <v>UPA IBURA - CG 015/2022</v>
      </c>
      <c r="C164" s="4" t="str">
        <f>'[1]TCE - ANEXO IV - Preencher'!E173</f>
        <v xml:space="preserve">5.25 - Serviços Bancários </v>
      </c>
      <c r="D164" s="3">
        <f>'[1]TCE - ANEXO IV - Preencher'!F173</f>
        <v>90400888000142</v>
      </c>
      <c r="E164" s="5" t="str">
        <f>'[1]TCE - ANEXO IV - Preencher'!G173</f>
        <v>SANTANDER</v>
      </c>
      <c r="F164" s="5" t="str">
        <f>'[1]TCE - ANEXO IV - Preencher'!H173</f>
        <v>S</v>
      </c>
      <c r="G164" s="5" t="str">
        <f>'[1]TCE - ANEXO IV - Preencher'!I173</f>
        <v>N</v>
      </c>
      <c r="H164" s="5" t="str">
        <f>'[1]TCE - ANEXO IV - Preencher'!J173</f>
        <v>0</v>
      </c>
      <c r="I164" s="6">
        <f>IF('[1]TCE - ANEXO IV - Preencher'!K173="","",'[1]TCE - ANEXO IV - Preencher'!K173)</f>
        <v>45649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24.75</v>
      </c>
    </row>
    <row r="165" spans="1:12" s="8" customFormat="1" ht="19.5" customHeight="1" x14ac:dyDescent="0.2">
      <c r="A165" s="3">
        <f>IFERROR(VLOOKUP(B165,'[1]DADOS (OCULTAR)'!$Q$3:$S$136,3,0),"")</f>
        <v>10583920000214</v>
      </c>
      <c r="B165" s="4" t="str">
        <f>'[1]TCE - ANEXO IV - Preencher'!C174</f>
        <v>UPA IBURA - CG 015/2022</v>
      </c>
      <c r="C165" s="4" t="str">
        <f>'[1]TCE - ANEXO IV - Preencher'!E174</f>
        <v xml:space="preserve">5.25 - Serviços Bancários </v>
      </c>
      <c r="D165" s="3">
        <f>'[1]TCE - ANEXO IV - Preencher'!F174</f>
        <v>90400888000142</v>
      </c>
      <c r="E165" s="5" t="str">
        <f>'[1]TCE - ANEXO IV - Preencher'!G174</f>
        <v>SANTANDER</v>
      </c>
      <c r="F165" s="5" t="str">
        <f>'[1]TCE - ANEXO IV - Preencher'!H174</f>
        <v>S</v>
      </c>
      <c r="G165" s="5" t="str">
        <f>'[1]TCE - ANEXO IV - Preencher'!I174</f>
        <v>N</v>
      </c>
      <c r="H165" s="5" t="str">
        <f>'[1]TCE - ANEXO IV - Preencher'!J174</f>
        <v>0</v>
      </c>
      <c r="I165" s="6">
        <f>IF('[1]TCE - ANEXO IV - Preencher'!K174="","",'[1]TCE - ANEXO IV - Preencher'!K174)</f>
        <v>45650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4.95</v>
      </c>
    </row>
    <row r="166" spans="1:12" s="8" customFormat="1" ht="19.5" customHeight="1" x14ac:dyDescent="0.2">
      <c r="A166" s="3">
        <f>IFERROR(VLOOKUP(B166,'[1]DADOS (OCULTAR)'!$Q$3:$S$136,3,0),"")</f>
        <v>10583920000214</v>
      </c>
      <c r="B166" s="4" t="str">
        <f>'[1]TCE - ANEXO IV - Preencher'!C175</f>
        <v>UPA IBURA - CG 015/2022</v>
      </c>
      <c r="C166" s="4" t="str">
        <f>'[1]TCE - ANEXO IV - Preencher'!E175</f>
        <v xml:space="preserve">5.25 - Serviços Bancários </v>
      </c>
      <c r="D166" s="3">
        <f>'[1]TCE - ANEXO IV - Preencher'!F175</f>
        <v>90400888000142</v>
      </c>
      <c r="E166" s="5" t="str">
        <f>'[1]TCE - ANEXO IV - Preencher'!G175</f>
        <v>SANTANDER</v>
      </c>
      <c r="F166" s="5" t="str">
        <f>'[1]TCE - ANEXO IV - Preencher'!H175</f>
        <v>S</v>
      </c>
      <c r="G166" s="5" t="str">
        <f>'[1]TCE - ANEXO IV - Preencher'!I175</f>
        <v>N</v>
      </c>
      <c r="H166" s="5" t="str">
        <f>'[1]TCE - ANEXO IV - Preencher'!J175</f>
        <v>0</v>
      </c>
      <c r="I166" s="6">
        <f>IF('[1]TCE - ANEXO IV - Preencher'!K175="","",'[1]TCE - ANEXO IV - Preencher'!K175)</f>
        <v>45653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9.9</v>
      </c>
    </row>
    <row r="167" spans="1:12" s="8" customFormat="1" ht="19.5" customHeight="1" x14ac:dyDescent="0.2">
      <c r="A167" s="3">
        <f>IFERROR(VLOOKUP(B167,'[1]DADOS (OCULTAR)'!$Q$3:$S$136,3,0),"")</f>
        <v>10583920000214</v>
      </c>
      <c r="B167" s="4" t="str">
        <f>'[1]TCE - ANEXO IV - Preencher'!C176</f>
        <v>UPA IBURA - CG 015/2022</v>
      </c>
      <c r="C167" s="4" t="str">
        <f>'[1]TCE - ANEXO IV - Preencher'!E176</f>
        <v xml:space="preserve">5.25 - Serviços Bancários </v>
      </c>
      <c r="D167" s="3">
        <f>'[1]TCE - ANEXO IV - Preencher'!F176</f>
        <v>90400888000142</v>
      </c>
      <c r="E167" s="5" t="str">
        <f>'[1]TCE - ANEXO IV - Preencher'!G176</f>
        <v>SANTANDER</v>
      </c>
      <c r="F167" s="5" t="str">
        <f>'[1]TCE - ANEXO IV - Preencher'!H176</f>
        <v>S</v>
      </c>
      <c r="G167" s="5" t="str">
        <f>'[1]TCE - ANEXO IV - Preencher'!I176</f>
        <v>N</v>
      </c>
      <c r="H167" s="5" t="str">
        <f>'[1]TCE - ANEXO IV - Preencher'!J176</f>
        <v>0</v>
      </c>
      <c r="I167" s="6">
        <f>IF('[1]TCE - ANEXO IV - Preencher'!K176="","",'[1]TCE - ANEXO IV - Preencher'!K176)</f>
        <v>45657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29.7</v>
      </c>
    </row>
    <row r="168" spans="1:12" s="8" customFormat="1" ht="19.5" customHeight="1" x14ac:dyDescent="0.2">
      <c r="A168" s="3">
        <f>IFERROR(VLOOKUP(B168,'[1]DADOS (OCULTAR)'!$Q$3:$S$136,3,0),"")</f>
        <v>10583920000214</v>
      </c>
      <c r="B168" s="4" t="str">
        <f>'[1]TCE - ANEXO IV - Preencher'!C177</f>
        <v>UPA IBURA - CG 015/2022</v>
      </c>
      <c r="C168" s="4" t="str">
        <f>'[1]TCE - ANEXO IV - Preencher'!E177</f>
        <v>5.9 - Telefonia Móvel</v>
      </c>
      <c r="D168" s="3">
        <f>'[1]TCE - ANEXO IV - Preencher'!F177</f>
        <v>2558157000839</v>
      </c>
      <c r="E168" s="5" t="str">
        <f>'[1]TCE - ANEXO IV - Preencher'!G177</f>
        <v>VIVO</v>
      </c>
      <c r="F168" s="5" t="str">
        <f>'[1]TCE - ANEXO IV - Preencher'!H177</f>
        <v>S</v>
      </c>
      <c r="G168" s="5" t="str">
        <f>'[1]TCE - ANEXO IV - Preencher'!I177</f>
        <v>N</v>
      </c>
      <c r="H168" s="5" t="str">
        <f>'[1]TCE - ANEXO IV - Preencher'!J177</f>
        <v>0</v>
      </c>
      <c r="I168" s="6">
        <f>IF('[1]TCE - ANEXO IV - Preencher'!K177="","",'[1]TCE - ANEXO IV - Preencher'!K177)</f>
        <v>45643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645.92999999999995</v>
      </c>
    </row>
    <row r="169" spans="1:12" s="8" customFormat="1" ht="19.5" customHeight="1" x14ac:dyDescent="0.2">
      <c r="A169" s="3">
        <f>IFERROR(VLOOKUP(B169,'[1]DADOS (OCULTAR)'!$Q$3:$S$136,3,0),"")</f>
        <v>10583920000214</v>
      </c>
      <c r="B169" s="4" t="str">
        <f>'[1]TCE - ANEXO IV - Preencher'!C178</f>
        <v>UPA IBURA - CG 015/2022</v>
      </c>
      <c r="C169" s="4" t="str">
        <f>'[1]TCE - ANEXO IV - Preencher'!E178</f>
        <v>5.18 - Teledonia Fixa</v>
      </c>
      <c r="D169" s="3">
        <f>'[1]TCE - ANEXO IV - Preencher'!F178</f>
        <v>11844663000109</v>
      </c>
      <c r="E169" s="5" t="str">
        <f>'[1]TCE - ANEXO IV - Preencher'!G178</f>
        <v xml:space="preserve">UM TELECOM </v>
      </c>
      <c r="F169" s="5" t="str">
        <f>'[1]TCE - ANEXO IV - Preencher'!H178</f>
        <v>S</v>
      </c>
      <c r="G169" s="5" t="str">
        <f>'[1]TCE - ANEXO IV - Preencher'!I178</f>
        <v>N</v>
      </c>
      <c r="H169" s="5" t="str">
        <f>'[1]TCE - ANEXO IV - Preencher'!J178</f>
        <v>155965</v>
      </c>
      <c r="I169" s="6">
        <f>IF('[1]TCE - ANEXO IV - Preencher'!K178="","",'[1]TCE - ANEXO IV - Preencher'!K178)</f>
        <v>45653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350</v>
      </c>
    </row>
    <row r="170" spans="1:12" s="8" customFormat="1" ht="19.5" customHeight="1" x14ac:dyDescent="0.2">
      <c r="A170" s="3">
        <f>IFERROR(VLOOKUP(B170,'[1]DADOS (OCULTAR)'!$Q$3:$S$136,3,0),"")</f>
        <v>10583920000214</v>
      </c>
      <c r="B170" s="4" t="str">
        <f>'[1]TCE - ANEXO IV - Preencher'!C179</f>
        <v>UPA IBURA - CG 015/2022</v>
      </c>
      <c r="C170" s="4" t="str">
        <f>'[1]TCE - ANEXO IV - Preencher'!E179</f>
        <v>5.18 - Teledonia Fixa</v>
      </c>
      <c r="D170" s="3">
        <f>'[1]TCE - ANEXO IV - Preencher'!F179</f>
        <v>11844663000109</v>
      </c>
      <c r="E170" s="5" t="str">
        <f>'[1]TCE - ANEXO IV - Preencher'!G179</f>
        <v xml:space="preserve">UM TELECOM </v>
      </c>
      <c r="F170" s="5" t="str">
        <f>'[1]TCE - ANEXO IV - Preencher'!H179</f>
        <v>S</v>
      </c>
      <c r="G170" s="5" t="str">
        <f>'[1]TCE - ANEXO IV - Preencher'!I179</f>
        <v>N</v>
      </c>
      <c r="H170" s="5" t="str">
        <f>'[1]TCE - ANEXO IV - Preencher'!J179</f>
        <v>129138</v>
      </c>
      <c r="I170" s="6">
        <f>IF('[1]TCE - ANEXO IV - Preencher'!K179="","",'[1]TCE - ANEXO IV - Preencher'!K179)</f>
        <v>45653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350</v>
      </c>
    </row>
    <row r="171" spans="1:12" s="8" customFormat="1" ht="19.5" customHeight="1" x14ac:dyDescent="0.2">
      <c r="A171" s="3">
        <f>IFERROR(VLOOKUP(B171,'[1]DADOS (OCULTAR)'!$Q$3:$S$136,3,0),"")</f>
        <v>10583920000214</v>
      </c>
      <c r="B171" s="4" t="str">
        <f>'[1]TCE - ANEXO IV - Preencher'!C180</f>
        <v>UPA IBURA - CG 015/2022</v>
      </c>
      <c r="C171" s="4" t="str">
        <f>'[1]TCE - ANEXO IV - Preencher'!E180</f>
        <v>5.13 - Água e Esgoto</v>
      </c>
      <c r="D171" s="3">
        <f>'[1]TCE - ANEXO IV - Preencher'!F180</f>
        <v>9769035000164</v>
      </c>
      <c r="E171" s="5" t="str">
        <f>'[1]TCE - ANEXO IV - Preencher'!G180</f>
        <v>COMPESA</v>
      </c>
      <c r="F171" s="5" t="str">
        <f>'[1]TCE - ANEXO IV - Preencher'!H180</f>
        <v>S</v>
      </c>
      <c r="G171" s="5" t="str">
        <f>'[1]TCE - ANEXO IV - Preencher'!I180</f>
        <v>N</v>
      </c>
      <c r="H171" s="5" t="str">
        <f>'[1]TCE - ANEXO IV - Preencher'!J180</f>
        <v>0</v>
      </c>
      <c r="I171" s="6">
        <f>IF('[1]TCE - ANEXO IV - Preencher'!K180="","",'[1]TCE - ANEXO IV - Preencher'!K180)</f>
        <v>45652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176.74</v>
      </c>
    </row>
    <row r="172" spans="1:12" s="8" customFormat="1" ht="19.5" customHeight="1" x14ac:dyDescent="0.2">
      <c r="A172" s="3">
        <f>IFERROR(VLOOKUP(B172,'[1]DADOS (OCULTAR)'!$Q$3:$S$136,3,0),"")</f>
        <v>10583920000214</v>
      </c>
      <c r="B172" s="4" t="str">
        <f>'[1]TCE - ANEXO IV - Preencher'!C181</f>
        <v>UPA IBURA - CG 015/2022</v>
      </c>
      <c r="C172" s="4" t="str">
        <f>'[1]TCE - ANEXO IV - Preencher'!E181</f>
        <v>5.12 - Energia Elétrica</v>
      </c>
      <c r="D172" s="3">
        <f>'[1]TCE - ANEXO IV - Preencher'!F181</f>
        <v>10572048000128</v>
      </c>
      <c r="E172" s="5" t="str">
        <f>'[1]TCE - ANEXO IV - Preencher'!G181</f>
        <v>COMPANHIA ENERGÉTICA DE PERNAMBUCO</v>
      </c>
      <c r="F172" s="5" t="str">
        <f>'[1]TCE - ANEXO IV - Preencher'!H181</f>
        <v>S</v>
      </c>
      <c r="G172" s="5" t="str">
        <f>'[1]TCE - ANEXO IV - Preencher'!I181</f>
        <v>N</v>
      </c>
      <c r="H172" s="5" t="str">
        <f>'[1]TCE - ANEXO IV - Preencher'!J181</f>
        <v>340210234</v>
      </c>
      <c r="I172" s="6">
        <f>IF('[1]TCE - ANEXO IV - Preencher'!K181="","",'[1]TCE - ANEXO IV - Preencher'!K181)</f>
        <v>45658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22555.77</v>
      </c>
    </row>
    <row r="173" spans="1:12" s="8" customFormat="1" ht="19.5" customHeight="1" x14ac:dyDescent="0.2">
      <c r="A173" s="3">
        <f>IFERROR(VLOOKUP(B173,'[1]DADOS (OCULTAR)'!$Q$3:$S$136,3,0),"")</f>
        <v>10583920000214</v>
      </c>
      <c r="B173" s="4" t="str">
        <f>'[1]TCE - ANEXO IV - Preencher'!C182</f>
        <v>UPA IBURA - CG 015/2022</v>
      </c>
      <c r="C173" s="4" t="str">
        <f>'[1]TCE - ANEXO IV - Preencher'!E182</f>
        <v>5.3 - Locação de Máquinas e Equipamentos</v>
      </c>
      <c r="D173" s="3">
        <f>'[1]TCE - ANEXO IV - Preencher'!F182</f>
        <v>10279299000119</v>
      </c>
      <c r="E173" s="5" t="str">
        <f>'[1]TCE - ANEXO IV - Preencher'!G182</f>
        <v>RGRAPH COMERCIO E SERVIÇOS</v>
      </c>
      <c r="F173" s="5" t="str">
        <f>'[1]TCE - ANEXO IV - Preencher'!H182</f>
        <v>S</v>
      </c>
      <c r="G173" s="5" t="str">
        <f>'[1]TCE - ANEXO IV - Preencher'!I182</f>
        <v>N</v>
      </c>
      <c r="H173" s="5" t="str">
        <f>'[1]TCE - ANEXO IV - Preencher'!J182</f>
        <v>8690</v>
      </c>
      <c r="I173" s="6">
        <f>IF('[1]TCE - ANEXO IV - Preencher'!K182="","",'[1]TCE - ANEXO IV - Preencher'!K182)</f>
        <v>45653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1795.45</v>
      </c>
    </row>
    <row r="174" spans="1:12" s="8" customFormat="1" ht="19.5" customHeight="1" x14ac:dyDescent="0.2">
      <c r="A174" s="3">
        <f>IFERROR(VLOOKUP(B174,'[1]DADOS (OCULTAR)'!$Q$3:$S$136,3,0),"")</f>
        <v>10583920000214</v>
      </c>
      <c r="B174" s="4" t="str">
        <f>'[1]TCE - ANEXO IV - Preencher'!C183</f>
        <v>UPA IBURA - CG 015/2022</v>
      </c>
      <c r="C174" s="4" t="str">
        <f>'[1]TCE - ANEXO IV - Preencher'!E183</f>
        <v>5.3 - Locação de Máquinas e Equipamentos</v>
      </c>
      <c r="D174" s="3">
        <f>'[1]TCE - ANEXO IV - Preencher'!F183</f>
        <v>44283333000574</v>
      </c>
      <c r="E174" s="5" t="str">
        <f>'[1]TCE - ANEXO IV - Preencher'!G183</f>
        <v>SCM PARTICIPAÇÕES</v>
      </c>
      <c r="F174" s="5" t="str">
        <f>'[1]TCE - ANEXO IV - Preencher'!H183</f>
        <v>S</v>
      </c>
      <c r="G174" s="5" t="str">
        <f>'[1]TCE - ANEXO IV - Preencher'!I183</f>
        <v>N</v>
      </c>
      <c r="H174" s="5" t="str">
        <f>'[1]TCE - ANEXO IV - Preencher'!J183</f>
        <v>30755</v>
      </c>
      <c r="I174" s="6">
        <f>IF('[1]TCE - ANEXO IV - Preencher'!K183="","",'[1]TCE - ANEXO IV - Preencher'!K183)</f>
        <v>45633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678.56</v>
      </c>
    </row>
    <row r="175" spans="1:12" s="8" customFormat="1" ht="19.5" customHeight="1" x14ac:dyDescent="0.2">
      <c r="A175" s="3">
        <f>IFERROR(VLOOKUP(B175,'[1]DADOS (OCULTAR)'!$Q$3:$S$136,3,0),"")</f>
        <v>10583920000214</v>
      </c>
      <c r="B175" s="4" t="str">
        <f>'[1]TCE - ANEXO IV - Preencher'!C184</f>
        <v>UPA IBURA - CG 015/2022</v>
      </c>
      <c r="C175" s="4" t="str">
        <f>'[1]TCE - ANEXO IV - Preencher'!E184</f>
        <v>5.3 - Locação de Máquinas e Equipamentos</v>
      </c>
      <c r="D175" s="3">
        <f>'[1]TCE - ANEXO IV - Preencher'!F184</f>
        <v>20265080000114</v>
      </c>
      <c r="E175" s="5" t="str">
        <f>'[1]TCE - ANEXO IV - Preencher'!G184</f>
        <v>JM MAQUINAS E EQUIPAMENTOS</v>
      </c>
      <c r="F175" s="5" t="str">
        <f>'[1]TCE - ANEXO IV - Preencher'!H184</f>
        <v>S</v>
      </c>
      <c r="G175" s="5" t="str">
        <f>'[1]TCE - ANEXO IV - Preencher'!I184</f>
        <v>N</v>
      </c>
      <c r="H175" s="5" t="str">
        <f>'[1]TCE - ANEXO IV - Preencher'!J184</f>
        <v>5797</v>
      </c>
      <c r="I175" s="6">
        <f>IF('[1]TCE - ANEXO IV - Preencher'!K184="","",'[1]TCE - ANEXO IV - Preencher'!K184)</f>
        <v>45663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500</v>
      </c>
    </row>
    <row r="176" spans="1:12" s="8" customFormat="1" ht="19.5" customHeight="1" x14ac:dyDescent="0.2">
      <c r="A176" s="3">
        <f>IFERROR(VLOOKUP(B176,'[1]DADOS (OCULTAR)'!$Q$3:$S$136,3,0),"")</f>
        <v>10583920000214</v>
      </c>
      <c r="B176" s="4" t="str">
        <f>'[1]TCE - ANEXO IV - Preencher'!C185</f>
        <v>UPA IBURA - CG 015/2022</v>
      </c>
      <c r="C176" s="4" t="str">
        <f>'[1]TCE - ANEXO IV - Preencher'!E185</f>
        <v>5.1 - Locação de Equipamentos Médicos-Hospitalares</v>
      </c>
      <c r="D176" s="3">
        <f>'[1]TCE - ANEXO IV - Preencher'!F185</f>
        <v>60619202001209</v>
      </c>
      <c r="E176" s="5" t="str">
        <f>'[1]TCE - ANEXO IV - Preencher'!G185</f>
        <v>MESSER GASES LTDA</v>
      </c>
      <c r="F176" s="5" t="str">
        <f>'[1]TCE - ANEXO IV - Preencher'!H185</f>
        <v>S</v>
      </c>
      <c r="G176" s="5" t="str">
        <f>'[1]TCE - ANEXO IV - Preencher'!I185</f>
        <v>N</v>
      </c>
      <c r="H176" s="5" t="str">
        <f>'[1]TCE - ANEXO IV - Preencher'!J185</f>
        <v>87184368</v>
      </c>
      <c r="I176" s="6">
        <f>IF('[1]TCE - ANEXO IV - Preencher'!K185="","",'[1]TCE - ANEXO IV - Preencher'!K185)</f>
        <v>45653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1980</v>
      </c>
    </row>
    <row r="177" spans="1:12" s="8" customFormat="1" ht="19.5" customHeight="1" x14ac:dyDescent="0.2">
      <c r="A177" s="3">
        <f>IFERROR(VLOOKUP(B177,'[1]DADOS (OCULTAR)'!$Q$3:$S$136,3,0),"")</f>
        <v>10583920000214</v>
      </c>
      <c r="B177" s="4" t="str">
        <f>'[1]TCE - ANEXO IV - Preencher'!C186</f>
        <v>UPA IBURA - CG 015/2022</v>
      </c>
      <c r="C177" s="4" t="str">
        <f>'[1]TCE - ANEXO IV - Preencher'!E186</f>
        <v>5.1 - Locação de Equipamentos Médicos-Hospitalares</v>
      </c>
      <c r="D177" s="3">
        <f>'[1]TCE - ANEXO IV - Preencher'!F186</f>
        <v>60619202001209</v>
      </c>
      <c r="E177" s="5" t="str">
        <f>'[1]TCE - ANEXO IV - Preencher'!G186</f>
        <v>MESSER GASES LTDA</v>
      </c>
      <c r="F177" s="5" t="str">
        <f>'[1]TCE - ANEXO IV - Preencher'!H186</f>
        <v>S</v>
      </c>
      <c r="G177" s="5" t="str">
        <f>'[1]TCE - ANEXO IV - Preencher'!I186</f>
        <v>N</v>
      </c>
      <c r="H177" s="5" t="str">
        <f>'[1]TCE - ANEXO IV - Preencher'!J186</f>
        <v>87184369</v>
      </c>
      <c r="I177" s="6">
        <f>IF('[1]TCE - ANEXO IV - Preencher'!K186="","",'[1]TCE - ANEXO IV - Preencher'!K186)</f>
        <v>45653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837.13</v>
      </c>
    </row>
    <row r="178" spans="1:12" s="8" customFormat="1" ht="19.5" customHeight="1" x14ac:dyDescent="0.2">
      <c r="A178" s="3">
        <f>IFERROR(VLOOKUP(B178,'[1]DADOS (OCULTAR)'!$Q$3:$S$136,3,0),"")</f>
        <v>10583920000214</v>
      </c>
      <c r="B178" s="4" t="str">
        <f>'[1]TCE - ANEXO IV - Preencher'!C187</f>
        <v>UPA IBURA - CG 015/2022</v>
      </c>
      <c r="C178" s="4" t="str">
        <f>'[1]TCE - ANEXO IV - Preencher'!E187</f>
        <v>5.19 - Serviços Gráficos, de Encadernação e de Emolduração</v>
      </c>
      <c r="D178" s="3">
        <f>'[1]TCE - ANEXO IV - Preencher'!F187</f>
        <v>32958289000142</v>
      </c>
      <c r="E178" s="5" t="str">
        <f>'[1]TCE - ANEXO IV - Preencher'!G187</f>
        <v>MARCOS STUART V DE MELO</v>
      </c>
      <c r="F178" s="5" t="str">
        <f>'[1]TCE - ANEXO IV - Preencher'!H187</f>
        <v>S</v>
      </c>
      <c r="G178" s="5" t="str">
        <f>'[1]TCE - ANEXO IV - Preencher'!I187</f>
        <v>N</v>
      </c>
      <c r="H178" s="5" t="str">
        <f>'[1]TCE - ANEXO IV - Preencher'!J187</f>
        <v>2376</v>
      </c>
      <c r="I178" s="6">
        <f>IF('[1]TCE - ANEXO IV - Preencher'!K187="","",'[1]TCE - ANEXO IV - Preencher'!K187)</f>
        <v>45642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175</v>
      </c>
    </row>
    <row r="179" spans="1:12" s="8" customFormat="1" ht="19.5" customHeight="1" x14ac:dyDescent="0.2">
      <c r="A179" s="3">
        <f>IFERROR(VLOOKUP(B179,'[1]DADOS (OCULTAR)'!$Q$3:$S$136,3,0),"")</f>
        <v>10583920000214</v>
      </c>
      <c r="B179" s="4" t="str">
        <f>'[1]TCE - ANEXO IV - Preencher'!C188</f>
        <v>UPA IBURA - CG 015/2022</v>
      </c>
      <c r="C179" s="4" t="str">
        <f>'[1]TCE - ANEXO IV - Preencher'!E188</f>
        <v>5.19 - Serviços Gráficos, de Encadernação e de Emolduração</v>
      </c>
      <c r="D179" s="3">
        <f>'[1]TCE - ANEXO IV - Preencher'!F188</f>
        <v>32958289000142</v>
      </c>
      <c r="E179" s="5" t="str">
        <f>'[1]TCE - ANEXO IV - Preencher'!G188</f>
        <v>MARCOS STUART V DE MELO</v>
      </c>
      <c r="F179" s="5" t="str">
        <f>'[1]TCE - ANEXO IV - Preencher'!H188</f>
        <v>S</v>
      </c>
      <c r="G179" s="5" t="str">
        <f>'[1]TCE - ANEXO IV - Preencher'!I188</f>
        <v>N</v>
      </c>
      <c r="H179" s="5" t="str">
        <f>'[1]TCE - ANEXO IV - Preencher'!J188</f>
        <v>2385</v>
      </c>
      <c r="I179" s="6">
        <f>IF('[1]TCE - ANEXO IV - Preencher'!K188="","",'[1]TCE - ANEXO IV - Preencher'!K188)</f>
        <v>45646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70</v>
      </c>
    </row>
    <row r="180" spans="1:12" s="8" customFormat="1" ht="19.5" customHeight="1" x14ac:dyDescent="0.2">
      <c r="A180" s="3">
        <f>IFERROR(VLOOKUP(B180,'[1]DADOS (OCULTAR)'!$Q$3:$S$136,3,0),"")</f>
        <v>10583920000214</v>
      </c>
      <c r="B180" s="4" t="str">
        <f>'[1]TCE - ANEXO IV - Preencher'!C189</f>
        <v>UPA IBURA - CG 015/2022</v>
      </c>
      <c r="C180" s="4" t="str">
        <f>'[1]TCE - ANEXO IV - Preencher'!E189</f>
        <v>5.19 - Serviços Gráficos, de Encadernação e de Emolduração</v>
      </c>
      <c r="D180" s="3">
        <f>'[1]TCE - ANEXO IV - Preencher'!F189</f>
        <v>32958289000142</v>
      </c>
      <c r="E180" s="5" t="str">
        <f>'[1]TCE - ANEXO IV - Preencher'!G189</f>
        <v>MARCOS STUART V DE MELO</v>
      </c>
      <c r="F180" s="5" t="str">
        <f>'[1]TCE - ANEXO IV - Preencher'!H189</f>
        <v>S</v>
      </c>
      <c r="G180" s="5" t="str">
        <f>'[1]TCE - ANEXO IV - Preencher'!I189</f>
        <v>N</v>
      </c>
      <c r="H180" s="5" t="str">
        <f>'[1]TCE - ANEXO IV - Preencher'!J189</f>
        <v>2386</v>
      </c>
      <c r="I180" s="6">
        <f>IF('[1]TCE - ANEXO IV - Preencher'!K189="","",'[1]TCE - ANEXO IV - Preencher'!K189)</f>
        <v>45646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360</v>
      </c>
    </row>
    <row r="181" spans="1:12" s="8" customFormat="1" ht="19.5" customHeight="1" x14ac:dyDescent="0.2">
      <c r="A181" s="3">
        <f>IFERROR(VLOOKUP(B181,'[1]DADOS (OCULTAR)'!$Q$3:$S$136,3,0),"")</f>
        <v>10583920000214</v>
      </c>
      <c r="B181" s="4" t="str">
        <f>'[1]TCE - ANEXO IV - Preencher'!C190</f>
        <v>UPA IBURA - CG 015/2022</v>
      </c>
      <c r="C181" s="4" t="str">
        <f>'[1]TCE - ANEXO IV - Preencher'!E190</f>
        <v>5.19 - Serviços Gráficos, de Encadernação e de Emolduração</v>
      </c>
      <c r="D181" s="3">
        <f>'[1]TCE - ANEXO IV - Preencher'!F190</f>
        <v>10473437000104</v>
      </c>
      <c r="E181" s="5" t="str">
        <f>'[1]TCE - ANEXO IV - Preencher'!G190</f>
        <v>FOTO BELEZA ARTES COMERCIO</v>
      </c>
      <c r="F181" s="5" t="str">
        <f>'[1]TCE - ANEXO IV - Preencher'!H190</f>
        <v>S</v>
      </c>
      <c r="G181" s="5" t="str">
        <f>'[1]TCE - ANEXO IV - Preencher'!I190</f>
        <v>N</v>
      </c>
      <c r="H181" s="5" t="str">
        <f>'[1]TCE - ANEXO IV - Preencher'!J190</f>
        <v>24588</v>
      </c>
      <c r="I181" s="6">
        <f>IF('[1]TCE - ANEXO IV - Preencher'!K190="","",'[1]TCE - ANEXO IV - Preencher'!K190)</f>
        <v>45644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128</v>
      </c>
    </row>
    <row r="182" spans="1:12" s="8" customFormat="1" ht="19.5" customHeight="1" x14ac:dyDescent="0.2">
      <c r="A182" s="3">
        <f>IFERROR(VLOOKUP(B182,'[1]DADOS (OCULTAR)'!$Q$3:$S$136,3,0),"")</f>
        <v>10583920000214</v>
      </c>
      <c r="B182" s="4" t="str">
        <f>'[1]TCE - ANEXO IV - Preencher'!C191</f>
        <v>UPA IBURA - CG 015/2022</v>
      </c>
      <c r="C182" s="4" t="str">
        <f>'[1]TCE - ANEXO IV - Preencher'!E191</f>
        <v>5.99 - Outros Serviços de Terceiros Pessoa Jurídica</v>
      </c>
      <c r="D182" s="3">
        <f>'[1]TCE - ANEXO IV - Preencher'!F191</f>
        <v>11587975003361</v>
      </c>
      <c r="E182" s="5" t="str">
        <f>'[1]TCE - ANEXO IV - Preencher'!G191</f>
        <v>ONLINE SOLUÇÕES DIGITAIS</v>
      </c>
      <c r="F182" s="5" t="str">
        <f>'[1]TCE - ANEXO IV - Preencher'!H191</f>
        <v>S</v>
      </c>
      <c r="G182" s="5" t="str">
        <f>'[1]TCE - ANEXO IV - Preencher'!I191</f>
        <v>N</v>
      </c>
      <c r="H182" s="5" t="str">
        <f>'[1]TCE - ANEXO IV - Preencher'!J191</f>
        <v>9447</v>
      </c>
      <c r="I182" s="6">
        <f>IF('[1]TCE - ANEXO IV - Preencher'!K191="","",'[1]TCE - ANEXO IV - Preencher'!K191)</f>
        <v>45653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88</v>
      </c>
    </row>
    <row r="183" spans="1:12" s="8" customFormat="1" ht="19.5" customHeight="1" x14ac:dyDescent="0.2">
      <c r="A183" s="3">
        <f>IFERROR(VLOOKUP(B183,'[1]DADOS (OCULTAR)'!$Q$3:$S$136,3,0),"")</f>
        <v>10583920000214</v>
      </c>
      <c r="B183" s="4" t="str">
        <f>'[1]TCE - ANEXO IV - Preencher'!C192</f>
        <v>UPA IBURA - CG 015/2022</v>
      </c>
      <c r="C183" s="4" t="str">
        <f>'[1]TCE - ANEXO IV - Preencher'!E192</f>
        <v>5.99 - Outros Serviços de Terceiros Pessoa Jurídica</v>
      </c>
      <c r="D183" s="3">
        <f>'[1]TCE - ANEXO IV - Preencher'!F192</f>
        <v>11587975000184</v>
      </c>
      <c r="E183" s="5" t="str">
        <f>'[1]TCE - ANEXO IV - Preencher'!G192</f>
        <v>ONLINE SOLUÇÕES DIGITAIS</v>
      </c>
      <c r="F183" s="5" t="str">
        <f>'[1]TCE - ANEXO IV - Preencher'!H192</f>
        <v>S</v>
      </c>
      <c r="G183" s="5" t="str">
        <f>'[1]TCE - ANEXO IV - Preencher'!I192</f>
        <v>N</v>
      </c>
      <c r="H183" s="5" t="str">
        <f>'[1]TCE - ANEXO IV - Preencher'!J192</f>
        <v>368787</v>
      </c>
      <c r="I183" s="6">
        <f>IF('[1]TCE - ANEXO IV - Preencher'!K192="","",'[1]TCE - ANEXO IV - Preencher'!K192)</f>
        <v>45630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70.3</v>
      </c>
    </row>
    <row r="184" spans="1:12" s="8" customFormat="1" ht="19.5" customHeight="1" x14ac:dyDescent="0.2">
      <c r="A184" s="3">
        <f>IFERROR(VLOOKUP(B184,'[1]DADOS (OCULTAR)'!$Q$3:$S$136,3,0),"")</f>
        <v>10583920000214</v>
      </c>
      <c r="B184" s="4" t="str">
        <f>'[1]TCE - ANEXO IV - Preencher'!C193</f>
        <v>UPA IBURA - CG 015/2022</v>
      </c>
      <c r="C184" s="4" t="str">
        <f>'[1]TCE - ANEXO IV - Preencher'!E193</f>
        <v>5.99 - Outros Serviços de Terceiros Pessoa Jurídica</v>
      </c>
      <c r="D184" s="3">
        <f>'[1]TCE - ANEXO IV - Preencher'!F193</f>
        <v>18204483000101</v>
      </c>
      <c r="E184" s="5" t="str">
        <f>'[1]TCE - ANEXO IV - Preencher'!G193</f>
        <v>WAGNER FERNANDES SALES DA SILVA &amp; CIA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860</v>
      </c>
      <c r="I184" s="6">
        <f>IF('[1]TCE - ANEXO IV - Preencher'!K193="","",'[1]TCE - ANEXO IV - Preencher'!K193)</f>
        <v>45618</v>
      </c>
      <c r="J184" s="5" t="str">
        <f>'[1]TCE - ANEXO IV - Preencher'!L193</f>
        <v>27241118204483000101550010000008601690226173</v>
      </c>
      <c r="K184" s="5" t="str">
        <f>IF(F184="B",LEFT('[1]TCE - ANEXO IV - Preencher'!M193,2),IF(F184="S",LEFT('[1]TCE - ANEXO IV - Preencher'!M193,7),IF('[1]TCE - ANEXO IV - Preencher'!H193="","")))</f>
        <v>27</v>
      </c>
      <c r="L184" s="7">
        <f>'[1]TCE - ANEXO IV - Preencher'!N193</f>
        <v>480</v>
      </c>
    </row>
    <row r="185" spans="1:12" s="8" customFormat="1" ht="19.5" customHeight="1" x14ac:dyDescent="0.2">
      <c r="A185" s="3">
        <f>IFERROR(VLOOKUP(B185,'[1]DADOS (OCULTAR)'!$Q$3:$S$136,3,0),"")</f>
        <v>10583920000214</v>
      </c>
      <c r="B185" s="4" t="str">
        <f>'[1]TCE - ANEXO IV - Preencher'!C194</f>
        <v>UPA IBURA - CG 015/2022</v>
      </c>
      <c r="C185" s="4" t="str">
        <f>'[1]TCE - ANEXO IV - Preencher'!E194</f>
        <v>5.99 - Outros Serviços de Terceiros Pessoa Jurídica</v>
      </c>
      <c r="D185" s="3">
        <f>'[1]TCE - ANEXO IV - Preencher'!F194</f>
        <v>300568000128</v>
      </c>
      <c r="E185" s="5" t="str">
        <f>'[1]TCE - ANEXO IV - Preencher'!G194</f>
        <v>RIDEL MATERIAL ELETRICO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143973</v>
      </c>
      <c r="I185" s="6">
        <f>IF('[1]TCE - ANEXO IV - Preencher'!K194="","",'[1]TCE - ANEXO IV - Preencher'!K194)</f>
        <v>45601</v>
      </c>
      <c r="J185" s="5" t="str">
        <f>'[1]TCE - ANEXO IV - Preencher'!L194</f>
        <v>26241100300568000128550010001439731187343340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69.34</v>
      </c>
    </row>
    <row r="186" spans="1:12" s="8" customFormat="1" ht="19.5" customHeight="1" x14ac:dyDescent="0.2">
      <c r="A186" s="3">
        <f>IFERROR(VLOOKUP(B186,'[1]DADOS (OCULTAR)'!$Q$3:$S$136,3,0),"")</f>
        <v>10583920000214</v>
      </c>
      <c r="B186" s="4" t="str">
        <f>'[1]TCE - ANEXO IV - Preencher'!C195</f>
        <v>UPA IBURA - CG 015/2022</v>
      </c>
      <c r="C186" s="4" t="str">
        <f>'[1]TCE - ANEXO IV - Preencher'!E195</f>
        <v>5.99 - Outros Serviços de Terceiros Pessoa Jurídica</v>
      </c>
      <c r="D186" s="3">
        <f>'[1]TCE - ANEXO IV - Preencher'!F195</f>
        <v>10583920000214</v>
      </c>
      <c r="E186" s="5" t="str">
        <f>'[1]TCE - ANEXO IV - Preencher'!G195</f>
        <v>ISS - DEBORA M.B. FERREIRA</v>
      </c>
      <c r="F186" s="5" t="str">
        <f>'[1]TCE - ANEXO IV - Preencher'!H195</f>
        <v>S</v>
      </c>
      <c r="G186" s="5" t="str">
        <f>'[1]TCE - ANEXO IV - Preencher'!I195</f>
        <v>N</v>
      </c>
      <c r="H186" s="5" t="str">
        <f>'[1]TCE - ANEXO IV - Preencher'!J195</f>
        <v>7</v>
      </c>
      <c r="I186" s="6">
        <f>IF('[1]TCE - ANEXO IV - Preencher'!K195="","",'[1]TCE - ANEXO IV - Preencher'!K195)</f>
        <v>45561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1.5</v>
      </c>
    </row>
    <row r="187" spans="1:12" s="8" customFormat="1" ht="19.5" customHeight="1" x14ac:dyDescent="0.2">
      <c r="A187" s="3">
        <f>IFERROR(VLOOKUP(B187,'[1]DADOS (OCULTAR)'!$Q$3:$S$136,3,0),"")</f>
        <v>10583920000214</v>
      </c>
      <c r="B187" s="4" t="str">
        <f>'[1]TCE - ANEXO IV - Preencher'!C196</f>
        <v>UPA IBURA - CG 015/2022</v>
      </c>
      <c r="C187" s="4" t="str">
        <f>'[1]TCE - ANEXO IV - Preencher'!E196</f>
        <v>5.99 - Outros Serviços de Terceiros Pessoa Jurídica</v>
      </c>
      <c r="D187" s="3">
        <f>'[1]TCE - ANEXO IV - Preencher'!F196</f>
        <v>11587975000184</v>
      </c>
      <c r="E187" s="5" t="str">
        <f>'[1]TCE - ANEXO IV - Preencher'!G196</f>
        <v>ONLINE SOLUÇÕES DIGITAIS</v>
      </c>
      <c r="F187" s="5" t="str">
        <f>'[1]TCE - ANEXO IV - Preencher'!H196</f>
        <v>S</v>
      </c>
      <c r="G187" s="5" t="str">
        <f>'[1]TCE - ANEXO IV - Preencher'!I196</f>
        <v>N</v>
      </c>
      <c r="H187" s="5" t="str">
        <f>'[1]TCE - ANEXO IV - Preencher'!J196</f>
        <v>368787</v>
      </c>
      <c r="I187" s="6">
        <f>IF('[1]TCE - ANEXO IV - Preencher'!K196="","",'[1]TCE - ANEXO IV - Preencher'!K196)</f>
        <v>45630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2.17</v>
      </c>
    </row>
    <row r="188" spans="1:12" s="8" customFormat="1" ht="19.5" customHeight="1" x14ac:dyDescent="0.2">
      <c r="A188" s="3">
        <f>IFERROR(VLOOKUP(B188,'[1]DADOS (OCULTAR)'!$Q$3:$S$136,3,0),"")</f>
        <v>10583920000214</v>
      </c>
      <c r="B188" s="4" t="str">
        <f>'[1]TCE - ANEXO IV - Preencher'!C197</f>
        <v>UPA IBURA - CG 015/2022</v>
      </c>
      <c r="C188" s="4" t="str">
        <f>'[1]TCE - ANEXO IV - Preencher'!E197</f>
        <v>5.99 - Outros Serviços de Terceiros Pessoa Jurídica</v>
      </c>
      <c r="D188" s="3">
        <f>'[1]TCE - ANEXO IV - Preencher'!F197</f>
        <v>12420164001048</v>
      </c>
      <c r="E188" s="5" t="str">
        <f>'[1]TCE - ANEXO IV - Preencher'!G197</f>
        <v>MAFRA CM HOSPITALAR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244643</v>
      </c>
      <c r="I188" s="6">
        <f>IF('[1]TCE - ANEXO IV - Preencher'!K197="","",'[1]TCE - ANEXO IV - Preencher'!K197)</f>
        <v>45446</v>
      </c>
      <c r="J188" s="5" t="str">
        <f>'[1]TCE - ANEXO IV - Preencher'!L197</f>
        <v>26240612420164001048550010002446431814536423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1044.25</v>
      </c>
    </row>
    <row r="189" spans="1:12" s="8" customFormat="1" ht="19.5" customHeight="1" x14ac:dyDescent="0.2">
      <c r="A189" s="3">
        <f>IFERROR(VLOOKUP(B189,'[1]DADOS (OCULTAR)'!$Q$3:$S$136,3,0),"")</f>
        <v>10583920000214</v>
      </c>
      <c r="B189" s="4" t="str">
        <f>'[1]TCE - ANEXO IV - Preencher'!C198</f>
        <v>UPA IBURA - CG 015/2022</v>
      </c>
      <c r="C189" s="4" t="str">
        <f>'[1]TCE - ANEXO IV - Preencher'!E198</f>
        <v>5.99 - Outros Serviços de Terceiros Pessoa Jurídica</v>
      </c>
      <c r="D189" s="3">
        <f>'[1]TCE - ANEXO IV - Preencher'!F198</f>
        <v>20265080000114</v>
      </c>
      <c r="E189" s="5" t="str">
        <f>'[1]TCE - ANEXO IV - Preencher'!G198</f>
        <v>JM SILVA MAQUINAS E EQUIPAMENTOS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1695</v>
      </c>
      <c r="I189" s="6">
        <f>IF('[1]TCE - ANEXO IV - Preencher'!K198="","",'[1]TCE - ANEXO IV - Preencher'!K198)</f>
        <v>45604</v>
      </c>
      <c r="J189" s="5" t="str">
        <f>'[1]TCE - ANEXO IV - Preencher'!L198</f>
        <v>26241120265080000114550010000016951739546346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5.19</v>
      </c>
    </row>
    <row r="190" spans="1:12" s="8" customFormat="1" ht="19.5" customHeight="1" x14ac:dyDescent="0.2">
      <c r="A190" s="3">
        <f>IFERROR(VLOOKUP(B190,'[1]DADOS (OCULTAR)'!$Q$3:$S$136,3,0),"")</f>
        <v>10583920000214</v>
      </c>
      <c r="B190" s="4" t="str">
        <f>'[1]TCE - ANEXO IV - Preencher'!C199</f>
        <v>UPA IBURA - CG 015/2022</v>
      </c>
      <c r="C190" s="4" t="str">
        <f>'[1]TCE - ANEXO IV - Preencher'!E199</f>
        <v>5.99 - Outros Serviços de Terceiros Pessoa Jurídica</v>
      </c>
      <c r="D190" s="3">
        <f>'[1]TCE - ANEXO IV - Preencher'!F199</f>
        <v>92660406000623</v>
      </c>
      <c r="E190" s="5" t="str">
        <f>'[1]TCE - ANEXO IV - Preencher'!G199</f>
        <v xml:space="preserve">FRIGERLAR COMERCIO 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868813</v>
      </c>
      <c r="I190" s="6">
        <f>IF('[1]TCE - ANEXO IV - Preencher'!K199="","",'[1]TCE - ANEXO IV - Preencher'!K199)</f>
        <v>45607</v>
      </c>
      <c r="J190" s="5" t="str">
        <f>'[1]TCE - ANEXO IV - Preencher'!L199</f>
        <v>26241192660406000623550050008688131000183405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26.89</v>
      </c>
    </row>
    <row r="191" spans="1:12" s="8" customFormat="1" ht="19.5" customHeight="1" x14ac:dyDescent="0.2">
      <c r="A191" s="3">
        <f>IFERROR(VLOOKUP(B191,'[1]DADOS (OCULTAR)'!$Q$3:$S$136,3,0),"")</f>
        <v>10583920000214</v>
      </c>
      <c r="B191" s="4" t="str">
        <f>'[1]TCE - ANEXO IV - Preencher'!C200</f>
        <v>UPA IBURA - CG 015/2022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55594148000193</v>
      </c>
      <c r="E191" s="5" t="str">
        <f>'[1]TCE - ANEXO IV - Preencher'!G200</f>
        <v>DEBORA M. B. FERREIRA LTDA</v>
      </c>
      <c r="F191" s="5" t="str">
        <f>'[1]TCE - ANEXO IV - Preencher'!H200</f>
        <v>S</v>
      </c>
      <c r="G191" s="5" t="str">
        <f>'[1]TCE - ANEXO IV - Preencher'!I200</f>
        <v>S</v>
      </c>
      <c r="H191" s="5">
        <f>'[1]TCE - ANEXO IV - Preencher'!J200</f>
        <v>16</v>
      </c>
      <c r="I191" s="6">
        <f>IF('[1]TCE - ANEXO IV - Preencher'!K200="","",'[1]TCE - ANEXO IV - Preencher'!K200)</f>
        <v>45659</v>
      </c>
      <c r="J191" s="5" t="str">
        <f>'[1]TCE - ANEXO IV - Preencher'!L200</f>
        <v>1KJHTG5H</v>
      </c>
      <c r="K191" s="5" t="str">
        <f>IF(F191="B",LEFT('[1]TCE - ANEXO IV - Preencher'!M200,2),IF(F191="S",LEFT('[1]TCE - ANEXO IV - Preencher'!M200,7),IF('[1]TCE - ANEXO IV - Preencher'!H200="","")))</f>
        <v>2604106</v>
      </c>
      <c r="L191" s="7">
        <f>'[1]TCE - ANEXO IV - Preencher'!N200</f>
        <v>4695</v>
      </c>
    </row>
    <row r="192" spans="1:12" s="8" customFormat="1" ht="19.5" customHeight="1" x14ac:dyDescent="0.2">
      <c r="A192" s="3">
        <f>IFERROR(VLOOKUP(B192,'[1]DADOS (OCULTAR)'!$Q$3:$S$136,3,0),"")</f>
        <v>10583920000214</v>
      </c>
      <c r="B192" s="4" t="str">
        <f>'[1]TCE - ANEXO IV - Preencher'!C201</f>
        <v>UPA IBURA - CG 015/2022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55643950000126</v>
      </c>
      <c r="E192" s="5" t="str">
        <f>'[1]TCE - ANEXO IV - Preencher'!G201</f>
        <v>WILLCOX ATENDIMENTO MEDICO</v>
      </c>
      <c r="F192" s="5" t="str">
        <f>'[1]TCE - ANEXO IV - Preencher'!H201</f>
        <v>S</v>
      </c>
      <c r="G192" s="5" t="str">
        <f>'[1]TCE - ANEXO IV - Preencher'!I201</f>
        <v>S</v>
      </c>
      <c r="H192" s="5">
        <f>'[1]TCE - ANEXO IV - Preencher'!J201</f>
        <v>17</v>
      </c>
      <c r="I192" s="6">
        <f>IF('[1]TCE - ANEXO IV - Preencher'!K201="","",'[1]TCE - ANEXO IV - Preencher'!K201)</f>
        <v>45659</v>
      </c>
      <c r="J192" s="5" t="str">
        <f>'[1]TCE - ANEXO IV - Preencher'!L201</f>
        <v>XKWU-7YW4</v>
      </c>
      <c r="K192" s="5" t="str">
        <f>IF(F192="B",LEFT('[1]TCE - ANEXO IV - Preencher'!M201,2),IF(F192="S",LEFT('[1]TCE - ANEXO IV - Preencher'!M201,7),IF('[1]TCE - ANEXO IV - Preencher'!H201="","")))</f>
        <v>2611606</v>
      </c>
      <c r="L192" s="7">
        <f>'[1]TCE - ANEXO IV - Preencher'!N201</f>
        <v>3610</v>
      </c>
    </row>
    <row r="193" spans="1:12" s="8" customFormat="1" ht="19.5" customHeight="1" x14ac:dyDescent="0.2">
      <c r="A193" s="3">
        <f>IFERROR(VLOOKUP(B193,'[1]DADOS (OCULTAR)'!$Q$3:$S$136,3,0),"")</f>
        <v>10583920000214</v>
      </c>
      <c r="B193" s="4" t="str">
        <f>'[1]TCE - ANEXO IV - Preencher'!C202</f>
        <v>UPA IBURA - CG 015/2022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55698808000186</v>
      </c>
      <c r="E193" s="5" t="str">
        <f>'[1]TCE - ANEXO IV - Preencher'!G202</f>
        <v>MARIA BEATRIZ GUIMARÃES TORRES</v>
      </c>
      <c r="F193" s="5" t="str">
        <f>'[1]TCE - ANEXO IV - Preencher'!H202</f>
        <v>S</v>
      </c>
      <c r="G193" s="5" t="str">
        <f>'[1]TCE - ANEXO IV - Preencher'!I202</f>
        <v>S</v>
      </c>
      <c r="H193" s="5">
        <f>'[1]TCE - ANEXO IV - Preencher'!J202</f>
        <v>18</v>
      </c>
      <c r="I193" s="6">
        <f>IF('[1]TCE - ANEXO IV - Preencher'!K202="","",'[1]TCE - ANEXO IV - Preencher'!K202)</f>
        <v>45670</v>
      </c>
      <c r="J193" s="5" t="str">
        <f>'[1]TCE - ANEXO IV - Preencher'!L202</f>
        <v>7ZUI-RITVL</v>
      </c>
      <c r="K193" s="5" t="str">
        <f>IF(F193="B",LEFT('[1]TCE - ANEXO IV - Preencher'!M202,2),IF(F193="S",LEFT('[1]TCE - ANEXO IV - Preencher'!M202,7),IF('[1]TCE - ANEXO IV - Preencher'!H202="","")))</f>
        <v>2601706</v>
      </c>
      <c r="L193" s="7">
        <f>'[1]TCE - ANEXO IV - Preencher'!N202</f>
        <v>3330</v>
      </c>
    </row>
    <row r="194" spans="1:12" s="8" customFormat="1" ht="19.5" customHeight="1" x14ac:dyDescent="0.2">
      <c r="A194" s="3">
        <f>IFERROR(VLOOKUP(B194,'[1]DADOS (OCULTAR)'!$Q$3:$S$136,3,0),"")</f>
        <v>10583920000214</v>
      </c>
      <c r="B194" s="4" t="str">
        <f>'[1]TCE - ANEXO IV - Preencher'!C203</f>
        <v>UPA IBURA - CG 015/2022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53306912000152</v>
      </c>
      <c r="E194" s="5" t="str">
        <f>'[1]TCE - ANEXO IV - Preencher'!G203</f>
        <v>ALC PONTES</v>
      </c>
      <c r="F194" s="5" t="str">
        <f>'[1]TCE - ANEXO IV - Preencher'!H203</f>
        <v>S</v>
      </c>
      <c r="G194" s="5" t="str">
        <f>'[1]TCE - ANEXO IV - Preencher'!I203</f>
        <v>S</v>
      </c>
      <c r="H194" s="5">
        <f>'[1]TCE - ANEXO IV - Preencher'!J203</f>
        <v>21</v>
      </c>
      <c r="I194" s="6">
        <f>IF('[1]TCE - ANEXO IV - Preencher'!K203="","",'[1]TCE - ANEXO IV - Preencher'!K203)</f>
        <v>45659</v>
      </c>
      <c r="J194" s="5" t="str">
        <f>'[1]TCE - ANEXO IV - Preencher'!L203</f>
        <v>ENJY-KNPB</v>
      </c>
      <c r="K194" s="5" t="str">
        <f>IF(F194="B",LEFT('[1]TCE - ANEXO IV - Preencher'!M203,2),IF(F194="S",LEFT('[1]TCE - ANEXO IV - Preencher'!M203,7),IF('[1]TCE - ANEXO IV - Preencher'!H203="","")))</f>
        <v>2611606</v>
      </c>
      <c r="L194" s="7">
        <f>'[1]TCE - ANEXO IV - Preencher'!N203</f>
        <v>11775</v>
      </c>
    </row>
    <row r="195" spans="1:12" s="8" customFormat="1" ht="19.5" customHeight="1" x14ac:dyDescent="0.2">
      <c r="A195" s="3">
        <f>IFERROR(VLOOKUP(B195,'[1]DADOS (OCULTAR)'!$Q$3:$S$136,3,0),"")</f>
        <v>10583920000214</v>
      </c>
      <c r="B195" s="4" t="str">
        <f>'[1]TCE - ANEXO IV - Preencher'!C204</f>
        <v>UPA IBURA - CG 015/2022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53388921000130</v>
      </c>
      <c r="E195" s="5" t="str">
        <f>'[1]TCE - ANEXO IV - Preencher'!G204</f>
        <v>LF SERVICOS MEDICOS</v>
      </c>
      <c r="F195" s="5" t="str">
        <f>'[1]TCE - ANEXO IV - Preencher'!H204</f>
        <v>S</v>
      </c>
      <c r="G195" s="5" t="str">
        <f>'[1]TCE - ANEXO IV - Preencher'!I204</f>
        <v>S</v>
      </c>
      <c r="H195" s="5">
        <f>'[1]TCE - ANEXO IV - Preencher'!J204</f>
        <v>22</v>
      </c>
      <c r="I195" s="6">
        <f>IF('[1]TCE - ANEXO IV - Preencher'!K204="","",'[1]TCE - ANEXO IV - Preencher'!K204)</f>
        <v>45659</v>
      </c>
      <c r="J195" s="5" t="str">
        <f>'[1]TCE - ANEXO IV - Preencher'!L204</f>
        <v>FFCTNDNLT</v>
      </c>
      <c r="K195" s="5" t="str">
        <f>IF(F195="B",LEFT('[1]TCE - ANEXO IV - Preencher'!M204,2),IF(F195="S",LEFT('[1]TCE - ANEXO IV - Preencher'!M204,7),IF('[1]TCE - ANEXO IV - Preencher'!H204="","")))</f>
        <v>2704302</v>
      </c>
      <c r="L195" s="7">
        <f>'[1]TCE - ANEXO IV - Preencher'!N204</f>
        <v>12670</v>
      </c>
    </row>
    <row r="196" spans="1:12" s="8" customFormat="1" ht="19.5" customHeight="1" x14ac:dyDescent="0.2">
      <c r="A196" s="3">
        <f>IFERROR(VLOOKUP(B196,'[1]DADOS (OCULTAR)'!$Q$3:$S$136,3,0),"")</f>
        <v>10583920000214</v>
      </c>
      <c r="B196" s="4" t="str">
        <f>'[1]TCE - ANEXO IV - Preencher'!C205</f>
        <v>UPA IBURA - CG 015/2022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53203938000175</v>
      </c>
      <c r="E196" s="5" t="str">
        <f>'[1]TCE - ANEXO IV - Preencher'!G205</f>
        <v>RAIHANA MARIA CARDOSO SOARES</v>
      </c>
      <c r="F196" s="5" t="str">
        <f>'[1]TCE - ANEXO IV - Preencher'!H205</f>
        <v>S</v>
      </c>
      <c r="G196" s="5" t="str">
        <f>'[1]TCE - ANEXO IV - Preencher'!I205</f>
        <v>S</v>
      </c>
      <c r="H196" s="5">
        <f>'[1]TCE - ANEXO IV - Preencher'!J205</f>
        <v>23</v>
      </c>
      <c r="I196" s="6">
        <f>IF('[1]TCE - ANEXO IV - Preencher'!K205="","",'[1]TCE - ANEXO IV - Preencher'!K205)</f>
        <v>45658</v>
      </c>
      <c r="J196" s="5" t="str">
        <f>'[1]TCE - ANEXO IV - Preencher'!L205</f>
        <v>455245062</v>
      </c>
      <c r="K196" s="5" t="str">
        <f>IF(F196="B",LEFT('[1]TCE - ANEXO IV - Preencher'!M205,2),IF(F196="S",LEFT('[1]TCE - ANEXO IV - Preencher'!M205,7),IF('[1]TCE - ANEXO IV - Preencher'!H205="","")))</f>
        <v>2304400</v>
      </c>
      <c r="L196" s="7">
        <f>'[1]TCE - ANEXO IV - Preencher'!N205</f>
        <v>11965</v>
      </c>
    </row>
    <row r="197" spans="1:12" s="8" customFormat="1" ht="19.5" customHeight="1" x14ac:dyDescent="0.2">
      <c r="A197" s="3">
        <f>IFERROR(VLOOKUP(B197,'[1]DADOS (OCULTAR)'!$Q$3:$S$136,3,0),"")</f>
        <v>10583920000214</v>
      </c>
      <c r="B197" s="4" t="str">
        <f>'[1]TCE - ANEXO IV - Preencher'!C206</f>
        <v>UPA IBURA - CG 015/2022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53293649000104</v>
      </c>
      <c r="E197" s="5" t="str">
        <f>'[1]TCE - ANEXO IV - Preencher'!G206</f>
        <v>ML DE OLIVEIRA SOARES LTDA</v>
      </c>
      <c r="F197" s="5" t="str">
        <f>'[1]TCE - ANEXO IV - Preencher'!H206</f>
        <v>S</v>
      </c>
      <c r="G197" s="5" t="str">
        <f>'[1]TCE - ANEXO IV - Preencher'!I206</f>
        <v>S</v>
      </c>
      <c r="H197" s="5">
        <f>'[1]TCE - ANEXO IV - Preencher'!J206</f>
        <v>27</v>
      </c>
      <c r="I197" s="6">
        <f>IF('[1]TCE - ANEXO IV - Preencher'!K206="","",'[1]TCE - ANEXO IV - Preencher'!K206)</f>
        <v>45659</v>
      </c>
      <c r="J197" s="5" t="str">
        <f>'[1]TCE - ANEXO IV - Preencher'!L206</f>
        <v>9MXE-WYUU</v>
      </c>
      <c r="K197" s="5" t="str">
        <f>IF(F197="B",LEFT('[1]TCE - ANEXO IV - Preencher'!M206,2),IF(F197="S",LEFT('[1]TCE - ANEXO IV - Preencher'!M206,7),IF('[1]TCE - ANEXO IV - Preencher'!H206="","")))</f>
        <v>2611606</v>
      </c>
      <c r="L197" s="7">
        <f>'[1]TCE - ANEXO IV - Preencher'!N206</f>
        <v>1250</v>
      </c>
    </row>
    <row r="198" spans="1:12" s="8" customFormat="1" ht="19.5" customHeight="1" x14ac:dyDescent="0.2">
      <c r="A198" s="3">
        <f>IFERROR(VLOOKUP(B198,'[1]DADOS (OCULTAR)'!$Q$3:$S$136,3,0),"")</f>
        <v>10583920000214</v>
      </c>
      <c r="B198" s="4" t="str">
        <f>'[1]TCE - ANEXO IV - Preencher'!C207</f>
        <v>UPA IBURA - CG 015/2022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58101636000100</v>
      </c>
      <c r="E198" s="5" t="str">
        <f>'[1]TCE - ANEXO IV - Preencher'!G207</f>
        <v>ISABELA SILVA DE MEDEIROS LTDA</v>
      </c>
      <c r="F198" s="5" t="str">
        <f>'[1]TCE - ANEXO IV - Preencher'!H207</f>
        <v>S</v>
      </c>
      <c r="G198" s="5" t="str">
        <f>'[1]TCE - ANEXO IV - Preencher'!I207</f>
        <v>S</v>
      </c>
      <c r="H198" s="5">
        <f>'[1]TCE - ANEXO IV - Preencher'!J207</f>
        <v>1</v>
      </c>
      <c r="I198" s="6">
        <f>IF('[1]TCE - ANEXO IV - Preencher'!K207="","",'[1]TCE - ANEXO IV - Preencher'!K207)</f>
        <v>45660</v>
      </c>
      <c r="J198" s="5" t="str">
        <f>'[1]TCE - ANEXO IV - Preencher'!L207</f>
        <v>DLVC-SDVJ</v>
      </c>
      <c r="K198" s="5" t="str">
        <f>IF(F198="B",LEFT('[1]TCE - ANEXO IV - Preencher'!M207,2),IF(F198="S",LEFT('[1]TCE - ANEXO IV - Preencher'!M207,7),IF('[1]TCE - ANEXO IV - Preencher'!H207="","")))</f>
        <v>2611606</v>
      </c>
      <c r="L198" s="7">
        <f>'[1]TCE - ANEXO IV - Preencher'!N207</f>
        <v>2450</v>
      </c>
    </row>
    <row r="199" spans="1:12" s="8" customFormat="1" ht="19.5" customHeight="1" x14ac:dyDescent="0.2">
      <c r="A199" s="3">
        <f>IFERROR(VLOOKUP(B199,'[1]DADOS (OCULTAR)'!$Q$3:$S$136,3,0),"")</f>
        <v>10583920000214</v>
      </c>
      <c r="B199" s="4" t="str">
        <f>'[1]TCE - ANEXO IV - Preencher'!C208</f>
        <v>UPA IBURA - CG 015/2022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51130346000145</v>
      </c>
      <c r="E199" s="5" t="str">
        <f>'[1]TCE - ANEXO IV - Preencher'!G208</f>
        <v>LURYELLEM R. OLIVEIRA SERVICOS</v>
      </c>
      <c r="F199" s="5" t="str">
        <f>'[1]TCE - ANEXO IV - Preencher'!H208</f>
        <v>S</v>
      </c>
      <c r="G199" s="5" t="str">
        <f>'[1]TCE - ANEXO IV - Preencher'!I208</f>
        <v>S</v>
      </c>
      <c r="H199" s="5">
        <f>'[1]TCE - ANEXO IV - Preencher'!J208</f>
        <v>1</v>
      </c>
      <c r="I199" s="6">
        <f>IF('[1]TCE - ANEXO IV - Preencher'!K208="","",'[1]TCE - ANEXO IV - Preencher'!K208)</f>
        <v>45672</v>
      </c>
      <c r="J199" s="5" t="str">
        <f>'[1]TCE - ANEXO IV - Preencher'!L208</f>
        <v>7QPC-0WID</v>
      </c>
      <c r="K199" s="5" t="str">
        <f>IF(F199="B",LEFT('[1]TCE - ANEXO IV - Preencher'!M208,2),IF(F199="S",LEFT('[1]TCE - ANEXO IV - Preencher'!M208,7),IF('[1]TCE - ANEXO IV - Preencher'!H208="","")))</f>
        <v>2105302</v>
      </c>
      <c r="L199" s="7">
        <f>'[1]TCE - ANEXO IV - Preencher'!N208</f>
        <v>1225</v>
      </c>
    </row>
    <row r="200" spans="1:12" s="8" customFormat="1" ht="19.5" customHeight="1" x14ac:dyDescent="0.2">
      <c r="A200" s="3">
        <f>IFERROR(VLOOKUP(B200,'[1]DADOS (OCULTAR)'!$Q$3:$S$136,3,0),"")</f>
        <v>10583920000214</v>
      </c>
      <c r="B200" s="4" t="str">
        <f>'[1]TCE - ANEXO IV - Preencher'!C209</f>
        <v>UPA IBURA - CG 015/2022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58198503000101</v>
      </c>
      <c r="E200" s="5" t="str">
        <f>'[1]TCE - ANEXO IV - Preencher'!G209</f>
        <v>ANTONIO MARCOS MOREIRA SILVA</v>
      </c>
      <c r="F200" s="5" t="str">
        <f>'[1]TCE - ANEXO IV - Preencher'!H209</f>
        <v>S</v>
      </c>
      <c r="G200" s="5" t="str">
        <f>'[1]TCE - ANEXO IV - Preencher'!I209</f>
        <v>S</v>
      </c>
      <c r="H200" s="5">
        <f>'[1]TCE - ANEXO IV - Preencher'!J209</f>
        <v>2</v>
      </c>
      <c r="I200" s="6">
        <f>IF('[1]TCE - ANEXO IV - Preencher'!K209="","",'[1]TCE - ANEXO IV - Preencher'!K209)</f>
        <v>45660</v>
      </c>
      <c r="J200" s="5" t="str">
        <f>'[1]TCE - ANEXO IV - Preencher'!L209</f>
        <v>200610953</v>
      </c>
      <c r="K200" s="5" t="str">
        <f>IF(F200="B",LEFT('[1]TCE - ANEXO IV - Preencher'!M209,2),IF(F200="S",LEFT('[1]TCE - ANEXO IV - Preencher'!M209,7),IF('[1]TCE - ANEXO IV - Preencher'!H209="","")))</f>
        <v>2304400</v>
      </c>
      <c r="L200" s="7">
        <f>'[1]TCE - ANEXO IV - Preencher'!N209</f>
        <v>1350</v>
      </c>
    </row>
    <row r="201" spans="1:12" s="8" customFormat="1" ht="19.5" customHeight="1" x14ac:dyDescent="0.2">
      <c r="A201" s="3">
        <f>IFERROR(VLOOKUP(B201,'[1]DADOS (OCULTAR)'!$Q$3:$S$136,3,0),"")</f>
        <v>10583920000214</v>
      </c>
      <c r="B201" s="4" t="str">
        <f>'[1]TCE - ANEXO IV - Preencher'!C210</f>
        <v>UPA IBURA - CG 015/2022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57239532000101</v>
      </c>
      <c r="E201" s="5" t="str">
        <f>'[1]TCE - ANEXO IV - Preencher'!G210</f>
        <v>DIEGO AMARAL DE M. CASTRO SERVICOS</v>
      </c>
      <c r="F201" s="5" t="str">
        <f>'[1]TCE - ANEXO IV - Preencher'!H210</f>
        <v>S</v>
      </c>
      <c r="G201" s="5" t="str">
        <f>'[1]TCE - ANEXO IV - Preencher'!I210</f>
        <v>S</v>
      </c>
      <c r="H201" s="5">
        <f>'[1]TCE - ANEXO IV - Preencher'!J210</f>
        <v>2</v>
      </c>
      <c r="I201" s="6">
        <f>IF('[1]TCE - ANEXO IV - Preencher'!K210="","",'[1]TCE - ANEXO IV - Preencher'!K210)</f>
        <v>45665</v>
      </c>
      <c r="J201" s="5" t="str">
        <f>'[1]TCE - ANEXO IV - Preencher'!L210</f>
        <v>LUIZXT4SR</v>
      </c>
      <c r="K201" s="5" t="str">
        <f>IF(F201="B",LEFT('[1]TCE - ANEXO IV - Preencher'!M210,2),IF(F201="S",LEFT('[1]TCE - ANEXO IV - Preencher'!M210,7),IF('[1]TCE - ANEXO IV - Preencher'!H210="","")))</f>
        <v>2604106</v>
      </c>
      <c r="L201" s="7">
        <f>'[1]TCE - ANEXO IV - Preencher'!N210</f>
        <v>1250</v>
      </c>
    </row>
    <row r="202" spans="1:12" s="8" customFormat="1" ht="19.5" customHeight="1" x14ac:dyDescent="0.2">
      <c r="A202" s="3">
        <f>IFERROR(VLOOKUP(B202,'[1]DADOS (OCULTAR)'!$Q$3:$S$136,3,0),"")</f>
        <v>10583920000214</v>
      </c>
      <c r="B202" s="4" t="str">
        <f>'[1]TCE - ANEXO IV - Preencher'!C211</f>
        <v>UPA IBURA - CG 015/2022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55864372000158</v>
      </c>
      <c r="E202" s="5" t="str">
        <f>'[1]TCE - ANEXO IV - Preencher'!G211</f>
        <v>EDMAS SERVIÇOS MEDICOS</v>
      </c>
      <c r="F202" s="5" t="str">
        <f>'[1]TCE - ANEXO IV - Preencher'!H211</f>
        <v>S</v>
      </c>
      <c r="G202" s="5" t="str">
        <f>'[1]TCE - ANEXO IV - Preencher'!I211</f>
        <v>S</v>
      </c>
      <c r="H202" s="5">
        <f>'[1]TCE - ANEXO IV - Preencher'!J211</f>
        <v>2</v>
      </c>
      <c r="I202" s="6">
        <f>IF('[1]TCE - ANEXO IV - Preencher'!K211="","",'[1]TCE - ANEXO IV - Preencher'!K211)</f>
        <v>45664</v>
      </c>
      <c r="J202" s="5" t="str">
        <f>'[1]TCE - ANEXO IV - Preencher'!L211</f>
        <v>RZJL-3LIN</v>
      </c>
      <c r="K202" s="5" t="str">
        <f>IF(F202="B",LEFT('[1]TCE - ANEXO IV - Preencher'!M211,2),IF(F202="S",LEFT('[1]TCE - ANEXO IV - Preencher'!M211,7),IF('[1]TCE - ANEXO IV - Preencher'!H211="","")))</f>
        <v>2611606</v>
      </c>
      <c r="L202" s="7">
        <f>'[1]TCE - ANEXO IV - Preencher'!N211</f>
        <v>10600</v>
      </c>
    </row>
    <row r="203" spans="1:12" s="8" customFormat="1" ht="19.5" customHeight="1" x14ac:dyDescent="0.2">
      <c r="A203" s="3">
        <f>IFERROR(VLOOKUP(B203,'[1]DADOS (OCULTAR)'!$Q$3:$S$136,3,0),"")</f>
        <v>10583920000214</v>
      </c>
      <c r="B203" s="4" t="str">
        <f>'[1]TCE - ANEXO IV - Preencher'!C212</f>
        <v>UPA IBURA - CG 015/2022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58221108000194</v>
      </c>
      <c r="E203" s="5" t="str">
        <f>'[1]TCE - ANEXO IV - Preencher'!G212</f>
        <v>MELO FEITOSA SAUDE</v>
      </c>
      <c r="F203" s="5" t="str">
        <f>'[1]TCE - ANEXO IV - Preencher'!H212</f>
        <v>S</v>
      </c>
      <c r="G203" s="5" t="str">
        <f>'[1]TCE - ANEXO IV - Preencher'!I212</f>
        <v>S</v>
      </c>
      <c r="H203" s="5">
        <f>'[1]TCE - ANEXO IV - Preencher'!J212</f>
        <v>1000002</v>
      </c>
      <c r="I203" s="6">
        <f>IF('[1]TCE - ANEXO IV - Preencher'!K212="","",'[1]TCE - ANEXO IV - Preencher'!K212)</f>
        <v>45659</v>
      </c>
      <c r="J203" s="5" t="str">
        <f>'[1]TCE - ANEXO IV - Preencher'!L212</f>
        <v>GYSDYE3OQ</v>
      </c>
      <c r="K203" s="5" t="str">
        <f>IF(F203="B",LEFT('[1]TCE - ANEXO IV - Preencher'!M212,2),IF(F203="S",LEFT('[1]TCE - ANEXO IV - Preencher'!M212,7),IF('[1]TCE - ANEXO IV - Preencher'!H212="","")))</f>
        <v>2507507</v>
      </c>
      <c r="L203" s="7">
        <f>'[1]TCE - ANEXO IV - Preencher'!N212</f>
        <v>1780</v>
      </c>
    </row>
    <row r="204" spans="1:12" s="8" customFormat="1" ht="19.5" customHeight="1" x14ac:dyDescent="0.2">
      <c r="A204" s="3">
        <f>IFERROR(VLOOKUP(B204,'[1]DADOS (OCULTAR)'!$Q$3:$S$136,3,0),"")</f>
        <v>10583920000214</v>
      </c>
      <c r="B204" s="4" t="str">
        <f>'[1]TCE - ANEXO IV - Preencher'!C213</f>
        <v>UPA IBURA - CG 015/2022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47181387000193</v>
      </c>
      <c r="E204" s="5" t="str">
        <f>'[1]TCE - ANEXO IV - Preencher'!G213</f>
        <v>CARVALHO DE ALMEIDA SERVICOS MEDICOS</v>
      </c>
      <c r="F204" s="5" t="str">
        <f>'[1]TCE - ANEXO IV - Preencher'!H213</f>
        <v>S</v>
      </c>
      <c r="G204" s="5" t="str">
        <f>'[1]TCE - ANEXO IV - Preencher'!I213</f>
        <v>S</v>
      </c>
      <c r="H204" s="5">
        <f>'[1]TCE - ANEXO IV - Preencher'!J213</f>
        <v>3</v>
      </c>
      <c r="I204" s="6">
        <f>IF('[1]TCE - ANEXO IV - Preencher'!K213="","",'[1]TCE - ANEXO IV - Preencher'!K213)</f>
        <v>45670</v>
      </c>
      <c r="J204" s="5" t="str">
        <f>'[1]TCE - ANEXO IV - Preencher'!L213</f>
        <v>8LXY-ABZB</v>
      </c>
      <c r="K204" s="5" t="str">
        <f>IF(F204="B",LEFT('[1]TCE - ANEXO IV - Preencher'!M213,2),IF(F204="S",LEFT('[1]TCE - ANEXO IV - Preencher'!M213,7),IF('[1]TCE - ANEXO IV - Preencher'!H213="","")))</f>
        <v>2504009</v>
      </c>
      <c r="L204" s="7">
        <f>'[1]TCE - ANEXO IV - Preencher'!N213</f>
        <v>13240</v>
      </c>
    </row>
    <row r="205" spans="1:12" s="8" customFormat="1" ht="19.5" customHeight="1" x14ac:dyDescent="0.2">
      <c r="A205" s="3">
        <f>IFERROR(VLOOKUP(B205,'[1]DADOS (OCULTAR)'!$Q$3:$S$136,3,0),"")</f>
        <v>10583920000214</v>
      </c>
      <c r="B205" s="4" t="str">
        <f>'[1]TCE - ANEXO IV - Preencher'!C214</f>
        <v>UPA IBURA - CG 015/2022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55234338000108</v>
      </c>
      <c r="E205" s="5" t="str">
        <f>'[1]TCE - ANEXO IV - Preencher'!G214</f>
        <v>MEDSTAFF SERVICOS MEDICOS</v>
      </c>
      <c r="F205" s="5" t="str">
        <f>'[1]TCE - ANEXO IV - Preencher'!H214</f>
        <v>S</v>
      </c>
      <c r="G205" s="5" t="str">
        <f>'[1]TCE - ANEXO IV - Preencher'!I214</f>
        <v>S</v>
      </c>
      <c r="H205" s="5">
        <f>'[1]TCE - ANEXO IV - Preencher'!J214</f>
        <v>6</v>
      </c>
      <c r="I205" s="6">
        <f>IF('[1]TCE - ANEXO IV - Preencher'!K214="","",'[1]TCE - ANEXO IV - Preencher'!K214)</f>
        <v>45667</v>
      </c>
      <c r="J205" s="5" t="str">
        <f>'[1]TCE - ANEXO IV - Preencher'!L214</f>
        <v>AZCR87621</v>
      </c>
      <c r="K205" s="5" t="str">
        <f>IF(F205="B",LEFT('[1]TCE - ANEXO IV - Preencher'!M214,2),IF(F205="S",LEFT('[1]TCE - ANEXO IV - Preencher'!M214,7),IF('[1]TCE - ANEXO IV - Preencher'!H214="","")))</f>
        <v>2609600</v>
      </c>
      <c r="L205" s="7">
        <f>'[1]TCE - ANEXO IV - Preencher'!N214</f>
        <v>1250</v>
      </c>
    </row>
    <row r="206" spans="1:12" s="8" customFormat="1" ht="19.5" customHeight="1" x14ac:dyDescent="0.2">
      <c r="A206" s="3">
        <f>IFERROR(VLOOKUP(B206,'[1]DADOS (OCULTAR)'!$Q$3:$S$136,3,0),"")</f>
        <v>10583920000214</v>
      </c>
      <c r="B206" s="4" t="str">
        <f>'[1]TCE - ANEXO IV - Preencher'!C215</f>
        <v>UPA IBURA - CG 015/2022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57612279000181</v>
      </c>
      <c r="E206" s="5" t="str">
        <f>'[1]TCE - ANEXO IV - Preencher'!G215</f>
        <v>ARIELLY BRANDAO TAVARES SERVICOS</v>
      </c>
      <c r="F206" s="5" t="str">
        <f>'[1]TCE - ANEXO IV - Preencher'!H215</f>
        <v>S</v>
      </c>
      <c r="G206" s="5" t="str">
        <f>'[1]TCE - ANEXO IV - Preencher'!I215</f>
        <v>S</v>
      </c>
      <c r="H206" s="5">
        <f>'[1]TCE - ANEXO IV - Preencher'!J215</f>
        <v>7</v>
      </c>
      <c r="I206" s="6">
        <f>IF('[1]TCE - ANEXO IV - Preencher'!K215="","",'[1]TCE - ANEXO IV - Preencher'!K215)</f>
        <v>45672</v>
      </c>
      <c r="J206" s="5" t="str">
        <f>'[1]TCE - ANEXO IV - Preencher'!L215</f>
        <v>5RSMDPFAS</v>
      </c>
      <c r="K206" s="5" t="str">
        <f>IF(F206="B",LEFT('[1]TCE - ANEXO IV - Preencher'!M215,2),IF(F206="S",LEFT('[1]TCE - ANEXO IV - Preencher'!M215,7),IF('[1]TCE - ANEXO IV - Preencher'!H215="","")))</f>
        <v>2604106</v>
      </c>
      <c r="L206" s="7">
        <f>'[1]TCE - ANEXO IV - Preencher'!N215</f>
        <v>4935</v>
      </c>
    </row>
    <row r="207" spans="1:12" s="8" customFormat="1" ht="19.5" customHeight="1" x14ac:dyDescent="0.2">
      <c r="A207" s="3">
        <f>IFERROR(VLOOKUP(B207,'[1]DADOS (OCULTAR)'!$Q$3:$S$136,3,0),"")</f>
        <v>10583920000214</v>
      </c>
      <c r="B207" s="4" t="str">
        <f>'[1]TCE - ANEXO IV - Preencher'!C216</f>
        <v>UPA IBURA - CG 015/2022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55775713000119</v>
      </c>
      <c r="E207" s="5" t="str">
        <f>'[1]TCE - ANEXO IV - Preencher'!G216</f>
        <v>FRANCYELLE MARIA BARBOSA FONSECA</v>
      </c>
      <c r="F207" s="5" t="str">
        <f>'[1]TCE - ANEXO IV - Preencher'!H216</f>
        <v>S</v>
      </c>
      <c r="G207" s="5" t="str">
        <f>'[1]TCE - ANEXO IV - Preencher'!I216</f>
        <v>S</v>
      </c>
      <c r="H207" s="5">
        <f>'[1]TCE - ANEXO IV - Preencher'!J216</f>
        <v>7</v>
      </c>
      <c r="I207" s="6">
        <f>IF('[1]TCE - ANEXO IV - Preencher'!K216="","",'[1]TCE - ANEXO IV - Preencher'!K216)</f>
        <v>45659</v>
      </c>
      <c r="J207" s="5" t="str">
        <f>'[1]TCE - ANEXO IV - Preencher'!L216</f>
        <v>OEHYBL4ZU</v>
      </c>
      <c r="K207" s="5" t="str">
        <f>IF(F207="B",LEFT('[1]TCE - ANEXO IV - Preencher'!M216,2),IF(F207="S",LEFT('[1]TCE - ANEXO IV - Preencher'!M216,7),IF('[1]TCE - ANEXO IV - Preencher'!H216="","")))</f>
        <v>2604106</v>
      </c>
      <c r="L207" s="7">
        <f>'[1]TCE - ANEXO IV - Preencher'!N216</f>
        <v>3800</v>
      </c>
    </row>
    <row r="208" spans="1:12" s="8" customFormat="1" ht="19.5" customHeight="1" x14ac:dyDescent="0.2">
      <c r="A208" s="3">
        <f>IFERROR(VLOOKUP(B208,'[1]DADOS (OCULTAR)'!$Q$3:$S$136,3,0),"")</f>
        <v>10583920000214</v>
      </c>
      <c r="B208" s="4" t="str">
        <f>'[1]TCE - ANEXO IV - Preencher'!C217</f>
        <v>UPA IBURA - CG 015/2022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55144915000162</v>
      </c>
      <c r="E208" s="5" t="str">
        <f>'[1]TCE - ANEXO IV - Preencher'!G217</f>
        <v>MARCELA RODRIGUES SERVICOS MEDICOS</v>
      </c>
      <c r="F208" s="5" t="str">
        <f>'[1]TCE - ANEXO IV - Preencher'!H217</f>
        <v>S</v>
      </c>
      <c r="G208" s="5" t="str">
        <f>'[1]TCE - ANEXO IV - Preencher'!I217</f>
        <v>S</v>
      </c>
      <c r="H208" s="5">
        <f>'[1]TCE - ANEXO IV - Preencher'!J217</f>
        <v>7</v>
      </c>
      <c r="I208" s="6">
        <f>IF('[1]TCE - ANEXO IV - Preencher'!K217="","",'[1]TCE - ANEXO IV - Preencher'!K217)</f>
        <v>45659</v>
      </c>
      <c r="J208" s="5" t="str">
        <f>'[1]TCE - ANEXO IV - Preencher'!L217</f>
        <v>165717697</v>
      </c>
      <c r="K208" s="5" t="str">
        <f>IF(F208="B",LEFT('[1]TCE - ANEXO IV - Preencher'!M217,2),IF(F208="S",LEFT('[1]TCE - ANEXO IV - Preencher'!M217,7),IF('[1]TCE - ANEXO IV - Preencher'!H217="","")))</f>
        <v>2604106</v>
      </c>
      <c r="L208" s="7">
        <f>'[1]TCE - ANEXO IV - Preencher'!N217</f>
        <v>5000</v>
      </c>
    </row>
    <row r="209" spans="1:12" s="8" customFormat="1" ht="19.5" customHeight="1" x14ac:dyDescent="0.2">
      <c r="A209" s="3">
        <f>IFERROR(VLOOKUP(B209,'[1]DADOS (OCULTAR)'!$Q$3:$S$136,3,0),"")</f>
        <v>10583920000214</v>
      </c>
      <c r="B209" s="4" t="str">
        <f>'[1]TCE - ANEXO IV - Preencher'!C218</f>
        <v>UPA IBURA - CG 015/2022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55384628000120</v>
      </c>
      <c r="E209" s="5" t="str">
        <f>'[1]TCE - ANEXO IV - Preencher'!G218</f>
        <v>JULIANA REIS M. LIPPO ACIOLI SERVICOS</v>
      </c>
      <c r="F209" s="5" t="str">
        <f>'[1]TCE - ANEXO IV - Preencher'!H218</f>
        <v>S</v>
      </c>
      <c r="G209" s="5" t="str">
        <f>'[1]TCE - ANEXO IV - Preencher'!I218</f>
        <v>S</v>
      </c>
      <c r="H209" s="5">
        <f>'[1]TCE - ANEXO IV - Preencher'!J218</f>
        <v>8</v>
      </c>
      <c r="I209" s="6">
        <f>IF('[1]TCE - ANEXO IV - Preencher'!K218="","",'[1]TCE - ANEXO IV - Preencher'!K218)</f>
        <v>45621</v>
      </c>
      <c r="J209" s="5" t="str">
        <f>'[1]TCE - ANEXO IV - Preencher'!L218</f>
        <v>MSWOAEIDU</v>
      </c>
      <c r="K209" s="5" t="str">
        <f>IF(F209="B",LEFT('[1]TCE - ANEXO IV - Preencher'!M218,2),IF(F209="S",LEFT('[1]TCE - ANEXO IV - Preencher'!M218,7),IF('[1]TCE - ANEXO IV - Preencher'!H218="","")))</f>
        <v>2604106</v>
      </c>
      <c r="L209" s="7">
        <f>'[1]TCE - ANEXO IV - Preencher'!N218</f>
        <v>2905</v>
      </c>
    </row>
    <row r="210" spans="1:12" s="8" customFormat="1" ht="19.5" customHeight="1" x14ac:dyDescent="0.2">
      <c r="A210" s="3">
        <f>IFERROR(VLOOKUP(B210,'[1]DADOS (OCULTAR)'!$Q$3:$S$136,3,0),"")</f>
        <v>10583920000214</v>
      </c>
      <c r="B210" s="4" t="str">
        <f>'[1]TCE - ANEXO IV - Preencher'!C219</f>
        <v>UPA IBURA - CG 015/2022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57830437000170</v>
      </c>
      <c r="E210" s="5" t="str">
        <f>'[1]TCE - ANEXO IV - Preencher'!G219</f>
        <v>LIVE WITH HEALTH ASSISTENCIA</v>
      </c>
      <c r="F210" s="5" t="str">
        <f>'[1]TCE - ANEXO IV - Preencher'!H219</f>
        <v>S</v>
      </c>
      <c r="G210" s="5" t="str">
        <f>'[1]TCE - ANEXO IV - Preencher'!I219</f>
        <v>N</v>
      </c>
      <c r="H210" s="5">
        <f>'[1]TCE - ANEXO IV - Preencher'!J219</f>
        <v>9</v>
      </c>
      <c r="I210" s="6">
        <f>IF('[1]TCE - ANEXO IV - Preencher'!K219="","",'[1]TCE - ANEXO IV - Preencher'!K219)</f>
        <v>45667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1300</v>
      </c>
    </row>
    <row r="211" spans="1:12" s="8" customFormat="1" ht="19.5" customHeight="1" x14ac:dyDescent="0.2">
      <c r="A211" s="3">
        <f>IFERROR(VLOOKUP(B211,'[1]DADOS (OCULTAR)'!$Q$3:$S$136,3,0),"")</f>
        <v>10583920000214</v>
      </c>
      <c r="B211" s="4" t="str">
        <f>'[1]TCE - ANEXO IV - Preencher'!C220</f>
        <v>UPA IBURA - CG 015/2022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53068416000108</v>
      </c>
      <c r="E211" s="5" t="str">
        <f>'[1]TCE - ANEXO IV - Preencher'!G220</f>
        <v>LSN SERVICOS MEDICOS</v>
      </c>
      <c r="F211" s="5" t="str">
        <f>'[1]TCE - ANEXO IV - Preencher'!H220</f>
        <v>S</v>
      </c>
      <c r="G211" s="5" t="str">
        <f>'[1]TCE - ANEXO IV - Preencher'!I220</f>
        <v>S</v>
      </c>
      <c r="H211" s="5">
        <f>'[1]TCE - ANEXO IV - Preencher'!J220</f>
        <v>12</v>
      </c>
      <c r="I211" s="6">
        <f>IF('[1]TCE - ANEXO IV - Preencher'!K220="","",'[1]TCE - ANEXO IV - Preencher'!K220)</f>
        <v>45659</v>
      </c>
      <c r="J211" s="5" t="str">
        <f>'[1]TCE - ANEXO IV - Preencher'!L220</f>
        <v>VTRU-JW7J</v>
      </c>
      <c r="K211" s="5" t="str">
        <f>IF(F211="B",LEFT('[1]TCE - ANEXO IV - Preencher'!M220,2),IF(F211="S",LEFT('[1]TCE - ANEXO IV - Preencher'!M220,7),IF('[1]TCE - ANEXO IV - Preencher'!H220="","")))</f>
        <v>2304400</v>
      </c>
      <c r="L211" s="7">
        <f>'[1]TCE - ANEXO IV - Preencher'!N220</f>
        <v>11840</v>
      </c>
    </row>
    <row r="212" spans="1:12" s="8" customFormat="1" ht="19.5" customHeight="1" x14ac:dyDescent="0.2">
      <c r="A212" s="3">
        <f>IFERROR(VLOOKUP(B212,'[1]DADOS (OCULTAR)'!$Q$3:$S$136,3,0),"")</f>
        <v>10583920000214</v>
      </c>
      <c r="B212" s="4" t="str">
        <f>'[1]TCE - ANEXO IV - Preencher'!C221</f>
        <v>UPA IBURA - CG 015/2022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53522310000132</v>
      </c>
      <c r="E212" s="5" t="str">
        <f>'[1]TCE - ANEXO IV - Preencher'!G221</f>
        <v>RAFAEL DUQUE LTDA</v>
      </c>
      <c r="F212" s="5" t="str">
        <f>'[1]TCE - ANEXO IV - Preencher'!H221</f>
        <v>S</v>
      </c>
      <c r="G212" s="5" t="str">
        <f>'[1]TCE - ANEXO IV - Preencher'!I221</f>
        <v>S</v>
      </c>
      <c r="H212" s="5">
        <f>'[1]TCE - ANEXO IV - Preencher'!J221</f>
        <v>13</v>
      </c>
      <c r="I212" s="6">
        <f>IF('[1]TCE - ANEXO IV - Preencher'!K221="","",'[1]TCE - ANEXO IV - Preencher'!K221)</f>
        <v>45666</v>
      </c>
      <c r="J212" s="5">
        <f>'[1]TCE - ANEXO IV - Preencher'!L221</f>
        <v>365662714</v>
      </c>
      <c r="K212" s="5" t="str">
        <f>IF(F212="B",LEFT('[1]TCE - ANEXO IV - Preencher'!M221,2),IF(F212="S",LEFT('[1]TCE - ANEXO IV - Preencher'!M221,7),IF('[1]TCE - ANEXO IV - Preencher'!H221="","")))</f>
        <v>2304400</v>
      </c>
      <c r="L212" s="7">
        <f>'[1]TCE - ANEXO IV - Preencher'!N221</f>
        <v>1500</v>
      </c>
    </row>
    <row r="213" spans="1:12" s="8" customFormat="1" ht="19.5" customHeight="1" x14ac:dyDescent="0.2">
      <c r="A213" s="3">
        <f>IFERROR(VLOOKUP(B213,'[1]DADOS (OCULTAR)'!$Q$3:$S$136,3,0),"")</f>
        <v>10583920000214</v>
      </c>
      <c r="B213" s="4" t="str">
        <f>'[1]TCE - ANEXO IV - Preencher'!C222</f>
        <v>UPA IBURA - CG 015/2022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53206150000112</v>
      </c>
      <c r="E213" s="5" t="str">
        <f>'[1]TCE - ANEXO IV - Preencher'!G222</f>
        <v>RUBENS TEIXEIRA SERVICOS MEDICOS</v>
      </c>
      <c r="F213" s="5" t="str">
        <f>'[1]TCE - ANEXO IV - Preencher'!H222</f>
        <v>S</v>
      </c>
      <c r="G213" s="5" t="str">
        <f>'[1]TCE - ANEXO IV - Preencher'!I222</f>
        <v>S</v>
      </c>
      <c r="H213" s="5">
        <f>'[1]TCE - ANEXO IV - Preencher'!J222</f>
        <v>13</v>
      </c>
      <c r="I213" s="6">
        <f>IF('[1]TCE - ANEXO IV - Preencher'!K222="","",'[1]TCE - ANEXO IV - Preencher'!K222)</f>
        <v>45659</v>
      </c>
      <c r="J213" s="5">
        <f>'[1]TCE - ANEXO IV - Preencher'!L222</f>
        <v>631661125</v>
      </c>
      <c r="K213" s="5" t="str">
        <f>IF(F213="B",LEFT('[1]TCE - ANEXO IV - Preencher'!M222,2),IF(F213="S",LEFT('[1]TCE - ANEXO IV - Preencher'!M222,7),IF('[1]TCE - ANEXO IV - Preencher'!H222="","")))</f>
        <v>2304400</v>
      </c>
      <c r="L213" s="7">
        <f>'[1]TCE - ANEXO IV - Preencher'!N222</f>
        <v>6822.5</v>
      </c>
    </row>
    <row r="214" spans="1:12" s="8" customFormat="1" ht="19.5" customHeight="1" x14ac:dyDescent="0.2">
      <c r="A214" s="3">
        <f>IFERROR(VLOOKUP(B214,'[1]DADOS (OCULTAR)'!$Q$3:$S$136,3,0),"")</f>
        <v>10583920000214</v>
      </c>
      <c r="B214" s="4" t="str">
        <f>'[1]TCE - ANEXO IV - Preencher'!C223</f>
        <v>UPA IBURA - CG 015/2022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53277390000108</v>
      </c>
      <c r="E214" s="5" t="str">
        <f>'[1]TCE - ANEXO IV - Preencher'!G223</f>
        <v>EDM SERVICE SERVICOS MEDICOS</v>
      </c>
      <c r="F214" s="5" t="str">
        <f>'[1]TCE - ANEXO IV - Preencher'!H223</f>
        <v>S</v>
      </c>
      <c r="G214" s="5" t="str">
        <f>'[1]TCE - ANEXO IV - Preencher'!I223</f>
        <v>S</v>
      </c>
      <c r="H214" s="5">
        <f>'[1]TCE - ANEXO IV - Preencher'!J223</f>
        <v>15</v>
      </c>
      <c r="I214" s="6">
        <f>IF('[1]TCE - ANEXO IV - Preencher'!K223="","",'[1]TCE - ANEXO IV - Preencher'!K223)</f>
        <v>45659</v>
      </c>
      <c r="J214" s="5" t="str">
        <f>'[1]TCE - ANEXO IV - Preencher'!L223</f>
        <v>KJ4Z-LCYG</v>
      </c>
      <c r="K214" s="5" t="str">
        <f>IF(F214="B",LEFT('[1]TCE - ANEXO IV - Preencher'!M223,2),IF(F214="S",LEFT('[1]TCE - ANEXO IV - Preencher'!M223,7),IF('[1]TCE - ANEXO IV - Preencher'!H223="","")))</f>
        <v>2611606</v>
      </c>
      <c r="L214" s="7">
        <f>'[1]TCE - ANEXO IV - Preencher'!N223</f>
        <v>4440</v>
      </c>
    </row>
    <row r="215" spans="1:12" s="8" customFormat="1" ht="19.5" customHeight="1" x14ac:dyDescent="0.2">
      <c r="A215" s="3">
        <f>IFERROR(VLOOKUP(B215,'[1]DADOS (OCULTAR)'!$Q$3:$S$136,3,0),"")</f>
        <v>10583920000214</v>
      </c>
      <c r="B215" s="4" t="str">
        <f>'[1]TCE - ANEXO IV - Preencher'!C224</f>
        <v>UPA IBURA - CG 015/2022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56090585000132</v>
      </c>
      <c r="E215" s="5" t="str">
        <f>'[1]TCE - ANEXO IV - Preencher'!G224</f>
        <v>SBN SERVICOS MEDICOS</v>
      </c>
      <c r="F215" s="5" t="str">
        <f>'[1]TCE - ANEXO IV - Preencher'!H224</f>
        <v>S</v>
      </c>
      <c r="G215" s="5" t="str">
        <f>'[1]TCE - ANEXO IV - Preencher'!I224</f>
        <v>S</v>
      </c>
      <c r="H215" s="5">
        <f>'[1]TCE - ANEXO IV - Preencher'!J224</f>
        <v>15</v>
      </c>
      <c r="I215" s="6">
        <f>IF('[1]TCE - ANEXO IV - Preencher'!K224="","",'[1]TCE - ANEXO IV - Preencher'!K224)</f>
        <v>45659</v>
      </c>
      <c r="J215" s="5" t="str">
        <f>'[1]TCE - ANEXO IV - Preencher'!L224</f>
        <v>R6WS-5VJ4</v>
      </c>
      <c r="K215" s="5" t="str">
        <f>IF(F215="B",LEFT('[1]TCE - ANEXO IV - Preencher'!M224,2),IF(F215="S",LEFT('[1]TCE - ANEXO IV - Preencher'!M224,7),IF('[1]TCE - ANEXO IV - Preencher'!H224="","")))</f>
        <v>2611606</v>
      </c>
      <c r="L215" s="7">
        <f>'[1]TCE - ANEXO IV - Preencher'!N224</f>
        <v>10930</v>
      </c>
    </row>
    <row r="216" spans="1:12" s="8" customFormat="1" ht="19.5" customHeight="1" x14ac:dyDescent="0.2">
      <c r="A216" s="3">
        <f>IFERROR(VLOOKUP(B216,'[1]DADOS (OCULTAR)'!$Q$3:$S$136,3,0),"")</f>
        <v>10583920000214</v>
      </c>
      <c r="B216" s="4" t="str">
        <f>'[1]TCE - ANEXO IV - Preencher'!C225</f>
        <v>UPA IBURA - CG 015/2022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49159260000101</v>
      </c>
      <c r="E216" s="5" t="str">
        <f>'[1]TCE - ANEXO IV - Preencher'!G225</f>
        <v>MEDVIDA ATIVIDADES MEDICAS</v>
      </c>
      <c r="F216" s="5" t="str">
        <f>'[1]TCE - ANEXO IV - Preencher'!H225</f>
        <v>S</v>
      </c>
      <c r="G216" s="5" t="str">
        <f>'[1]TCE - ANEXO IV - Preencher'!I225</f>
        <v>S</v>
      </c>
      <c r="H216" s="5">
        <f>'[1]TCE - ANEXO IV - Preencher'!J225</f>
        <v>1913</v>
      </c>
      <c r="I216" s="6">
        <f>IF('[1]TCE - ANEXO IV - Preencher'!K225="","",'[1]TCE - ANEXO IV - Preencher'!K225)</f>
        <v>45659</v>
      </c>
      <c r="J216" s="5" t="str">
        <f>'[1]TCE - ANEXO IV - Preencher'!L225</f>
        <v>JFSB86358</v>
      </c>
      <c r="K216" s="5" t="str">
        <f>IF(F216="B",LEFT('[1]TCE - ANEXO IV - Preencher'!M225,2),IF(F216="S",LEFT('[1]TCE - ANEXO IV - Preencher'!M225,7),IF('[1]TCE - ANEXO IV - Preencher'!H225="","")))</f>
        <v>2609600</v>
      </c>
      <c r="L216" s="7">
        <f>'[1]TCE - ANEXO IV - Preencher'!N225</f>
        <v>5000</v>
      </c>
    </row>
    <row r="217" spans="1:12" s="8" customFormat="1" ht="19.5" customHeight="1" x14ac:dyDescent="0.2">
      <c r="A217" s="3">
        <f>IFERROR(VLOOKUP(B217,'[1]DADOS (OCULTAR)'!$Q$3:$S$136,3,0),"")</f>
        <v>10583920000214</v>
      </c>
      <c r="B217" s="4" t="str">
        <f>'[1]TCE - ANEXO IV - Preencher'!C226</f>
        <v>UPA IBURA - CG 015/2022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49159260000101</v>
      </c>
      <c r="E217" s="5" t="str">
        <f>'[1]TCE - ANEXO IV - Preencher'!G226</f>
        <v>MEDVIDA ATIVIDADES MEDICAS</v>
      </c>
      <c r="F217" s="5" t="str">
        <f>'[1]TCE - ANEXO IV - Preencher'!H226</f>
        <v>S</v>
      </c>
      <c r="G217" s="5" t="str">
        <f>'[1]TCE - ANEXO IV - Preencher'!I226</f>
        <v>S</v>
      </c>
      <c r="H217" s="5">
        <f>'[1]TCE - ANEXO IV - Preencher'!J226</f>
        <v>1926</v>
      </c>
      <c r="I217" s="6">
        <f>IF('[1]TCE - ANEXO IV - Preencher'!K226="","",'[1]TCE - ANEXO IV - Preencher'!K226)</f>
        <v>45660</v>
      </c>
      <c r="J217" s="5" t="str">
        <f>'[1]TCE - ANEXO IV - Preencher'!L226</f>
        <v>BAQU41765</v>
      </c>
      <c r="K217" s="5" t="str">
        <f>IF(F217="B",LEFT('[1]TCE - ANEXO IV - Preencher'!M226,2),IF(F217="S",LEFT('[1]TCE - ANEXO IV - Preencher'!M226,7),IF('[1]TCE - ANEXO IV - Preencher'!H226="","")))</f>
        <v>2609600</v>
      </c>
      <c r="L217" s="7">
        <f>'[1]TCE - ANEXO IV - Preencher'!N226</f>
        <v>4500</v>
      </c>
    </row>
    <row r="218" spans="1:12" s="8" customFormat="1" ht="19.5" customHeight="1" x14ac:dyDescent="0.2">
      <c r="A218" s="3">
        <f>IFERROR(VLOOKUP(B218,'[1]DADOS (OCULTAR)'!$Q$3:$S$136,3,0),"")</f>
        <v>10583920000214</v>
      </c>
      <c r="B218" s="4" t="str">
        <f>'[1]TCE - ANEXO IV - Preencher'!C227</f>
        <v>UPA IBURA - CG 015/2022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53006900000102</v>
      </c>
      <c r="E218" s="5" t="str">
        <f>'[1]TCE - ANEXO IV - Preencher'!G227</f>
        <v>GABRIELA B. DO NASCIMENTO MACEDO</v>
      </c>
      <c r="F218" s="5" t="str">
        <f>'[1]TCE - ANEXO IV - Preencher'!H227</f>
        <v>S</v>
      </c>
      <c r="G218" s="5" t="str">
        <f>'[1]TCE - ANEXO IV - Preencher'!I227</f>
        <v>S</v>
      </c>
      <c r="H218" s="5">
        <f>'[1]TCE - ANEXO IV - Preencher'!J227</f>
        <v>29</v>
      </c>
      <c r="I218" s="6">
        <f>IF('[1]TCE - ANEXO IV - Preencher'!K227="","",'[1]TCE - ANEXO IV - Preencher'!K227)</f>
        <v>45658</v>
      </c>
      <c r="J218" s="5" t="str">
        <f>'[1]TCE - ANEXO IV - Preencher'!L227</f>
        <v>B7QT-JYAC</v>
      </c>
      <c r="K218" s="5" t="str">
        <f>IF(F218="B",LEFT('[1]TCE - ANEXO IV - Preencher'!M227,2),IF(F218="S",LEFT('[1]TCE - ANEXO IV - Preencher'!M227,7),IF('[1]TCE - ANEXO IV - Preencher'!H227="","")))</f>
        <v>2611606</v>
      </c>
      <c r="L218" s="7">
        <f>'[1]TCE - ANEXO IV - Preencher'!N227</f>
        <v>7885</v>
      </c>
    </row>
    <row r="219" spans="1:12" s="8" customFormat="1" ht="19.5" customHeight="1" x14ac:dyDescent="0.2">
      <c r="A219" s="3">
        <f>IFERROR(VLOOKUP(B219,'[1]DADOS (OCULTAR)'!$Q$3:$S$136,3,0),"")</f>
        <v>10583920000214</v>
      </c>
      <c r="B219" s="4" t="str">
        <f>'[1]TCE - ANEXO IV - Preencher'!C228</f>
        <v>UPA IBURA - CG 015/2022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53172663000150</v>
      </c>
      <c r="E219" s="5" t="str">
        <f>'[1]TCE - ANEXO IV - Preencher'!G228</f>
        <v>BRUNA MENELAU SERVICOS MEDICOS</v>
      </c>
      <c r="F219" s="5" t="str">
        <f>'[1]TCE - ANEXO IV - Preencher'!H228</f>
        <v>S</v>
      </c>
      <c r="G219" s="5" t="str">
        <f>'[1]TCE - ANEXO IV - Preencher'!I228</f>
        <v>S</v>
      </c>
      <c r="H219" s="5">
        <f>'[1]TCE - ANEXO IV - Preencher'!J228</f>
        <v>33</v>
      </c>
      <c r="I219" s="6">
        <f>IF('[1]TCE - ANEXO IV - Preencher'!K228="","",'[1]TCE - ANEXO IV - Preencher'!K228)</f>
        <v>45659</v>
      </c>
      <c r="J219" s="5" t="str">
        <f>'[1]TCE - ANEXO IV - Preencher'!L228</f>
        <v>796225539</v>
      </c>
      <c r="K219" s="5" t="str">
        <f>IF(F219="B",LEFT('[1]TCE - ANEXO IV - Preencher'!M228,2),IF(F219="S",LEFT('[1]TCE - ANEXO IV - Preencher'!M228,7),IF('[1]TCE - ANEXO IV - Preencher'!H228="","")))</f>
        <v>2304400</v>
      </c>
      <c r="L219" s="7">
        <f>'[1]TCE - ANEXO IV - Preencher'!N228</f>
        <v>6750</v>
      </c>
    </row>
    <row r="220" spans="1:12" s="8" customFormat="1" ht="19.5" customHeight="1" x14ac:dyDescent="0.2">
      <c r="A220" s="3">
        <f>IFERROR(VLOOKUP(B220,'[1]DADOS (OCULTAR)'!$Q$3:$S$136,3,0),"")</f>
        <v>10583920000214</v>
      </c>
      <c r="B220" s="4" t="str">
        <f>'[1]TCE - ANEXO IV - Preencher'!C229</f>
        <v>UPA IBURA - CG 015/2022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53009167000180</v>
      </c>
      <c r="E220" s="5" t="str">
        <f>'[1]TCE - ANEXO IV - Preencher'!G229</f>
        <v>VICTOR BASILIO NAZARENO</v>
      </c>
      <c r="F220" s="5" t="str">
        <f>'[1]TCE - ANEXO IV - Preencher'!H229</f>
        <v>S</v>
      </c>
      <c r="G220" s="5" t="str">
        <f>'[1]TCE - ANEXO IV - Preencher'!I229</f>
        <v>S</v>
      </c>
      <c r="H220" s="5">
        <f>'[1]TCE - ANEXO IV - Preencher'!J229</f>
        <v>33</v>
      </c>
      <c r="I220" s="6">
        <f>IF('[1]TCE - ANEXO IV - Preencher'!K229="","",'[1]TCE - ANEXO IV - Preencher'!K229)</f>
        <v>45658</v>
      </c>
      <c r="J220" s="5" t="str">
        <f>'[1]TCE - ANEXO IV - Preencher'!L229</f>
        <v>7CWY-SJQR</v>
      </c>
      <c r="K220" s="5" t="str">
        <f>IF(F220="B",LEFT('[1]TCE - ANEXO IV - Preencher'!M229,2),IF(F220="S",LEFT('[1]TCE - ANEXO IV - Preencher'!M229,7),IF('[1]TCE - ANEXO IV - Preencher'!H229="","")))</f>
        <v>2611606</v>
      </c>
      <c r="L220" s="7">
        <f>'[1]TCE - ANEXO IV - Preencher'!N229</f>
        <v>3675</v>
      </c>
    </row>
    <row r="221" spans="1:12" s="8" customFormat="1" ht="19.5" customHeight="1" x14ac:dyDescent="0.2">
      <c r="A221" s="3">
        <f>IFERROR(VLOOKUP(B221,'[1]DADOS (OCULTAR)'!$Q$3:$S$136,3,0),"")</f>
        <v>10583920000214</v>
      </c>
      <c r="B221" s="4" t="str">
        <f>'[1]TCE - ANEXO IV - Preencher'!C230</f>
        <v>UPA IBURA - CG 015/2022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53268675000182</v>
      </c>
      <c r="E221" s="5" t="str">
        <f>'[1]TCE - ANEXO IV - Preencher'!G230</f>
        <v>JMMCR SERVICOS MEDICOS</v>
      </c>
      <c r="F221" s="5" t="str">
        <f>'[1]TCE - ANEXO IV - Preencher'!H230</f>
        <v>S</v>
      </c>
      <c r="G221" s="5" t="str">
        <f>'[1]TCE - ANEXO IV - Preencher'!I230</f>
        <v>S</v>
      </c>
      <c r="H221" s="5">
        <f>'[1]TCE - ANEXO IV - Preencher'!J230</f>
        <v>36</v>
      </c>
      <c r="I221" s="6">
        <f>IF('[1]TCE - ANEXO IV - Preencher'!K230="","",'[1]TCE - ANEXO IV - Preencher'!K230)</f>
        <v>45660</v>
      </c>
      <c r="J221" s="5" t="str">
        <f>'[1]TCE - ANEXO IV - Preencher'!L230</f>
        <v>RLNF-VAJW</v>
      </c>
      <c r="K221" s="5" t="str">
        <f>IF(F221="B",LEFT('[1]TCE - ANEXO IV - Preencher'!M230,2),IF(F221="S",LEFT('[1]TCE - ANEXO IV - Preencher'!M230,7),IF('[1]TCE - ANEXO IV - Preencher'!H230="","")))</f>
        <v>2611606</v>
      </c>
      <c r="L221" s="7">
        <f>'[1]TCE - ANEXO IV - Preencher'!N230</f>
        <v>7040</v>
      </c>
    </row>
    <row r="222" spans="1:12" s="8" customFormat="1" ht="19.5" customHeight="1" x14ac:dyDescent="0.2">
      <c r="A222" s="3">
        <f>IFERROR(VLOOKUP(B222,'[1]DADOS (OCULTAR)'!$Q$3:$S$136,3,0),"")</f>
        <v>10583920000214</v>
      </c>
      <c r="B222" s="4" t="str">
        <f>'[1]TCE - ANEXO IV - Preencher'!C231</f>
        <v>UPA IBURA - CG 015/2022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55478140000161</v>
      </c>
      <c r="E222" s="5" t="str">
        <f>'[1]TCE - ANEXO IV - Preencher'!G231</f>
        <v>DAY CLINIC SOLUCOES MEDICAS</v>
      </c>
      <c r="F222" s="5" t="str">
        <f>'[1]TCE - ANEXO IV - Preencher'!H231</f>
        <v>S</v>
      </c>
      <c r="G222" s="5" t="str">
        <f>'[1]TCE - ANEXO IV - Preencher'!I231</f>
        <v>S</v>
      </c>
      <c r="H222" s="5">
        <f>'[1]TCE - ANEXO IV - Preencher'!J231</f>
        <v>37</v>
      </c>
      <c r="I222" s="6">
        <f>IF('[1]TCE - ANEXO IV - Preencher'!K231="","",'[1]TCE - ANEXO IV - Preencher'!K231)</f>
        <v>45672</v>
      </c>
      <c r="J222" s="5" t="str">
        <f>'[1]TCE - ANEXO IV - Preencher'!L231</f>
        <v>T3LV-X1WF</v>
      </c>
      <c r="K222" s="5" t="str">
        <f>IF(F222="B",LEFT('[1]TCE - ANEXO IV - Preencher'!M231,2),IF(F222="S",LEFT('[1]TCE - ANEXO IV - Preencher'!M231,7),IF('[1]TCE - ANEXO IV - Preencher'!H231="","")))</f>
        <v>2611606</v>
      </c>
      <c r="L222" s="7">
        <f>'[1]TCE - ANEXO IV - Preencher'!N231</f>
        <v>2360</v>
      </c>
    </row>
    <row r="223" spans="1:12" s="8" customFormat="1" ht="19.5" customHeight="1" x14ac:dyDescent="0.2">
      <c r="A223" s="3">
        <f>IFERROR(VLOOKUP(B223,'[1]DADOS (OCULTAR)'!$Q$3:$S$136,3,0),"")</f>
        <v>10583920000214</v>
      </c>
      <c r="B223" s="4" t="str">
        <f>'[1]TCE - ANEXO IV - Preencher'!C232</f>
        <v>UPA IBURA - CG 015/2022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50902851000106</v>
      </c>
      <c r="E223" s="5" t="str">
        <f>'[1]TCE - ANEXO IV - Preencher'!G232</f>
        <v>ALBERTO VIERA SERVICOS MEDICOS</v>
      </c>
      <c r="F223" s="5" t="str">
        <f>'[1]TCE - ANEXO IV - Preencher'!H232</f>
        <v>S</v>
      </c>
      <c r="G223" s="5" t="str">
        <f>'[1]TCE - ANEXO IV - Preencher'!I232</f>
        <v>S</v>
      </c>
      <c r="H223" s="5">
        <f>'[1]TCE - ANEXO IV - Preencher'!J232</f>
        <v>38</v>
      </c>
      <c r="I223" s="6">
        <f>IF('[1]TCE - ANEXO IV - Preencher'!K232="","",'[1]TCE - ANEXO IV - Preencher'!K232)</f>
        <v>45671</v>
      </c>
      <c r="J223" s="5">
        <f>'[1]TCE - ANEXO IV - Preencher'!L232</f>
        <v>637084598</v>
      </c>
      <c r="K223" s="5" t="str">
        <f>IF(F223="B",LEFT('[1]TCE - ANEXO IV - Preencher'!M232,2),IF(F223="S",LEFT('[1]TCE - ANEXO IV - Preencher'!M232,7),IF('[1]TCE - ANEXO IV - Preencher'!H232="","")))</f>
        <v>2304400</v>
      </c>
      <c r="L223" s="7">
        <f>'[1]TCE - ANEXO IV - Preencher'!N232</f>
        <v>3000</v>
      </c>
    </row>
    <row r="224" spans="1:12" s="8" customFormat="1" ht="19.5" customHeight="1" x14ac:dyDescent="0.2">
      <c r="A224" s="3">
        <f>IFERROR(VLOOKUP(B224,'[1]DADOS (OCULTAR)'!$Q$3:$S$136,3,0),"")</f>
        <v>10583920000214</v>
      </c>
      <c r="B224" s="4" t="str">
        <f>'[1]TCE - ANEXO IV - Preencher'!C233</f>
        <v>UPA IBURA - CG 015/2022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55549001000181</v>
      </c>
      <c r="E224" s="5" t="str">
        <f>'[1]TCE - ANEXO IV - Preencher'!G233</f>
        <v>ANDRESSA B. T. N. DE CARVALHO SERVICOS MEDICOS</v>
      </c>
      <c r="F224" s="5" t="str">
        <f>'[1]TCE - ANEXO IV - Preencher'!H233</f>
        <v>S</v>
      </c>
      <c r="G224" s="5" t="str">
        <f>'[1]TCE - ANEXO IV - Preencher'!I233</f>
        <v>S</v>
      </c>
      <c r="H224" s="5">
        <f>'[1]TCE - ANEXO IV - Preencher'!J233</f>
        <v>43</v>
      </c>
      <c r="I224" s="6">
        <f>IF('[1]TCE - ANEXO IV - Preencher'!K233="","",'[1]TCE - ANEXO IV - Preencher'!K233)</f>
        <v>45662</v>
      </c>
      <c r="J224" s="5" t="str">
        <f>'[1]TCE - ANEXO IV - Preencher'!L233</f>
        <v>IDKXOJLJG</v>
      </c>
      <c r="K224" s="5" t="str">
        <f>IF(F224="B",LEFT('[1]TCE - ANEXO IV - Preencher'!M233,2),IF(F224="S",LEFT('[1]TCE - ANEXO IV - Preencher'!M233,7),IF('[1]TCE - ANEXO IV - Preencher'!H233="","")))</f>
        <v>2604106</v>
      </c>
      <c r="L224" s="7">
        <f>'[1]TCE - ANEXO IV - Preencher'!N233</f>
        <v>1250</v>
      </c>
    </row>
    <row r="225" spans="1:12" s="8" customFormat="1" ht="19.5" customHeight="1" x14ac:dyDescent="0.2">
      <c r="A225" s="3">
        <f>IFERROR(VLOOKUP(B225,'[1]DADOS (OCULTAR)'!$Q$3:$S$136,3,0),"")</f>
        <v>10583920000214</v>
      </c>
      <c r="B225" s="4" t="str">
        <f>'[1]TCE - ANEXO IV - Preencher'!C234</f>
        <v>UPA IBURA - CG 015/2022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51389739000178</v>
      </c>
      <c r="E225" s="5" t="str">
        <f>'[1]TCE - ANEXO IV - Preencher'!G234</f>
        <v>EBK SERVICOS MEDICOS</v>
      </c>
      <c r="F225" s="5" t="str">
        <f>'[1]TCE - ANEXO IV - Preencher'!H234</f>
        <v>S</v>
      </c>
      <c r="G225" s="5" t="str">
        <f>'[1]TCE - ANEXO IV - Preencher'!I234</f>
        <v>S</v>
      </c>
      <c r="H225" s="5">
        <f>'[1]TCE - ANEXO IV - Preencher'!J234</f>
        <v>44</v>
      </c>
      <c r="I225" s="6">
        <f>IF('[1]TCE - ANEXO IV - Preencher'!K234="","",'[1]TCE - ANEXO IV - Preencher'!K234)</f>
        <v>45658</v>
      </c>
      <c r="J225" s="5">
        <f>'[1]TCE - ANEXO IV - Preencher'!L234</f>
        <v>461261990</v>
      </c>
      <c r="K225" s="5" t="str">
        <f>IF(F225="B",LEFT('[1]TCE - ANEXO IV - Preencher'!M234,2),IF(F225="S",LEFT('[1]TCE - ANEXO IV - Preencher'!M234,7),IF('[1]TCE - ANEXO IV - Preencher'!H234="","")))</f>
        <v>2304400</v>
      </c>
      <c r="L225" s="7">
        <f>'[1]TCE - ANEXO IV - Preencher'!N234</f>
        <v>4500</v>
      </c>
    </row>
    <row r="226" spans="1:12" s="8" customFormat="1" ht="19.5" customHeight="1" x14ac:dyDescent="0.2">
      <c r="A226" s="3">
        <f>IFERROR(VLOOKUP(B226,'[1]DADOS (OCULTAR)'!$Q$3:$S$136,3,0),"")</f>
        <v>10583920000214</v>
      </c>
      <c r="B226" s="4" t="str">
        <f>'[1]TCE - ANEXO IV - Preencher'!C235</f>
        <v>UPA IBURA - CG 015/2022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46852548000160</v>
      </c>
      <c r="E226" s="5" t="str">
        <f>'[1]TCE - ANEXO IV - Preencher'!G235</f>
        <v>CERTMED ATIVIDADES MEDICAS</v>
      </c>
      <c r="F226" s="5" t="str">
        <f>'[1]TCE - ANEXO IV - Preencher'!H235</f>
        <v>S</v>
      </c>
      <c r="G226" s="5" t="str">
        <f>'[1]TCE - ANEXO IV - Preencher'!I235</f>
        <v>S</v>
      </c>
      <c r="H226" s="5">
        <f>'[1]TCE - ANEXO IV - Preencher'!J235</f>
        <v>48</v>
      </c>
      <c r="I226" s="6">
        <f>IF('[1]TCE - ANEXO IV - Preencher'!K235="","",'[1]TCE - ANEXO IV - Preencher'!K235)</f>
        <v>45659</v>
      </c>
      <c r="J226" s="5" t="str">
        <f>'[1]TCE - ANEXO IV - Preencher'!L235</f>
        <v>EPLA34585</v>
      </c>
      <c r="K226" s="5" t="str">
        <f>IF(F226="B",LEFT('[1]TCE - ANEXO IV - Preencher'!M235,2),IF(F226="S",LEFT('[1]TCE - ANEXO IV - Preencher'!M235,7),IF('[1]TCE - ANEXO IV - Preencher'!H235="","")))</f>
        <v>2609600</v>
      </c>
      <c r="L226" s="7">
        <f>'[1]TCE - ANEXO IV - Preencher'!N235</f>
        <v>6915</v>
      </c>
    </row>
    <row r="227" spans="1:12" s="8" customFormat="1" ht="19.5" customHeight="1" x14ac:dyDescent="0.2">
      <c r="A227" s="3">
        <f>IFERROR(VLOOKUP(B227,'[1]DADOS (OCULTAR)'!$Q$3:$S$136,3,0),"")</f>
        <v>10583920000214</v>
      </c>
      <c r="B227" s="4" t="str">
        <f>'[1]TCE - ANEXO IV - Preencher'!C236</f>
        <v>UPA IBURA - CG 015/2022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52644264000181</v>
      </c>
      <c r="E227" s="5" t="str">
        <f>'[1]TCE - ANEXO IV - Preencher'!G236</f>
        <v>FABIO HASHIZUMI LTDA</v>
      </c>
      <c r="F227" s="5" t="str">
        <f>'[1]TCE - ANEXO IV - Preencher'!H236</f>
        <v>S</v>
      </c>
      <c r="G227" s="5" t="str">
        <f>'[1]TCE - ANEXO IV - Preencher'!I236</f>
        <v>S</v>
      </c>
      <c r="H227" s="5">
        <f>'[1]TCE - ANEXO IV - Preencher'!J236</f>
        <v>48</v>
      </c>
      <c r="I227" s="6">
        <f>IF('[1]TCE - ANEXO IV - Preencher'!K236="","",'[1]TCE - ANEXO IV - Preencher'!K236)</f>
        <v>45664</v>
      </c>
      <c r="J227" s="5" t="str">
        <f>'[1]TCE - ANEXO IV - Preencher'!L236</f>
        <v>SPYW-NKSN</v>
      </c>
      <c r="K227" s="5" t="str">
        <f>IF(F227="B",LEFT('[1]TCE - ANEXO IV - Preencher'!M236,2),IF(F227="S",LEFT('[1]TCE - ANEXO IV - Preencher'!M236,7),IF('[1]TCE - ANEXO IV - Preencher'!H236="","")))</f>
        <v>3550308</v>
      </c>
      <c r="L227" s="7">
        <f>'[1]TCE - ANEXO IV - Preencher'!N236</f>
        <v>3950</v>
      </c>
    </row>
    <row r="228" spans="1:12" s="8" customFormat="1" ht="19.5" customHeight="1" x14ac:dyDescent="0.2">
      <c r="A228" s="3">
        <f>IFERROR(VLOOKUP(B228,'[1]DADOS (OCULTAR)'!$Q$3:$S$136,3,0),"")</f>
        <v>10583920000214</v>
      </c>
      <c r="B228" s="4" t="str">
        <f>'[1]TCE - ANEXO IV - Preencher'!C237</f>
        <v>UPA IBURA - CG 015/2022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46852548000160</v>
      </c>
      <c r="E228" s="5" t="str">
        <f>'[1]TCE - ANEXO IV - Preencher'!G237</f>
        <v>CERTMED ATIVIDADES MEDICAS</v>
      </c>
      <c r="F228" s="5" t="str">
        <f>'[1]TCE - ANEXO IV - Preencher'!H237</f>
        <v>S</v>
      </c>
      <c r="G228" s="5" t="str">
        <f>'[1]TCE - ANEXO IV - Preencher'!I237</f>
        <v>S</v>
      </c>
      <c r="H228" s="5">
        <f>'[1]TCE - ANEXO IV - Preencher'!J237</f>
        <v>58</v>
      </c>
      <c r="I228" s="6">
        <f>IF('[1]TCE - ANEXO IV - Preencher'!K237="","",'[1]TCE - ANEXO IV - Preencher'!K237)</f>
        <v>45663</v>
      </c>
      <c r="J228" s="5" t="str">
        <f>'[1]TCE - ANEXO IV - Preencher'!L237</f>
        <v>NNCJ52080</v>
      </c>
      <c r="K228" s="5" t="str">
        <f>IF(F228="B",LEFT('[1]TCE - ANEXO IV - Preencher'!M237,2),IF(F228="S",LEFT('[1]TCE - ANEXO IV - Preencher'!M237,7),IF('[1]TCE - ANEXO IV - Preencher'!H237="","")))</f>
        <v>2609600</v>
      </c>
      <c r="L228" s="7">
        <f>'[1]TCE - ANEXO IV - Preencher'!N237</f>
        <v>2450</v>
      </c>
    </row>
    <row r="229" spans="1:12" s="8" customFormat="1" ht="19.5" customHeight="1" x14ac:dyDescent="0.2">
      <c r="A229" s="3">
        <f>IFERROR(VLOOKUP(B229,'[1]DADOS (OCULTAR)'!$Q$3:$S$136,3,0),"")</f>
        <v>10583920000214</v>
      </c>
      <c r="B229" s="4" t="str">
        <f>'[1]TCE - ANEXO IV - Preencher'!C238</f>
        <v>UPA IBURA - CG 015/2022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11049822000183</v>
      </c>
      <c r="E229" s="5" t="str">
        <f>'[1]TCE - ANEXO IV - Preencher'!G238</f>
        <v>RAFAEL BEZERRA TEXEIRA SERVICOS</v>
      </c>
      <c r="F229" s="5" t="str">
        <f>'[1]TCE - ANEXO IV - Preencher'!H238</f>
        <v>S</v>
      </c>
      <c r="G229" s="5" t="str">
        <f>'[1]TCE - ANEXO IV - Preencher'!I238</f>
        <v>S</v>
      </c>
      <c r="H229" s="5">
        <f>'[1]TCE - ANEXO IV - Preencher'!J238</f>
        <v>64</v>
      </c>
      <c r="I229" s="6">
        <f>IF('[1]TCE - ANEXO IV - Preencher'!K238="","",'[1]TCE - ANEXO IV - Preencher'!K238)</f>
        <v>45660</v>
      </c>
      <c r="J229" s="5" t="str">
        <f>'[1]TCE - ANEXO IV - Preencher'!L238</f>
        <v>T6UV-G3BSL</v>
      </c>
      <c r="K229" s="5" t="str">
        <f>IF(F229="B",LEFT('[1]TCE - ANEXO IV - Preencher'!M238,2),IF(F229="S",LEFT('[1]TCE - ANEXO IV - Preencher'!M238,7),IF('[1]TCE - ANEXO IV - Preencher'!H238="","")))</f>
        <v>2609402</v>
      </c>
      <c r="L229" s="7">
        <f>'[1]TCE - ANEXO IV - Preencher'!N238</f>
        <v>4440</v>
      </c>
    </row>
    <row r="230" spans="1:12" s="8" customFormat="1" ht="19.5" customHeight="1" x14ac:dyDescent="0.2">
      <c r="A230" s="3">
        <f>IFERROR(VLOOKUP(B230,'[1]DADOS (OCULTAR)'!$Q$3:$S$136,3,0),"")</f>
        <v>10583920000214</v>
      </c>
      <c r="B230" s="4" t="str">
        <f>'[1]TCE - ANEXO IV - Preencher'!C239</f>
        <v>UPA IBURA - CG 015/2022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42543059000176</v>
      </c>
      <c r="E230" s="5" t="str">
        <f>'[1]TCE - ANEXO IV - Preencher'!G239</f>
        <v>NUCLEO DE CIRURGIA E OBESIDADE LTDA</v>
      </c>
      <c r="F230" s="5" t="str">
        <f>'[1]TCE - ANEXO IV - Preencher'!H239</f>
        <v>S</v>
      </c>
      <c r="G230" s="5" t="str">
        <f>'[1]TCE - ANEXO IV - Preencher'!I239</f>
        <v>S</v>
      </c>
      <c r="H230" s="5">
        <f>'[1]TCE - ANEXO IV - Preencher'!J239</f>
        <v>76</v>
      </c>
      <c r="I230" s="6">
        <f>IF('[1]TCE - ANEXO IV - Preencher'!K239="","",'[1]TCE - ANEXO IV - Preencher'!K239)</f>
        <v>45664</v>
      </c>
      <c r="J230" s="5" t="str">
        <f>'[1]TCE - ANEXO IV - Preencher'!L239</f>
        <v>REPE-7IB7</v>
      </c>
      <c r="K230" s="5" t="str">
        <f>IF(F230="B",LEFT('[1]TCE - ANEXO IV - Preencher'!M239,2),IF(F230="S",LEFT('[1]TCE - ANEXO IV - Preencher'!M239,7),IF('[1]TCE - ANEXO IV - Preencher'!H239="","")))</f>
        <v>2611606</v>
      </c>
      <c r="L230" s="7">
        <f>'[1]TCE - ANEXO IV - Preencher'!N239</f>
        <v>5690</v>
      </c>
    </row>
    <row r="231" spans="1:12" s="8" customFormat="1" ht="19.5" customHeight="1" x14ac:dyDescent="0.2">
      <c r="A231" s="3">
        <f>IFERROR(VLOOKUP(B231,'[1]DADOS (OCULTAR)'!$Q$3:$S$136,3,0),"")</f>
        <v>10583920000214</v>
      </c>
      <c r="B231" s="4" t="str">
        <f>'[1]TCE - ANEXO IV - Preencher'!C240</f>
        <v>UPA IBURA - CG 015/2022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53969908000174</v>
      </c>
      <c r="E231" s="5" t="str">
        <f>'[1]TCE - ANEXO IV - Preencher'!G240</f>
        <v>MASTERMED PE IV GESTAO MEDICA</v>
      </c>
      <c r="F231" s="5" t="str">
        <f>'[1]TCE - ANEXO IV - Preencher'!H240</f>
        <v>S</v>
      </c>
      <c r="G231" s="5" t="str">
        <f>'[1]TCE - ANEXO IV - Preencher'!I240</f>
        <v>S</v>
      </c>
      <c r="H231" s="5">
        <f>'[1]TCE - ANEXO IV - Preencher'!J240</f>
        <v>211</v>
      </c>
      <c r="I231" s="6">
        <f>IF('[1]TCE - ANEXO IV - Preencher'!K240="","",'[1]TCE - ANEXO IV - Preencher'!K240)</f>
        <v>45663</v>
      </c>
      <c r="J231" s="5" t="str">
        <f>'[1]TCE - ANEXO IV - Preencher'!L240</f>
        <v>DLCS29250</v>
      </c>
      <c r="K231" s="5" t="str">
        <f>IF(F231="B",LEFT('[1]TCE - ANEXO IV - Preencher'!M240,2),IF(F231="S",LEFT('[1]TCE - ANEXO IV - Preencher'!M240,7),IF('[1]TCE - ANEXO IV - Preencher'!H240="","")))</f>
        <v>2609600</v>
      </c>
      <c r="L231" s="7">
        <f>'[1]TCE - ANEXO IV - Preencher'!N240</f>
        <v>1250</v>
      </c>
    </row>
    <row r="232" spans="1:12" s="8" customFormat="1" ht="19.5" customHeight="1" x14ac:dyDescent="0.2">
      <c r="A232" s="3">
        <f>IFERROR(VLOOKUP(B232,'[1]DADOS (OCULTAR)'!$Q$3:$S$136,3,0),"")</f>
        <v>10583920000214</v>
      </c>
      <c r="B232" s="4" t="str">
        <f>'[1]TCE - ANEXO IV - Preencher'!C241</f>
        <v>UPA IBURA - CG 015/2022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11049806000190</v>
      </c>
      <c r="E232" s="5" t="str">
        <f>'[1]TCE - ANEXO IV - Preencher'!G241</f>
        <v>KFME MED SERVICOS MEDICOS LTDA</v>
      </c>
      <c r="F232" s="5" t="str">
        <f>'[1]TCE - ANEXO IV - Preencher'!H241</f>
        <v>S</v>
      </c>
      <c r="G232" s="5" t="str">
        <f>'[1]TCE - ANEXO IV - Preencher'!I241</f>
        <v>S</v>
      </c>
      <c r="H232" s="5">
        <f>'[1]TCE - ANEXO IV - Preencher'!J241</f>
        <v>212</v>
      </c>
      <c r="I232" s="6">
        <f>IF('[1]TCE - ANEXO IV - Preencher'!K241="","",'[1]TCE - ANEXO IV - Preencher'!K241)</f>
        <v>45666</v>
      </c>
      <c r="J232" s="5" t="str">
        <f>'[1]TCE - ANEXO IV - Preencher'!L241</f>
        <v>PPME-T17KP</v>
      </c>
      <c r="K232" s="5" t="str">
        <f>IF(F232="B",LEFT('[1]TCE - ANEXO IV - Preencher'!M241,2),IF(F232="S",LEFT('[1]TCE - ANEXO IV - Preencher'!M241,7),IF('[1]TCE - ANEXO IV - Preencher'!H241="","")))</f>
        <v>2604502</v>
      </c>
      <c r="L232" s="7">
        <f>'[1]TCE - ANEXO IV - Preencher'!N241</f>
        <v>1500</v>
      </c>
    </row>
    <row r="233" spans="1:12" s="8" customFormat="1" ht="19.5" customHeight="1" x14ac:dyDescent="0.2">
      <c r="A233" s="3">
        <f>IFERROR(VLOOKUP(B233,'[1]DADOS (OCULTAR)'!$Q$3:$S$136,3,0),"")</f>
        <v>10583920000214</v>
      </c>
      <c r="B233" s="4" t="str">
        <f>'[1]TCE - ANEXO IV - Preencher'!C242</f>
        <v>UPA IBURA - CG 015/2022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45855147000100</v>
      </c>
      <c r="E233" s="5" t="str">
        <f>'[1]TCE - ANEXO IV - Preencher'!G242</f>
        <v>TP E AC SERVICOS MEDICOS LTDA</v>
      </c>
      <c r="F233" s="5" t="str">
        <f>'[1]TCE - ANEXO IV - Preencher'!H242</f>
        <v>S</v>
      </c>
      <c r="G233" s="5" t="str">
        <f>'[1]TCE - ANEXO IV - Preencher'!I242</f>
        <v>S</v>
      </c>
      <c r="H233" s="5">
        <f>'[1]TCE - ANEXO IV - Preencher'!J242</f>
        <v>329</v>
      </c>
      <c r="I233" s="6">
        <f>IF('[1]TCE - ANEXO IV - Preencher'!K242="","",'[1]TCE - ANEXO IV - Preencher'!K242)</f>
        <v>45659</v>
      </c>
      <c r="J233" s="5" t="str">
        <f>'[1]TCE - ANEXO IV - Preencher'!L242</f>
        <v>RMQN-YPSK</v>
      </c>
      <c r="K233" s="5" t="str">
        <f>IF(F233="B",LEFT('[1]TCE - ANEXO IV - Preencher'!M242,2),IF(F233="S",LEFT('[1]TCE - ANEXO IV - Preencher'!M242,7),IF('[1]TCE - ANEXO IV - Preencher'!H242="","")))</f>
        <v>2611606</v>
      </c>
      <c r="L233" s="7">
        <f>'[1]TCE - ANEXO IV - Preencher'!N242</f>
        <v>5550</v>
      </c>
    </row>
    <row r="234" spans="1:12" s="8" customFormat="1" ht="19.5" customHeight="1" x14ac:dyDescent="0.2">
      <c r="A234" s="3">
        <f>IFERROR(VLOOKUP(B234,'[1]DADOS (OCULTAR)'!$Q$3:$S$136,3,0),"")</f>
        <v>10583920000214</v>
      </c>
      <c r="B234" s="4" t="str">
        <f>'[1]TCE - ANEXO IV - Preencher'!C243</f>
        <v>UPA IBURA - CG 015/2022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29242619000194</v>
      </c>
      <c r="E234" s="5" t="str">
        <f>'[1]TCE - ANEXO IV - Preencher'!G243</f>
        <v xml:space="preserve">DIAGNOSE LIFE MED ASSISTENCIA </v>
      </c>
      <c r="F234" s="5" t="str">
        <f>'[1]TCE - ANEXO IV - Preencher'!H243</f>
        <v>S</v>
      </c>
      <c r="G234" s="5" t="str">
        <f>'[1]TCE - ANEXO IV - Preencher'!I243</f>
        <v>N</v>
      </c>
      <c r="H234" s="5">
        <f>'[1]TCE - ANEXO IV - Preencher'!J243</f>
        <v>434</v>
      </c>
      <c r="I234" s="6">
        <f>IF('[1]TCE - ANEXO IV - Preencher'!K243="","",'[1]TCE - ANEXO IV - Preencher'!K243)</f>
        <v>45667</v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3850</v>
      </c>
    </row>
    <row r="235" spans="1:12" s="8" customFormat="1" ht="19.5" customHeight="1" x14ac:dyDescent="0.2">
      <c r="A235" s="3">
        <f>IFERROR(VLOOKUP(B235,'[1]DADOS (OCULTAR)'!$Q$3:$S$136,3,0),"")</f>
        <v>10583920000214</v>
      </c>
      <c r="B235" s="4" t="str">
        <f>'[1]TCE - ANEXO IV - Preencher'!C244</f>
        <v>UPA IBURA - CG 015/2022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26573397000102</v>
      </c>
      <c r="E235" s="5" t="str">
        <f>'[1]TCE - ANEXO IV - Preencher'!G244</f>
        <v>VITA CENTER LIFE ASSISTENCIA</v>
      </c>
      <c r="F235" s="5" t="str">
        <f>'[1]TCE - ANEXO IV - Preencher'!H244</f>
        <v>S</v>
      </c>
      <c r="G235" s="5" t="str">
        <f>'[1]TCE - ANEXO IV - Preencher'!I244</f>
        <v>N</v>
      </c>
      <c r="H235" s="5">
        <f>'[1]TCE - ANEXO IV - Preencher'!J244</f>
        <v>519</v>
      </c>
      <c r="I235" s="6">
        <f>IF('[1]TCE - ANEXO IV - Preencher'!K244="","",'[1]TCE - ANEXO IV - Preencher'!K244)</f>
        <v>45660</v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4440</v>
      </c>
    </row>
    <row r="236" spans="1:12" s="8" customFormat="1" ht="19.5" customHeight="1" x14ac:dyDescent="0.2">
      <c r="A236" s="3">
        <f>IFERROR(VLOOKUP(B236,'[1]DADOS (OCULTAR)'!$Q$3:$S$136,3,0),"")</f>
        <v>10583920000214</v>
      </c>
      <c r="B236" s="4" t="str">
        <f>'[1]TCE - ANEXO IV - Preencher'!C245</f>
        <v>UPA IBURA - CG 015/2022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48165725000166</v>
      </c>
      <c r="E236" s="5" t="str">
        <f>'[1]TCE - ANEXO IV - Preencher'!G245</f>
        <v>NOVA MEDICINA LTDA</v>
      </c>
      <c r="F236" s="5" t="str">
        <f>'[1]TCE - ANEXO IV - Preencher'!H245</f>
        <v>S</v>
      </c>
      <c r="G236" s="5" t="str">
        <f>'[1]TCE - ANEXO IV - Preencher'!I245</f>
        <v>S</v>
      </c>
      <c r="H236" s="5">
        <f>'[1]TCE - ANEXO IV - Preencher'!J245</f>
        <v>547</v>
      </c>
      <c r="I236" s="6">
        <f>IF('[1]TCE - ANEXO IV - Preencher'!K245="","",'[1]TCE - ANEXO IV - Preencher'!K245)</f>
        <v>45659</v>
      </c>
      <c r="J236" s="5" t="str">
        <f>'[1]TCE - ANEXO IV - Preencher'!L245</f>
        <v>XEERPBTEL</v>
      </c>
      <c r="K236" s="5" t="str">
        <f>IF(F236="B",LEFT('[1]TCE - ANEXO IV - Preencher'!M245,2),IF(F236="S",LEFT('[1]TCE - ANEXO IV - Preencher'!M245,7),IF('[1]TCE - ANEXO IV - Preencher'!H245="","")))</f>
        <v>2704302</v>
      </c>
      <c r="L236" s="7">
        <f>'[1]TCE - ANEXO IV - Preencher'!N245</f>
        <v>5000</v>
      </c>
    </row>
    <row r="237" spans="1:12" s="8" customFormat="1" ht="19.5" customHeight="1" x14ac:dyDescent="0.2">
      <c r="A237" s="3">
        <f>IFERROR(VLOOKUP(B237,'[1]DADOS (OCULTAR)'!$Q$3:$S$136,3,0),"")</f>
        <v>10583920000214</v>
      </c>
      <c r="B237" s="4" t="str">
        <f>'[1]TCE - ANEXO IV - Preencher'!C246</f>
        <v>UPA IBURA - CG 015/2022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10449340000158</v>
      </c>
      <c r="E237" s="5" t="str">
        <f>'[1]TCE - ANEXO IV - Preencher'!G246</f>
        <v>SERGIP SERVICO DE GINECOLOGIA E PED</v>
      </c>
      <c r="F237" s="5" t="str">
        <f>'[1]TCE - ANEXO IV - Preencher'!H246</f>
        <v>S</v>
      </c>
      <c r="G237" s="5" t="str">
        <f>'[1]TCE - ANEXO IV - Preencher'!I246</f>
        <v>S</v>
      </c>
      <c r="H237" s="5">
        <f>'[1]TCE - ANEXO IV - Preencher'!J246</f>
        <v>709</v>
      </c>
      <c r="I237" s="6">
        <f>IF('[1]TCE - ANEXO IV - Preencher'!K246="","",'[1]TCE - ANEXO IV - Preencher'!K246)</f>
        <v>45658</v>
      </c>
      <c r="J237" s="5" t="str">
        <f>'[1]TCE - ANEXO IV - Preencher'!L246</f>
        <v>LAK9-HMBY</v>
      </c>
      <c r="K237" s="5" t="str">
        <f>IF(F237="B",LEFT('[1]TCE - ANEXO IV - Preencher'!M246,2),IF(F237="S",LEFT('[1]TCE - ANEXO IV - Preencher'!M246,7),IF('[1]TCE - ANEXO IV - Preencher'!H246="","")))</f>
        <v>2611606</v>
      </c>
      <c r="L237" s="7">
        <f>'[1]TCE - ANEXO IV - Preencher'!N246</f>
        <v>1110</v>
      </c>
    </row>
    <row r="238" spans="1:12" s="8" customFormat="1" ht="19.5" customHeight="1" x14ac:dyDescent="0.2">
      <c r="A238" s="3">
        <f>IFERROR(VLOOKUP(B238,'[1]DADOS (OCULTAR)'!$Q$3:$S$136,3,0),"")</f>
        <v>10583920000214</v>
      </c>
      <c r="B238" s="4" t="str">
        <f>'[1]TCE - ANEXO IV - Preencher'!C247</f>
        <v>UPA IBURA - CG 015/2022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52355127000127</v>
      </c>
      <c r="E238" s="5" t="str">
        <f>'[1]TCE - ANEXO IV - Preencher'!G247</f>
        <v>MASTERMED PE III GESTAO MEDICA</v>
      </c>
      <c r="F238" s="5" t="str">
        <f>'[1]TCE - ANEXO IV - Preencher'!H247</f>
        <v>S</v>
      </c>
      <c r="G238" s="5" t="str">
        <f>'[1]TCE - ANEXO IV - Preencher'!I247</f>
        <v>S</v>
      </c>
      <c r="H238" s="5">
        <f>'[1]TCE - ANEXO IV - Preencher'!J247</f>
        <v>919</v>
      </c>
      <c r="I238" s="6">
        <f>IF('[1]TCE - ANEXO IV - Preencher'!K247="","",'[1]TCE - ANEXO IV - Preencher'!K247)</f>
        <v>45671</v>
      </c>
      <c r="J238" s="5" t="str">
        <f>'[1]TCE - ANEXO IV - Preencher'!L247</f>
        <v>HZGE56646</v>
      </c>
      <c r="K238" s="5" t="str">
        <f>IF(F238="B",LEFT('[1]TCE - ANEXO IV - Preencher'!M247,2),IF(F238="S",LEFT('[1]TCE - ANEXO IV - Preencher'!M247,7),IF('[1]TCE - ANEXO IV - Preencher'!H247="","")))</f>
        <v>2609600</v>
      </c>
      <c r="L238" s="7">
        <f>'[1]TCE - ANEXO IV - Preencher'!N247</f>
        <v>4440</v>
      </c>
    </row>
    <row r="239" spans="1:12" s="8" customFormat="1" ht="19.5" customHeight="1" x14ac:dyDescent="0.2">
      <c r="A239" s="3">
        <f>IFERROR(VLOOKUP(B239,'[1]DADOS (OCULTAR)'!$Q$3:$S$136,3,0),"")</f>
        <v>10583920000214</v>
      </c>
      <c r="B239" s="4" t="str">
        <f>'[1]TCE - ANEXO IV - Preencher'!C248</f>
        <v>UPA IBURA - CG 015/2022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38148048000114</v>
      </c>
      <c r="E239" s="5" t="str">
        <f>'[1]TCE - ANEXO IV - Preencher'!G248</f>
        <v>POINTMED ATIVIDADES MEDICAS</v>
      </c>
      <c r="F239" s="5" t="str">
        <f>'[1]TCE - ANEXO IV - Preencher'!H248</f>
        <v>S</v>
      </c>
      <c r="G239" s="5" t="str">
        <f>'[1]TCE - ANEXO IV - Preencher'!I248</f>
        <v>S</v>
      </c>
      <c r="H239" s="5">
        <f>'[1]TCE - ANEXO IV - Preencher'!J248</f>
        <v>993</v>
      </c>
      <c r="I239" s="6">
        <f>IF('[1]TCE - ANEXO IV - Preencher'!K248="","",'[1]TCE - ANEXO IV - Preencher'!K248)</f>
        <v>45659</v>
      </c>
      <c r="J239" s="5" t="str">
        <f>'[1]TCE - ANEXO IV - Preencher'!L248</f>
        <v>TBUQ-1QJU</v>
      </c>
      <c r="K239" s="5" t="str">
        <f>IF(F239="B",LEFT('[1]TCE - ANEXO IV - Preencher'!M248,2),IF(F239="S",LEFT('[1]TCE - ANEXO IV - Preencher'!M248,7),IF('[1]TCE - ANEXO IV - Preencher'!H248="","")))</f>
        <v>2611606</v>
      </c>
      <c r="L239" s="7">
        <f>'[1]TCE - ANEXO IV - Preencher'!N248</f>
        <v>5100</v>
      </c>
    </row>
    <row r="240" spans="1:12" s="8" customFormat="1" ht="19.5" customHeight="1" x14ac:dyDescent="0.2">
      <c r="A240" s="3">
        <f>IFERROR(VLOOKUP(B240,'[1]DADOS (OCULTAR)'!$Q$3:$S$136,3,0),"")</f>
        <v>10583920000214</v>
      </c>
      <c r="B240" s="4" t="str">
        <f>'[1]TCE - ANEXO IV - Preencher'!C249</f>
        <v>UPA IBURA - CG 015/2022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49158362000102</v>
      </c>
      <c r="E240" s="5" t="str">
        <f>'[1]TCE - ANEXO IV - Preencher'!G249</f>
        <v>ONIXMED ATIVIDADES MEDICAS</v>
      </c>
      <c r="F240" s="5" t="str">
        <f>'[1]TCE - ANEXO IV - Preencher'!H249</f>
        <v>S</v>
      </c>
      <c r="G240" s="5" t="str">
        <f>'[1]TCE - ANEXO IV - Preencher'!I249</f>
        <v>S</v>
      </c>
      <c r="H240" s="5">
        <f>'[1]TCE - ANEXO IV - Preencher'!J249</f>
        <v>1842</v>
      </c>
      <c r="I240" s="6">
        <f>IF('[1]TCE - ANEXO IV - Preencher'!K249="","",'[1]TCE - ANEXO IV - Preencher'!K249)</f>
        <v>45659</v>
      </c>
      <c r="J240" s="5" t="str">
        <f>'[1]TCE - ANEXO IV - Preencher'!L249</f>
        <v>GZXB82252</v>
      </c>
      <c r="K240" s="5" t="str">
        <f>IF(F240="B",LEFT('[1]TCE - ANEXO IV - Preencher'!M249,2),IF(F240="S",LEFT('[1]TCE - ANEXO IV - Preencher'!M249,7),IF('[1]TCE - ANEXO IV - Preencher'!H249="","")))</f>
        <v>2611606</v>
      </c>
      <c r="L240" s="7">
        <f>'[1]TCE - ANEXO IV - Preencher'!N249</f>
        <v>4900</v>
      </c>
    </row>
    <row r="241" spans="1:12" s="8" customFormat="1" ht="19.5" customHeight="1" x14ac:dyDescent="0.2">
      <c r="A241" s="3">
        <f>IFERROR(VLOOKUP(B241,'[1]DADOS (OCULTAR)'!$Q$3:$S$136,3,0),"")</f>
        <v>10583920000214</v>
      </c>
      <c r="B241" s="4" t="str">
        <f>'[1]TCE - ANEXO IV - Preencher'!C250</f>
        <v>UPA IBURA - CG 015/2022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57972302000149</v>
      </c>
      <c r="E241" s="5" t="str">
        <f>'[1]TCE - ANEXO IV - Preencher'!G250</f>
        <v>RAQUEL SANTANA SERVICOS MEDICOS</v>
      </c>
      <c r="F241" s="5" t="str">
        <f>'[1]TCE - ANEXO IV - Preencher'!H250</f>
        <v>S</v>
      </c>
      <c r="G241" s="5" t="str">
        <f>'[1]TCE - ANEXO IV - Preencher'!I250</f>
        <v>S</v>
      </c>
      <c r="H241" s="5">
        <f>'[1]TCE - ANEXO IV - Preencher'!J250</f>
        <v>1000000</v>
      </c>
      <c r="I241" s="6">
        <f>IF('[1]TCE - ANEXO IV - Preencher'!K250="","",'[1]TCE - ANEXO IV - Preencher'!K250)</f>
        <v>45664</v>
      </c>
      <c r="J241" s="5" t="str">
        <f>'[1]TCE - ANEXO IV - Preencher'!L250</f>
        <v>DDQYSEXTQ</v>
      </c>
      <c r="K241" s="5" t="str">
        <f>IF(F241="B",LEFT('[1]TCE - ANEXO IV - Preencher'!M250,2),IF(F241="S",LEFT('[1]TCE - ANEXO IV - Preencher'!M250,7),IF('[1]TCE - ANEXO IV - Preencher'!H250="","")))</f>
        <v>2507507</v>
      </c>
      <c r="L241" s="7">
        <f>'[1]TCE - ANEXO IV - Preencher'!N250</f>
        <v>2360</v>
      </c>
    </row>
    <row r="242" spans="1:12" s="8" customFormat="1" ht="19.5" customHeight="1" x14ac:dyDescent="0.2">
      <c r="A242" s="3">
        <f>IFERROR(VLOOKUP(B242,'[1]DADOS (OCULTAR)'!$Q$3:$S$136,3,0),"")</f>
        <v>10583920000214</v>
      </c>
      <c r="B242" s="4" t="str">
        <f>'[1]TCE - ANEXO IV - Preencher'!C251</f>
        <v>UPA IBURA - CG 015/2022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58461612000161</v>
      </c>
      <c r="E242" s="5" t="str">
        <f>'[1]TCE - ANEXO IV - Preencher'!G251</f>
        <v>LINS BORGES SERVICOS MEDICOS</v>
      </c>
      <c r="F242" s="5" t="str">
        <f>'[1]TCE - ANEXO IV - Preencher'!H251</f>
        <v>S</v>
      </c>
      <c r="G242" s="5" t="str">
        <f>'[1]TCE - ANEXO IV - Preencher'!I251</f>
        <v>S</v>
      </c>
      <c r="H242" s="5">
        <f>'[1]TCE - ANEXO IV - Preencher'!J251</f>
        <v>1000000</v>
      </c>
      <c r="I242" s="6">
        <f>IF('[1]TCE - ANEXO IV - Preencher'!K251="","",'[1]TCE - ANEXO IV - Preencher'!K251)</f>
        <v>45663</v>
      </c>
      <c r="J242" s="5" t="str">
        <f>'[1]TCE - ANEXO IV - Preencher'!L251</f>
        <v>FHFPP6DYC</v>
      </c>
      <c r="K242" s="5" t="str">
        <f>IF(F242="B",LEFT('[1]TCE - ANEXO IV - Preencher'!M251,2),IF(F242="S",LEFT('[1]TCE - ANEXO IV - Preencher'!M251,7),IF('[1]TCE - ANEXO IV - Preencher'!H251="","")))</f>
        <v>2507507</v>
      </c>
      <c r="L242" s="7">
        <f>'[1]TCE - ANEXO IV - Preencher'!N251</f>
        <v>3470</v>
      </c>
    </row>
    <row r="243" spans="1:12" s="8" customFormat="1" ht="19.5" customHeight="1" x14ac:dyDescent="0.2">
      <c r="A243" s="3">
        <f>IFERROR(VLOOKUP(B243,'[1]DADOS (OCULTAR)'!$Q$3:$S$136,3,0),"")</f>
        <v>10583920000214</v>
      </c>
      <c r="B243" s="4" t="str">
        <f>'[1]TCE - ANEXO IV - Preencher'!C252</f>
        <v>UPA IBURA - CG 015/2022</v>
      </c>
      <c r="C243" s="4" t="str">
        <f>'[1]TCE - ANEXO IV - Preencher'!E252</f>
        <v>5.16 - Serviços Médico-Hospitalares, Odotonlogia e Laboratoriais</v>
      </c>
      <c r="D243" s="3">
        <f>'[1]TCE - ANEXO IV - Preencher'!F252</f>
        <v>58028493000158</v>
      </c>
      <c r="E243" s="5" t="str">
        <f>'[1]TCE - ANEXO IV - Preencher'!G252</f>
        <v>VITURINO SAUDE LTDA</v>
      </c>
      <c r="F243" s="5" t="str">
        <f>'[1]TCE - ANEXO IV - Preencher'!H252</f>
        <v>S</v>
      </c>
      <c r="G243" s="5" t="str">
        <f>'[1]TCE - ANEXO IV - Preencher'!I252</f>
        <v>S</v>
      </c>
      <c r="H243" s="5">
        <f>'[1]TCE - ANEXO IV - Preencher'!J252</f>
        <v>1000000</v>
      </c>
      <c r="I243" s="6">
        <f>IF('[1]TCE - ANEXO IV - Preencher'!K252="","",'[1]TCE - ANEXO IV - Preencher'!K252)</f>
        <v>45659</v>
      </c>
      <c r="J243" s="5" t="str">
        <f>'[1]TCE - ANEXO IV - Preencher'!L252</f>
        <v>B58TQ2N8K</v>
      </c>
      <c r="K243" s="5" t="str">
        <f>IF(F243="B",LEFT('[1]TCE - ANEXO IV - Preencher'!M252,2),IF(F243="S",LEFT('[1]TCE - ANEXO IV - Preencher'!M252,7),IF('[1]TCE - ANEXO IV - Preencher'!H252="","")))</f>
        <v>2507507</v>
      </c>
      <c r="L243" s="7">
        <f>'[1]TCE - ANEXO IV - Preencher'!N252</f>
        <v>4695</v>
      </c>
    </row>
    <row r="244" spans="1:12" s="8" customFormat="1" ht="19.5" customHeight="1" x14ac:dyDescent="0.2">
      <c r="A244" s="3">
        <f>IFERROR(VLOOKUP(B244,'[1]DADOS (OCULTAR)'!$Q$3:$S$136,3,0),"")</f>
        <v>10583920000214</v>
      </c>
      <c r="B244" s="4" t="str">
        <f>'[1]TCE - ANEXO IV - Preencher'!C253</f>
        <v>UPA IBURA - CG 015/2022</v>
      </c>
      <c r="C244" s="4" t="str">
        <f>'[1]TCE - ANEXO IV - Preencher'!E253</f>
        <v>5.16 - Serviços Médico-Hospitalares, Odotonlogia e Laboratoriais</v>
      </c>
      <c r="D244" s="3">
        <f>'[1]TCE - ANEXO IV - Preencher'!F253</f>
        <v>55804931000134</v>
      </c>
      <c r="E244" s="5" t="str">
        <f>'[1]TCE - ANEXO IV - Preencher'!G253</f>
        <v>FJSA SERVICOS MEDICOS LTDA</v>
      </c>
      <c r="F244" s="5" t="str">
        <f>'[1]TCE - ANEXO IV - Preencher'!H253</f>
        <v>S</v>
      </c>
      <c r="G244" s="5" t="str">
        <f>'[1]TCE - ANEXO IV - Preencher'!I253</f>
        <v>S</v>
      </c>
      <c r="H244" s="5">
        <f>'[1]TCE - ANEXO IV - Preencher'!J253</f>
        <v>1000011</v>
      </c>
      <c r="I244" s="6">
        <f>IF('[1]TCE - ANEXO IV - Preencher'!K253="","",'[1]TCE - ANEXO IV - Preencher'!K253)</f>
        <v>45656</v>
      </c>
      <c r="J244" s="5" t="str">
        <f>'[1]TCE - ANEXO IV - Preencher'!L253</f>
        <v>JMX4TICX8</v>
      </c>
      <c r="K244" s="5" t="str">
        <f>IF(F244="B",LEFT('[1]TCE - ANEXO IV - Preencher'!M253,2),IF(F244="S",LEFT('[1]TCE - ANEXO IV - Preencher'!M253,7),IF('[1]TCE - ANEXO IV - Preencher'!H253="","")))</f>
        <v>2507507</v>
      </c>
      <c r="L244" s="7">
        <f>'[1]TCE - ANEXO IV - Preencher'!N253</f>
        <v>5665</v>
      </c>
    </row>
    <row r="245" spans="1:12" s="8" customFormat="1" ht="19.5" customHeight="1" x14ac:dyDescent="0.2">
      <c r="A245" s="3">
        <f>IFERROR(VLOOKUP(B245,'[1]DADOS (OCULTAR)'!$Q$3:$S$136,3,0),"")</f>
        <v>10583920000214</v>
      </c>
      <c r="B245" s="4" t="str">
        <f>'[1]TCE - ANEXO IV - Preencher'!C254</f>
        <v>UPA IBURA - CG 015/2022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53214665000164</v>
      </c>
      <c r="E245" s="5" t="str">
        <f>'[1]TCE - ANEXO IV - Preencher'!G254</f>
        <v>GALBA M. F. SERVICOS MEDICOS</v>
      </c>
      <c r="F245" s="5" t="str">
        <f>'[1]TCE - ANEXO IV - Preencher'!H254</f>
        <v>S</v>
      </c>
      <c r="G245" s="5" t="str">
        <f>'[1]TCE - ANEXO IV - Preencher'!I254</f>
        <v>S</v>
      </c>
      <c r="H245" s="5">
        <f>'[1]TCE - ANEXO IV - Preencher'!J254</f>
        <v>1000014</v>
      </c>
      <c r="I245" s="6">
        <f>IF('[1]TCE - ANEXO IV - Preencher'!K254="","",'[1]TCE - ANEXO IV - Preencher'!K254)</f>
        <v>45659</v>
      </c>
      <c r="J245" s="5" t="str">
        <f>'[1]TCE - ANEXO IV - Preencher'!L254</f>
        <v>J9YYPSOIZ</v>
      </c>
      <c r="K245" s="5" t="str">
        <f>IF(F245="B",LEFT('[1]TCE - ANEXO IV - Preencher'!M254,2),IF(F245="S",LEFT('[1]TCE - ANEXO IV - Preencher'!M254,7),IF('[1]TCE - ANEXO IV - Preencher'!H254="","")))</f>
        <v>2507507</v>
      </c>
      <c r="L245" s="7">
        <f>'[1]TCE - ANEXO IV - Preencher'!N254</f>
        <v>2220</v>
      </c>
    </row>
    <row r="246" spans="1:12" s="8" customFormat="1" ht="19.5" customHeight="1" x14ac:dyDescent="0.2">
      <c r="A246" s="3">
        <f>IFERROR(VLOOKUP(B246,'[1]DADOS (OCULTAR)'!$Q$3:$S$136,3,0),"")</f>
        <v>10583920000214</v>
      </c>
      <c r="B246" s="4" t="str">
        <f>'[1]TCE - ANEXO IV - Preencher'!C255</f>
        <v>UPA IBURA - CG 015/2022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52933602000103</v>
      </c>
      <c r="E246" s="5" t="str">
        <f>'[1]TCE - ANEXO IV - Preencher'!G255</f>
        <v>VIEIRA SERVICOS MEDICOS</v>
      </c>
      <c r="F246" s="5" t="str">
        <f>'[1]TCE - ANEXO IV - Preencher'!H255</f>
        <v>S</v>
      </c>
      <c r="G246" s="5" t="str">
        <f>'[1]TCE - ANEXO IV - Preencher'!I255</f>
        <v>S</v>
      </c>
      <c r="H246" s="5">
        <f>'[1]TCE - ANEXO IV - Preencher'!J255</f>
        <v>1000015</v>
      </c>
      <c r="I246" s="6">
        <f>IF('[1]TCE - ANEXO IV - Preencher'!K255="","",'[1]TCE - ANEXO IV - Preencher'!K255)</f>
        <v>45659</v>
      </c>
      <c r="J246" s="5" t="str">
        <f>'[1]TCE - ANEXO IV - Preencher'!L255</f>
        <v>4CRBQIKJT</v>
      </c>
      <c r="K246" s="5" t="str">
        <f>IF(F246="B",LEFT('[1]TCE - ANEXO IV - Preencher'!M255,2),IF(F246="S",LEFT('[1]TCE - ANEXO IV - Preencher'!M255,7),IF('[1]TCE - ANEXO IV - Preencher'!H255="","")))</f>
        <v>2507507</v>
      </c>
      <c r="L246" s="7">
        <f>'[1]TCE - ANEXO IV - Preencher'!N255</f>
        <v>3675</v>
      </c>
    </row>
    <row r="247" spans="1:12" s="8" customFormat="1" ht="19.5" customHeight="1" x14ac:dyDescent="0.2">
      <c r="A247" s="3">
        <f>IFERROR(VLOOKUP(B247,'[1]DADOS (OCULTAR)'!$Q$3:$S$136,3,0),"")</f>
        <v>10583920000214</v>
      </c>
      <c r="B247" s="4" t="str">
        <f>'[1]TCE - ANEXO IV - Preencher'!C256</f>
        <v>UPA IBURA - CG 015/2022</v>
      </c>
      <c r="C247" s="4" t="str">
        <f>'[1]TCE - ANEXO IV - Preencher'!E256</f>
        <v>5.16 - Serviços Médico-Hospitalares, Odotonlogia e Laboratoriais</v>
      </c>
      <c r="D247" s="3">
        <f>'[1]TCE - ANEXO IV - Preencher'!F256</f>
        <v>54491193000150</v>
      </c>
      <c r="E247" s="5" t="str">
        <f>'[1]TCE - ANEXO IV - Preencher'!G256</f>
        <v>JULLIOCB SERVICOS MEDICOS LTDA</v>
      </c>
      <c r="F247" s="5" t="str">
        <f>'[1]TCE - ANEXO IV - Preencher'!H256</f>
        <v>S</v>
      </c>
      <c r="G247" s="5" t="str">
        <f>'[1]TCE - ANEXO IV - Preencher'!I256</f>
        <v>S</v>
      </c>
      <c r="H247" s="5">
        <f>'[1]TCE - ANEXO IV - Preencher'!J256</f>
        <v>1000015</v>
      </c>
      <c r="I247" s="6">
        <f>IF('[1]TCE - ANEXO IV - Preencher'!K256="","",'[1]TCE - ANEXO IV - Preencher'!K256)</f>
        <v>45659</v>
      </c>
      <c r="J247" s="5" t="str">
        <f>'[1]TCE - ANEXO IV - Preencher'!L256</f>
        <v>7NZ3VMQKE</v>
      </c>
      <c r="K247" s="5" t="str">
        <f>IF(F247="B",LEFT('[1]TCE - ANEXO IV - Preencher'!M256,2),IF(F247="S",LEFT('[1]TCE - ANEXO IV - Preencher'!M256,7),IF('[1]TCE - ANEXO IV - Preencher'!H256="","")))</f>
        <v>2507507</v>
      </c>
      <c r="L247" s="7">
        <f>'[1]TCE - ANEXO IV - Preencher'!N256</f>
        <v>11350</v>
      </c>
    </row>
    <row r="248" spans="1:12" s="8" customFormat="1" ht="19.5" customHeight="1" x14ac:dyDescent="0.2">
      <c r="A248" s="3">
        <f>IFERROR(VLOOKUP(B248,'[1]DADOS (OCULTAR)'!$Q$3:$S$136,3,0),"")</f>
        <v>10583920000214</v>
      </c>
      <c r="B248" s="4" t="str">
        <f>'[1]TCE - ANEXO IV - Preencher'!C257</f>
        <v>UPA IBURA - CG 015/2022</v>
      </c>
      <c r="C248" s="4" t="str">
        <f>'[1]TCE - ANEXO IV - Preencher'!E257</f>
        <v>5.16 - Serviços Médico-Hospitalares, Odotonlogia e Laboratoriais</v>
      </c>
      <c r="D248" s="3">
        <f>'[1]TCE - ANEXO IV - Preencher'!F257</f>
        <v>56336150000125</v>
      </c>
      <c r="E248" s="5" t="str">
        <f>'[1]TCE - ANEXO IV - Preencher'!G257</f>
        <v>ICARO DE ARAUJO SERVICOS MEDICOS</v>
      </c>
      <c r="F248" s="5" t="str">
        <f>'[1]TCE - ANEXO IV - Preencher'!H257</f>
        <v>S</v>
      </c>
      <c r="G248" s="5" t="str">
        <f>'[1]TCE - ANEXO IV - Preencher'!I257</f>
        <v>S</v>
      </c>
      <c r="H248" s="5">
        <f>'[1]TCE - ANEXO IV - Preencher'!J257</f>
        <v>1000017</v>
      </c>
      <c r="I248" s="6">
        <f>IF('[1]TCE - ANEXO IV - Preencher'!K257="","",'[1]TCE - ANEXO IV - Preencher'!K257)</f>
        <v>45663</v>
      </c>
      <c r="J248" s="5" t="str">
        <f>'[1]TCE - ANEXO IV - Preencher'!L257</f>
        <v>1G1RKTNA3</v>
      </c>
      <c r="K248" s="5" t="str">
        <f>IF(F248="B",LEFT('[1]TCE - ANEXO IV - Preencher'!M257,2),IF(F248="S",LEFT('[1]TCE - ANEXO IV - Preencher'!M257,7),IF('[1]TCE - ANEXO IV - Preencher'!H257="","")))</f>
        <v>2507507</v>
      </c>
      <c r="L248" s="7">
        <f>'[1]TCE - ANEXO IV - Preencher'!N257</f>
        <v>8380</v>
      </c>
    </row>
    <row r="249" spans="1:12" s="8" customFormat="1" ht="19.5" customHeight="1" x14ac:dyDescent="0.2">
      <c r="A249" s="3">
        <f>IFERROR(VLOOKUP(B249,'[1]DADOS (OCULTAR)'!$Q$3:$S$136,3,0),"")</f>
        <v>10583920000214</v>
      </c>
      <c r="B249" s="4" t="str">
        <f>'[1]TCE - ANEXO IV - Preencher'!C258</f>
        <v>UPA IBURA - CG 015/2022</v>
      </c>
      <c r="C249" s="4" t="str">
        <f>'[1]TCE - ANEXO IV - Preencher'!E258</f>
        <v>5.16 - Serviços Médico-Hospitalares, Odotonlogia e Laboratoriais</v>
      </c>
      <c r="D249" s="3">
        <f>'[1]TCE - ANEXO IV - Preencher'!F258</f>
        <v>58198503000101</v>
      </c>
      <c r="E249" s="5" t="str">
        <f>'[1]TCE - ANEXO IV - Preencher'!G258</f>
        <v>ANTONIO MARCOS MOREIRA SILVA</v>
      </c>
      <c r="F249" s="5" t="str">
        <f>'[1]TCE - ANEXO IV - Preencher'!H258</f>
        <v>S</v>
      </c>
      <c r="G249" s="5" t="str">
        <f>'[1]TCE - ANEXO IV - Preencher'!I258</f>
        <v>S</v>
      </c>
      <c r="H249" s="5">
        <f>'[1]TCE - ANEXO IV - Preencher'!J258</f>
        <v>9</v>
      </c>
      <c r="I249" s="6">
        <f>IF('[1]TCE - ANEXO IV - Preencher'!K258="","",'[1]TCE - ANEXO IV - Preencher'!K258)</f>
        <v>45677</v>
      </c>
      <c r="J249" s="5">
        <f>'[1]TCE - ANEXO IV - Preencher'!L258</f>
        <v>558274961</v>
      </c>
      <c r="K249" s="5" t="str">
        <f>IF(F249="B",LEFT('[1]TCE - ANEXO IV - Preencher'!M258,2),IF(F249="S",LEFT('[1]TCE - ANEXO IV - Preencher'!M258,7),IF('[1]TCE - ANEXO IV - Preencher'!H258="","")))</f>
        <v>2304400</v>
      </c>
      <c r="L249" s="7">
        <f>'[1]TCE - ANEXO IV - Preencher'!N258</f>
        <v>6085</v>
      </c>
    </row>
    <row r="250" spans="1:12" s="8" customFormat="1" ht="19.5" customHeight="1" x14ac:dyDescent="0.2">
      <c r="A250" s="3">
        <f>IFERROR(VLOOKUP(B250,'[1]DADOS (OCULTAR)'!$Q$3:$S$136,3,0),"")</f>
        <v>10583920000214</v>
      </c>
      <c r="B250" s="4" t="str">
        <f>'[1]TCE - ANEXO IV - Preencher'!C259</f>
        <v>UPA IBURA - CG 015/2022</v>
      </c>
      <c r="C250" s="4" t="str">
        <f>'[1]TCE - ANEXO IV - Preencher'!E259</f>
        <v>5.16 - Serviços Médico-Hospitalares, Odotonlogia e Laboratoriais</v>
      </c>
      <c r="D250" s="3">
        <f>'[1]TCE - ANEXO IV - Preencher'!F259</f>
        <v>31145185000156</v>
      </c>
      <c r="E250" s="5" t="str">
        <f>'[1]TCE - ANEXO IV - Preencher'!G259</f>
        <v>CONSULT LAB LABORATORIO</v>
      </c>
      <c r="F250" s="5" t="str">
        <f>'[1]TCE - ANEXO IV - Preencher'!H259</f>
        <v>S</v>
      </c>
      <c r="G250" s="5" t="str">
        <f>'[1]TCE - ANEXO IV - Preencher'!I259</f>
        <v>S</v>
      </c>
      <c r="H250" s="5">
        <f>'[1]TCE - ANEXO IV - Preencher'!J259</f>
        <v>1236</v>
      </c>
      <c r="I250" s="6">
        <f>IF('[1]TCE - ANEXO IV - Preencher'!K259="","",'[1]TCE - ANEXO IV - Preencher'!K259)</f>
        <v>45656</v>
      </c>
      <c r="J250" s="5" t="str">
        <f>'[1]TCE - ANEXO IV - Preencher'!L259</f>
        <v>OJHK70685</v>
      </c>
      <c r="K250" s="5" t="str">
        <f>IF(F250="B",LEFT('[1]TCE - ANEXO IV - Preencher'!M259,2),IF(F250="S",LEFT('[1]TCE - ANEXO IV - Preencher'!M259,7),IF('[1]TCE - ANEXO IV - Preencher'!H259="","")))</f>
        <v>2609600</v>
      </c>
      <c r="L250" s="7">
        <f>'[1]TCE - ANEXO IV - Preencher'!N259</f>
        <v>46097.13</v>
      </c>
    </row>
    <row r="251" spans="1:12" s="8" customFormat="1" ht="19.5" customHeight="1" x14ac:dyDescent="0.2">
      <c r="A251" s="3">
        <f>IFERROR(VLOOKUP(B251,'[1]DADOS (OCULTAR)'!$Q$3:$S$136,3,0),"")</f>
        <v>10583920000214</v>
      </c>
      <c r="B251" s="4" t="str">
        <f>'[1]TCE - ANEXO IV - Preencher'!C260</f>
        <v>UPA IBURA - CG 015/2022</v>
      </c>
      <c r="C251" s="4" t="str">
        <f>'[1]TCE - ANEXO IV - Preencher'!E260</f>
        <v>5.8 - Locação de Veículos Automotores</v>
      </c>
      <c r="D251" s="3">
        <f>'[1]TCE - ANEXO IV - Preencher'!F260</f>
        <v>29932922000119</v>
      </c>
      <c r="E251" s="5" t="str">
        <f>'[1]TCE - ANEXO IV - Preencher'!G260</f>
        <v>MEDLIFE LOCAÇÃO DE MÁQUINAS</v>
      </c>
      <c r="F251" s="5" t="str">
        <f>'[1]TCE - ANEXO IV - Preencher'!H260</f>
        <v>S</v>
      </c>
      <c r="G251" s="5" t="str">
        <f>'[1]TCE - ANEXO IV - Preencher'!I260</f>
        <v>N</v>
      </c>
      <c r="H251" s="5">
        <f>'[1]TCE - ANEXO IV - Preencher'!J260</f>
        <v>963</v>
      </c>
      <c r="I251" s="6">
        <f>IF('[1]TCE - ANEXO IV - Preencher'!K260="","",'[1]TCE - ANEXO IV - Preencher'!K260)</f>
        <v>45656</v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14500</v>
      </c>
    </row>
    <row r="252" spans="1:12" s="8" customFormat="1" ht="19.5" customHeight="1" x14ac:dyDescent="0.2">
      <c r="A252" s="3">
        <f>IFERROR(VLOOKUP(B252,'[1]DADOS (OCULTAR)'!$Q$3:$S$136,3,0),"")</f>
        <v>10583920000214</v>
      </c>
      <c r="B252" s="4" t="str">
        <f>'[1]TCE - ANEXO IV - Preencher'!C261</f>
        <v>UPA IBURA - CG 015/2022</v>
      </c>
      <c r="C252" s="4" t="str">
        <f>'[1]TCE - ANEXO IV - Preencher'!E261</f>
        <v>5.99 - Outros Serviços de Terceiros Pessoa Jurídica</v>
      </c>
      <c r="D252" s="3">
        <f>'[1]TCE - ANEXO IV - Preencher'!F261</f>
        <v>18271934000123</v>
      </c>
      <c r="E252" s="5" t="str">
        <f>'[1]TCE - ANEXO IV - Preencher'!G261</f>
        <v>NOVA BIOMEDICAL DISGNÓSTICOS MÉDICOS</v>
      </c>
      <c r="F252" s="5" t="str">
        <f>'[1]TCE - ANEXO IV - Preencher'!H261</f>
        <v>S</v>
      </c>
      <c r="G252" s="5" t="str">
        <f>'[1]TCE - ANEXO IV - Preencher'!I261</f>
        <v>N</v>
      </c>
      <c r="H252" s="5">
        <f>'[1]TCE - ANEXO IV - Preencher'!J261</f>
        <v>11925</v>
      </c>
      <c r="I252" s="6">
        <f>IF('[1]TCE - ANEXO IV - Preencher'!K261="","",'[1]TCE - ANEXO IV - Preencher'!K261)</f>
        <v>45646</v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5700</v>
      </c>
    </row>
    <row r="253" spans="1:12" s="8" customFormat="1" ht="19.5" customHeight="1" x14ac:dyDescent="0.2">
      <c r="A253" s="3">
        <f>IFERROR(VLOOKUP(B253,'[1]DADOS (OCULTAR)'!$Q$3:$S$136,3,0),"")</f>
        <v>10583920000214</v>
      </c>
      <c r="B253" s="4" t="str">
        <f>'[1]TCE - ANEXO IV - Preencher'!C262</f>
        <v>UPA IBURA - CG 015/2022</v>
      </c>
      <c r="C253" s="4" t="str">
        <f>'[1]TCE - ANEXO IV - Preencher'!E262</f>
        <v>5.10 - Detetização/Tratamento de Resíduos e Afins</v>
      </c>
      <c r="D253" s="3">
        <f>'[1]TCE - ANEXO IV - Preencher'!F262</f>
        <v>7575881000118</v>
      </c>
      <c r="E253" s="5" t="str">
        <f>'[1]TCE - ANEXO IV - Preencher'!G262</f>
        <v>SIM GESTÃO AMBIENTAL SERVIÇOS</v>
      </c>
      <c r="F253" s="5" t="str">
        <f>'[1]TCE - ANEXO IV - Preencher'!H262</f>
        <v>S</v>
      </c>
      <c r="G253" s="5" t="str">
        <f>'[1]TCE - ANEXO IV - Preencher'!I262</f>
        <v>S</v>
      </c>
      <c r="H253" s="5">
        <f>'[1]TCE - ANEXO IV - Preencher'!J262</f>
        <v>1062267</v>
      </c>
      <c r="I253" s="6">
        <f>IF('[1]TCE - ANEXO IV - Preencher'!K262="","",'[1]TCE - ANEXO IV - Preencher'!K262)</f>
        <v>45660</v>
      </c>
      <c r="J253" s="5" t="str">
        <f>'[1]TCE - ANEXO IV - Preencher'!L262</f>
        <v>1SJ6O6BLY</v>
      </c>
      <c r="K253" s="5" t="str">
        <f>IF(F253="B",LEFT('[1]TCE - ANEXO IV - Preencher'!M262,2),IF(F253="S",LEFT('[1]TCE - ANEXO IV - Preencher'!M262,7),IF('[1]TCE - ANEXO IV - Preencher'!H262="","")))</f>
        <v>2507507</v>
      </c>
      <c r="L253" s="7">
        <f>'[1]TCE - ANEXO IV - Preencher'!N262</f>
        <v>2624</v>
      </c>
    </row>
    <row r="254" spans="1:12" s="8" customFormat="1" ht="19.5" customHeight="1" x14ac:dyDescent="0.2">
      <c r="A254" s="3">
        <f>IFERROR(VLOOKUP(B254,'[1]DADOS (OCULTAR)'!$Q$3:$S$136,3,0),"")</f>
        <v>10583920000214</v>
      </c>
      <c r="B254" s="4" t="str">
        <f>'[1]TCE - ANEXO IV - Preencher'!C263</f>
        <v>UPA IBURA - CG 015/2022</v>
      </c>
      <c r="C254" s="4" t="str">
        <f>'[1]TCE - ANEXO IV - Preencher'!E263</f>
        <v>5.17 - Manutenção de Software, Certificação Digital e Microfilmagem</v>
      </c>
      <c r="D254" s="3">
        <f>'[1]TCE - ANEXO IV - Preencher'!F263</f>
        <v>5662773000319</v>
      </c>
      <c r="E254" s="5" t="str">
        <f>'[1]TCE - ANEXO IV - Preencher'!G263</f>
        <v xml:space="preserve">PIXEON MEDICAL SYSTEMS </v>
      </c>
      <c r="F254" s="5" t="str">
        <f>'[1]TCE - ANEXO IV - Preencher'!H263</f>
        <v>S</v>
      </c>
      <c r="G254" s="5" t="str">
        <f>'[1]TCE - ANEXO IV - Preencher'!I263</f>
        <v>S</v>
      </c>
      <c r="H254" s="5">
        <f>'[1]TCE - ANEXO IV - Preencher'!J263</f>
        <v>87628</v>
      </c>
      <c r="I254" s="6">
        <f>IF('[1]TCE - ANEXO IV - Preencher'!K263="","",'[1]TCE - ANEXO IV - Preencher'!K263)</f>
        <v>45635</v>
      </c>
      <c r="J254" s="5" t="str">
        <f>'[1]TCE - ANEXO IV - Preencher'!L263</f>
        <v>1TDCGMXMX</v>
      </c>
      <c r="K254" s="5" t="str">
        <f>IF(F254="B",LEFT('[1]TCE - ANEXO IV - Preencher'!M263,2),IF(F254="S",LEFT('[1]TCE - ANEXO IV - Preencher'!M263,7),IF('[1]TCE - ANEXO IV - Preencher'!H263="","")))</f>
        <v>3548807</v>
      </c>
      <c r="L254" s="7">
        <f>'[1]TCE - ANEXO IV - Preencher'!N263</f>
        <v>10166.82</v>
      </c>
    </row>
    <row r="255" spans="1:12" s="8" customFormat="1" ht="19.5" customHeight="1" x14ac:dyDescent="0.2">
      <c r="A255" s="3">
        <f>IFERROR(VLOOKUP(B255,'[1]DADOS (OCULTAR)'!$Q$3:$S$136,3,0),"")</f>
        <v>10583920000214</v>
      </c>
      <c r="B255" s="4" t="str">
        <f>'[1]TCE - ANEXO IV - Preencher'!C264</f>
        <v>UPA IBURA - CG 015/2022</v>
      </c>
      <c r="C255" s="4" t="str">
        <f>'[1]TCE - ANEXO IV - Preencher'!E264</f>
        <v>5.17 - Manutenção de Software, Certificação Digital e Microfilmagem</v>
      </c>
      <c r="D255" s="3">
        <f>'[1]TCE - ANEXO IV - Preencher'!F264</f>
        <v>53113791000122</v>
      </c>
      <c r="E255" s="5" t="str">
        <f>'[1]TCE - ANEXO IV - Preencher'!G264</f>
        <v>TOTVS S.A</v>
      </c>
      <c r="F255" s="5" t="str">
        <f>'[1]TCE - ANEXO IV - Preencher'!H264</f>
        <v>S</v>
      </c>
      <c r="G255" s="5" t="str">
        <f>'[1]TCE - ANEXO IV - Preencher'!I264</f>
        <v>S</v>
      </c>
      <c r="H255" s="5">
        <f>'[1]TCE - ANEXO IV - Preencher'!J264</f>
        <v>3992652</v>
      </c>
      <c r="I255" s="6">
        <f>IF('[1]TCE - ANEXO IV - Preencher'!K264="","",'[1]TCE - ANEXO IV - Preencher'!K264)</f>
        <v>45629</v>
      </c>
      <c r="J255" s="5" t="str">
        <f>'[1]TCE - ANEXO IV - Preencher'!L264</f>
        <v>5ASJ-JNJK</v>
      </c>
      <c r="K255" s="5" t="str">
        <f>IF(F255="B",LEFT('[1]TCE - ANEXO IV - Preencher'!M264,2),IF(F255="S",LEFT('[1]TCE - ANEXO IV - Preencher'!M264,7),IF('[1]TCE - ANEXO IV - Preencher'!H264="","")))</f>
        <v>3550308</v>
      </c>
      <c r="L255" s="7">
        <f>'[1]TCE - ANEXO IV - Preencher'!N264</f>
        <v>25.36</v>
      </c>
    </row>
    <row r="256" spans="1:12" s="8" customFormat="1" ht="19.5" customHeight="1" x14ac:dyDescent="0.2">
      <c r="A256" s="3">
        <f>IFERROR(VLOOKUP(B256,'[1]DADOS (OCULTAR)'!$Q$3:$S$136,3,0),"")</f>
        <v>10583920000214</v>
      </c>
      <c r="B256" s="4" t="str">
        <f>'[1]TCE - ANEXO IV - Preencher'!C265</f>
        <v>UPA IBURA - CG 015/2022</v>
      </c>
      <c r="C256" s="4" t="str">
        <f>'[1]TCE - ANEXO IV - Preencher'!E265</f>
        <v>5.17 - Manutenção de Software, Certificação Digital e Microfilmagem</v>
      </c>
      <c r="D256" s="3">
        <f>'[1]TCE - ANEXO IV - Preencher'!F265</f>
        <v>53113791000122</v>
      </c>
      <c r="E256" s="5" t="str">
        <f>'[1]TCE - ANEXO IV - Preencher'!G265</f>
        <v>TOTVS S.A</v>
      </c>
      <c r="F256" s="5" t="str">
        <f>'[1]TCE - ANEXO IV - Preencher'!H265</f>
        <v>S</v>
      </c>
      <c r="G256" s="5" t="str">
        <f>'[1]TCE - ANEXO IV - Preencher'!I265</f>
        <v>S</v>
      </c>
      <c r="H256" s="5">
        <f>'[1]TCE - ANEXO IV - Preencher'!J265</f>
        <v>3992651</v>
      </c>
      <c r="I256" s="6">
        <f>IF('[1]TCE - ANEXO IV - Preencher'!K265="","",'[1]TCE - ANEXO IV - Preencher'!K265)</f>
        <v>45629</v>
      </c>
      <c r="J256" s="5" t="str">
        <f>'[1]TCE - ANEXO IV - Preencher'!L265</f>
        <v>IRAC-SLEZ</v>
      </c>
      <c r="K256" s="5" t="str">
        <f>IF(F256="B",LEFT('[1]TCE - ANEXO IV - Preencher'!M265,2),IF(F256="S",LEFT('[1]TCE - ANEXO IV - Preencher'!M265,7),IF('[1]TCE - ANEXO IV - Preencher'!H265="","")))</f>
        <v>3550308</v>
      </c>
      <c r="L256" s="7">
        <f>'[1]TCE - ANEXO IV - Preencher'!N265</f>
        <v>910.94</v>
      </c>
    </row>
    <row r="257" spans="1:12" s="8" customFormat="1" ht="19.5" customHeight="1" x14ac:dyDescent="0.2">
      <c r="A257" s="3">
        <f>IFERROR(VLOOKUP(B257,'[1]DADOS (OCULTAR)'!$Q$3:$S$136,3,0),"")</f>
        <v>10583920000214</v>
      </c>
      <c r="B257" s="4" t="str">
        <f>'[1]TCE - ANEXO IV - Preencher'!C266</f>
        <v>UPA IBURA - CG 015/2022</v>
      </c>
      <c r="C257" s="4" t="str">
        <f>'[1]TCE - ANEXO IV - Preencher'!E266</f>
        <v>5.17 - Manutenção de Software, Certificação Digital e Microfilmagem</v>
      </c>
      <c r="D257" s="3">
        <f>'[1]TCE - ANEXO IV - Preencher'!F266</f>
        <v>53113791000122</v>
      </c>
      <c r="E257" s="5" t="str">
        <f>'[1]TCE - ANEXO IV - Preencher'!G266</f>
        <v>TOTVS S.A</v>
      </c>
      <c r="F257" s="5" t="str">
        <f>'[1]TCE - ANEXO IV - Preencher'!H266</f>
        <v>S</v>
      </c>
      <c r="G257" s="5" t="str">
        <f>'[1]TCE - ANEXO IV - Preencher'!I266</f>
        <v>S</v>
      </c>
      <c r="H257" s="5">
        <f>'[1]TCE - ANEXO IV - Preencher'!J266</f>
        <v>3992650</v>
      </c>
      <c r="I257" s="6">
        <f>IF('[1]TCE - ANEXO IV - Preencher'!K266="","",'[1]TCE - ANEXO IV - Preencher'!K266)</f>
        <v>45629</v>
      </c>
      <c r="J257" s="5" t="str">
        <f>'[1]TCE - ANEXO IV - Preencher'!L266</f>
        <v>A2BK-H2S4</v>
      </c>
      <c r="K257" s="5" t="str">
        <f>IF(F257="B",LEFT('[1]TCE - ANEXO IV - Preencher'!M266,2),IF(F257="S",LEFT('[1]TCE - ANEXO IV - Preencher'!M266,7),IF('[1]TCE - ANEXO IV - Preencher'!H266="","")))</f>
        <v>3550308</v>
      </c>
      <c r="L257" s="7">
        <f>'[1]TCE - ANEXO IV - Preencher'!N266</f>
        <v>1194.96</v>
      </c>
    </row>
    <row r="258" spans="1:12" s="8" customFormat="1" ht="19.5" customHeight="1" x14ac:dyDescent="0.2">
      <c r="A258" s="3">
        <f>IFERROR(VLOOKUP(B258,'[1]DADOS (OCULTAR)'!$Q$3:$S$136,3,0),"")</f>
        <v>10583920000214</v>
      </c>
      <c r="B258" s="4" t="str">
        <f>'[1]TCE - ANEXO IV - Preencher'!C267</f>
        <v>UPA IBURA - CG 015/2022</v>
      </c>
      <c r="C258" s="4" t="str">
        <f>'[1]TCE - ANEXO IV - Preencher'!E267</f>
        <v>5.17 - Manutenção de Software, Certificação Digital e Microfilmagem</v>
      </c>
      <c r="D258" s="3">
        <f>'[1]TCE - ANEXO IV - Preencher'!F267</f>
        <v>4069709000102</v>
      </c>
      <c r="E258" s="5" t="str">
        <f>'[1]TCE - ANEXO IV - Preencher'!G267</f>
        <v>BIONEXO DO BRASIL</v>
      </c>
      <c r="F258" s="5" t="str">
        <f>'[1]TCE - ANEXO IV - Preencher'!H267</f>
        <v>S</v>
      </c>
      <c r="G258" s="5" t="str">
        <f>'[1]TCE - ANEXO IV - Preencher'!I267</f>
        <v>S</v>
      </c>
      <c r="H258" s="5">
        <f>'[1]TCE - ANEXO IV - Preencher'!J267</f>
        <v>517318</v>
      </c>
      <c r="I258" s="6">
        <f>IF('[1]TCE - ANEXO IV - Preencher'!K267="","",'[1]TCE - ANEXO IV - Preencher'!K267)</f>
        <v>45631</v>
      </c>
      <c r="J258" s="5" t="str">
        <f>'[1]TCE - ANEXO IV - Preencher'!L267</f>
        <v>BQ99-XPTR</v>
      </c>
      <c r="K258" s="5" t="str">
        <f>IF(F258="B",LEFT('[1]TCE - ANEXO IV - Preencher'!M267,2),IF(F258="S",LEFT('[1]TCE - ANEXO IV - Preencher'!M267,7),IF('[1]TCE - ANEXO IV - Preencher'!H267="","")))</f>
        <v>3550308</v>
      </c>
      <c r="L258" s="7">
        <f>'[1]TCE - ANEXO IV - Preencher'!N267</f>
        <v>1000</v>
      </c>
    </row>
    <row r="259" spans="1:12" s="8" customFormat="1" ht="19.5" customHeight="1" x14ac:dyDescent="0.2">
      <c r="A259" s="3">
        <f>IFERROR(VLOOKUP(B259,'[1]DADOS (OCULTAR)'!$Q$3:$S$136,3,0),"")</f>
        <v>10583920000214</v>
      </c>
      <c r="B259" s="4" t="str">
        <f>'[1]TCE - ANEXO IV - Preencher'!C268</f>
        <v>UPA IBURA - CG 015/2022</v>
      </c>
      <c r="C259" s="4" t="str">
        <f>'[1]TCE - ANEXO IV - Preencher'!E268</f>
        <v>5.17 - Manutenção de Software, Certificação Digital e Microfilmagem</v>
      </c>
      <c r="D259" s="3">
        <f>'[1]TCE - ANEXO IV - Preencher'!F268</f>
        <v>9558104000190</v>
      </c>
      <c r="E259" s="5" t="str">
        <f>'[1]TCE - ANEXO IV - Preencher'!G268</f>
        <v>GOLDEN TECHNOLOGIA</v>
      </c>
      <c r="F259" s="5" t="str">
        <f>'[1]TCE - ANEXO IV - Preencher'!H268</f>
        <v>S</v>
      </c>
      <c r="G259" s="5" t="str">
        <f>'[1]TCE - ANEXO IV - Preencher'!I268</f>
        <v>N</v>
      </c>
      <c r="H259" s="5">
        <f>'[1]TCE - ANEXO IV - Preencher'!J268</f>
        <v>7392</v>
      </c>
      <c r="I259" s="6">
        <f>IF('[1]TCE - ANEXO IV - Preencher'!K268="","",'[1]TCE - ANEXO IV - Preencher'!K268)</f>
        <v>45627</v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266</v>
      </c>
    </row>
    <row r="260" spans="1:12" s="8" customFormat="1" ht="19.5" customHeight="1" x14ac:dyDescent="0.2">
      <c r="A260" s="3">
        <f>IFERROR(VLOOKUP(B260,'[1]DADOS (OCULTAR)'!$Q$3:$S$136,3,0),"")</f>
        <v>10583920000214</v>
      </c>
      <c r="B260" s="4" t="str">
        <f>'[1]TCE - ANEXO IV - Preencher'!C269</f>
        <v>UPA IBURA - CG 015/2022</v>
      </c>
      <c r="C260" s="4" t="str">
        <f>'[1]TCE - ANEXO IV - Preencher'!E269</f>
        <v>5.99 - Outros Serviços de Terceiros Pessoa Jurídica</v>
      </c>
      <c r="D260" s="3">
        <f>'[1]TCE - ANEXO IV - Preencher'!F269</f>
        <v>19362739000171</v>
      </c>
      <c r="E260" s="5" t="str">
        <f>'[1]TCE - ANEXO IV - Preencher'!G269</f>
        <v>MM DA SILVA TREINAMENTOS E SEDENVOLVIMENTOS</v>
      </c>
      <c r="F260" s="5" t="str">
        <f>'[1]TCE - ANEXO IV - Preencher'!H269</f>
        <v>S</v>
      </c>
      <c r="G260" s="5" t="str">
        <f>'[1]TCE - ANEXO IV - Preencher'!I269</f>
        <v>S</v>
      </c>
      <c r="H260" s="5">
        <f>'[1]TCE - ANEXO IV - Preencher'!J269</f>
        <v>1074</v>
      </c>
      <c r="I260" s="6">
        <f>IF('[1]TCE - ANEXO IV - Preencher'!K269="","",'[1]TCE - ANEXO IV - Preencher'!K269)</f>
        <v>45648</v>
      </c>
      <c r="J260" s="5" t="str">
        <f>'[1]TCE - ANEXO IV - Preencher'!L269</f>
        <v>IVBEOTMPU</v>
      </c>
      <c r="K260" s="5" t="str">
        <f>IF(F260="B",LEFT('[1]TCE - ANEXO IV - Preencher'!M269,2),IF(F260="S",LEFT('[1]TCE - ANEXO IV - Preencher'!M269,7),IF('[1]TCE - ANEXO IV - Preencher'!H269="","")))</f>
        <v>2704302</v>
      </c>
      <c r="L260" s="7">
        <f>'[1]TCE - ANEXO IV - Preencher'!N269</f>
        <v>366.46</v>
      </c>
    </row>
    <row r="261" spans="1:12" s="8" customFormat="1" ht="19.5" customHeight="1" x14ac:dyDescent="0.2">
      <c r="A261" s="3">
        <f>IFERROR(VLOOKUP(B261,'[1]DADOS (OCULTAR)'!$Q$3:$S$136,3,0),"")</f>
        <v>10583920000214</v>
      </c>
      <c r="B261" s="4" t="str">
        <f>'[1]TCE - ANEXO IV - Preencher'!C270</f>
        <v>UPA IBURA - CG 015/2022</v>
      </c>
      <c r="C261" s="4" t="str">
        <f>'[1]TCE - ANEXO IV - Preencher'!E270</f>
        <v>5.99 - Outros Serviços de Terceiros Pessoa Jurídica</v>
      </c>
      <c r="D261" s="3">
        <f>'[1]TCE - ANEXO IV - Preencher'!F270</f>
        <v>35844207000127</v>
      </c>
      <c r="E261" s="5" t="str">
        <f>'[1]TCE - ANEXO IV - Preencher'!G270</f>
        <v>GILDENNES ALVES SOUSA GOMES</v>
      </c>
      <c r="F261" s="5" t="str">
        <f>'[1]TCE - ANEXO IV - Preencher'!H270</f>
        <v>S</v>
      </c>
      <c r="G261" s="5" t="str">
        <f>'[1]TCE - ANEXO IV - Preencher'!I270</f>
        <v>N</v>
      </c>
      <c r="H261" s="5">
        <f>'[1]TCE - ANEXO IV - Preencher'!J270</f>
        <v>71</v>
      </c>
      <c r="I261" s="6">
        <f>IF('[1]TCE - ANEXO IV - Preencher'!K270="","",'[1]TCE - ANEXO IV - Preencher'!K270)</f>
        <v>45656</v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149.07</v>
      </c>
    </row>
    <row r="262" spans="1:12" s="8" customFormat="1" ht="19.5" customHeight="1" x14ac:dyDescent="0.2">
      <c r="A262" s="3">
        <f>IFERROR(VLOOKUP(B262,'[1]DADOS (OCULTAR)'!$Q$3:$S$136,3,0),"")</f>
        <v>10583920000214</v>
      </c>
      <c r="B262" s="4" t="str">
        <f>'[1]TCE - ANEXO IV - Preencher'!C271</f>
        <v>UPA IBURA - CG 015/2022</v>
      </c>
      <c r="C262" s="4" t="str">
        <f>'[1]TCE - ANEXO IV - Preencher'!E271</f>
        <v>5.99 - Outros Serviços de Terceiros Pessoa Jurídica</v>
      </c>
      <c r="D262" s="3">
        <f>'[1]TCE - ANEXO IV - Preencher'!F271</f>
        <v>42294818000104</v>
      </c>
      <c r="E262" s="5" t="str">
        <f>'[1]TCE - ANEXO IV - Preencher'!G271</f>
        <v>DALAX CONSULTORIA E SERVIÇOS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856</v>
      </c>
      <c r="I262" s="6">
        <f>IF('[1]TCE - ANEXO IV - Preencher'!K271="","",'[1]TCE - ANEXO IV - Preencher'!K271)</f>
        <v>45629</v>
      </c>
      <c r="J262" s="5" t="str">
        <f>'[1]TCE - ANEXO IV - Preencher'!L271</f>
        <v>QM6T-NQBD</v>
      </c>
      <c r="K262" s="5" t="str">
        <f>IF(F262="B",LEFT('[1]TCE - ANEXO IV - Preencher'!M271,2),IF(F262="S",LEFT('[1]TCE - ANEXO IV - Preencher'!M271,7),IF('[1]TCE - ANEXO IV - Preencher'!H271="","")))</f>
        <v>2611606</v>
      </c>
      <c r="L262" s="7">
        <f>'[1]TCE - ANEXO IV - Preencher'!N271</f>
        <v>533.99</v>
      </c>
    </row>
    <row r="263" spans="1:12" s="8" customFormat="1" ht="19.5" customHeight="1" x14ac:dyDescent="0.2">
      <c r="A263" s="3">
        <f>IFERROR(VLOOKUP(B263,'[1]DADOS (OCULTAR)'!$Q$3:$S$136,3,0),"")</f>
        <v>10583920000214</v>
      </c>
      <c r="B263" s="4" t="str">
        <f>'[1]TCE - ANEXO IV - Preencher'!C272</f>
        <v>UPA IBURA - CG 015/2022</v>
      </c>
      <c r="C263" s="4" t="str">
        <f>'[1]TCE - ANEXO IV - Preencher'!E272</f>
        <v>5.10 - Detetização/Tratamento de Resíduos e Afins</v>
      </c>
      <c r="D263" s="3">
        <f>'[1]TCE - ANEXO IV - Preencher'!F272</f>
        <v>10333266000100</v>
      </c>
      <c r="E263" s="5" t="str">
        <f>'[1]TCE - ANEXO IV - Preencher'!G272</f>
        <v>CARLOS ANTONIO DE OLIVEIRA MILET JUNIOR ME</v>
      </c>
      <c r="F263" s="5" t="str">
        <f>'[1]TCE - ANEXO IV - Preencher'!H272</f>
        <v>S</v>
      </c>
      <c r="G263" s="5" t="str">
        <f>'[1]TCE - ANEXO IV - Preencher'!I272</f>
        <v>S</v>
      </c>
      <c r="H263" s="5">
        <f>'[1]TCE - ANEXO IV - Preencher'!J272</f>
        <v>11514</v>
      </c>
      <c r="I263" s="6">
        <f>IF('[1]TCE - ANEXO IV - Preencher'!K272="","",'[1]TCE - ANEXO IV - Preencher'!K272)</f>
        <v>45656</v>
      </c>
      <c r="J263" s="5" t="str">
        <f>'[1]TCE - ANEXO IV - Preencher'!L272</f>
        <v>VUTV-XARX</v>
      </c>
      <c r="K263" s="5" t="str">
        <f>IF(F263="B",LEFT('[1]TCE - ANEXO IV - Preencher'!M272,2),IF(F263="S",LEFT('[1]TCE - ANEXO IV - Preencher'!M272,7),IF('[1]TCE - ANEXO IV - Preencher'!H272="","")))</f>
        <v>2611606</v>
      </c>
      <c r="L263" s="7">
        <f>'[1]TCE - ANEXO IV - Preencher'!N272</f>
        <v>160</v>
      </c>
    </row>
    <row r="264" spans="1:12" s="8" customFormat="1" ht="19.5" customHeight="1" x14ac:dyDescent="0.2">
      <c r="A264" s="3">
        <f>IFERROR(VLOOKUP(B264,'[1]DADOS (OCULTAR)'!$Q$3:$S$136,3,0),"")</f>
        <v>10583920000214</v>
      </c>
      <c r="B264" s="4" t="str">
        <f>'[1]TCE - ANEXO IV - Preencher'!C273</f>
        <v>UPA IBURA - CG 015/2022</v>
      </c>
      <c r="C264" s="4" t="str">
        <f>'[1]TCE - ANEXO IV - Preencher'!E273</f>
        <v>5.99 - Outros Serviços de Terceiros Pessoa Jurídica</v>
      </c>
      <c r="D264" s="3">
        <f>'[1]TCE - ANEXO IV - Preencher'!F273</f>
        <v>1545203000126</v>
      </c>
      <c r="E264" s="5" t="str">
        <f>'[1]TCE - ANEXO IV - Preencher'!G273</f>
        <v>ENAE-EMPRESA NACIONAL DE ESTERILIZAÇÃO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15137</v>
      </c>
      <c r="I264" s="6">
        <f>IF('[1]TCE - ANEXO IV - Preencher'!K273="","",'[1]TCE - ANEXO IV - Preencher'!K273)</f>
        <v>45660</v>
      </c>
      <c r="J264" s="5" t="str">
        <f>'[1]TCE - ANEXO IV - Preencher'!L273</f>
        <v>TPVZ-PWPC</v>
      </c>
      <c r="K264" s="5" t="str">
        <f>IF(F264="B",LEFT('[1]TCE - ANEXO IV - Preencher'!M273,2),IF(F264="S",LEFT('[1]TCE - ANEXO IV - Preencher'!M273,7),IF('[1]TCE - ANEXO IV - Preencher'!H273="","")))</f>
        <v>2611606</v>
      </c>
      <c r="L264" s="7">
        <f>'[1]TCE - ANEXO IV - Preencher'!N273</f>
        <v>540</v>
      </c>
    </row>
    <row r="265" spans="1:12" s="8" customFormat="1" ht="19.5" customHeight="1" x14ac:dyDescent="0.2">
      <c r="A265" s="3">
        <f>IFERROR(VLOOKUP(B265,'[1]DADOS (OCULTAR)'!$Q$3:$S$136,3,0),"")</f>
        <v>10583920000214</v>
      </c>
      <c r="B265" s="4" t="str">
        <f>'[1]TCE - ANEXO IV - Preencher'!C274</f>
        <v>UPA IBURA - CG 015/2022</v>
      </c>
      <c r="C265" s="4" t="str">
        <f>'[1]TCE - ANEXO IV - Preencher'!E274</f>
        <v>5.99 - Outros Serviços de Terceiros Pessoa Jurídica</v>
      </c>
      <c r="D265" s="3">
        <f>'[1]TCE - ANEXO IV - Preencher'!F274</f>
        <v>1545203000126</v>
      </c>
      <c r="E265" s="5" t="str">
        <f>'[1]TCE - ANEXO IV - Preencher'!G274</f>
        <v>ENAE-EMPRESA NACIONAL DE ESTERILIZAÇÃO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15107</v>
      </c>
      <c r="I265" s="6">
        <f>IF('[1]TCE - ANEXO IV - Preencher'!K274="","",'[1]TCE - ANEXO IV - Preencher'!K274)</f>
        <v>45649</v>
      </c>
      <c r="J265" s="5" t="str">
        <f>'[1]TCE - ANEXO IV - Preencher'!L274</f>
        <v>2J6A-FCNV</v>
      </c>
      <c r="K265" s="5" t="str">
        <f>IF(F265="B",LEFT('[1]TCE - ANEXO IV - Preencher'!M274,2),IF(F265="S",LEFT('[1]TCE - ANEXO IV - Preencher'!M274,7),IF('[1]TCE - ANEXO IV - Preencher'!H274="","")))</f>
        <v>2611606</v>
      </c>
      <c r="L265" s="7">
        <f>'[1]TCE - ANEXO IV - Preencher'!N274</f>
        <v>4200</v>
      </c>
    </row>
    <row r="266" spans="1:12" s="8" customFormat="1" ht="19.5" customHeight="1" x14ac:dyDescent="0.2">
      <c r="A266" s="3">
        <f>IFERROR(VLOOKUP(B266,'[1]DADOS (OCULTAR)'!$Q$3:$S$136,3,0),"")</f>
        <v>10583920000214</v>
      </c>
      <c r="B266" s="4" t="str">
        <f>'[1]TCE - ANEXO IV - Preencher'!C275</f>
        <v>UPA IBURA - CG 015/2022</v>
      </c>
      <c r="C266" s="4" t="str">
        <f>'[1]TCE - ANEXO IV - Preencher'!E275</f>
        <v>5.99 - Outros Serviços de Terceiros Pessoa Jurídica</v>
      </c>
      <c r="D266" s="3">
        <f>'[1]TCE - ANEXO IV - Preencher'!F275</f>
        <v>7166553001482</v>
      </c>
      <c r="E266" s="5" t="str">
        <f>'[1]TCE - ANEXO IV - Preencher'!G275</f>
        <v>CENTRO DE EDUCAÇÃO PROFISSIONAL</v>
      </c>
      <c r="F266" s="5" t="str">
        <f>'[1]TCE - ANEXO IV - Preencher'!H275</f>
        <v>S</v>
      </c>
      <c r="G266" s="5" t="str">
        <f>'[1]TCE - ANEXO IV - Preencher'!I275</f>
        <v>S</v>
      </c>
      <c r="H266" s="5">
        <f>'[1]TCE - ANEXO IV - Preencher'!J275</f>
        <v>12214</v>
      </c>
      <c r="I266" s="6">
        <f>IF('[1]TCE - ANEXO IV - Preencher'!K275="","",'[1]TCE - ANEXO IV - Preencher'!K275)</f>
        <v>45637</v>
      </c>
      <c r="J266" s="5" t="str">
        <f>'[1]TCE - ANEXO IV - Preencher'!L275</f>
        <v>2FYR-GIBG</v>
      </c>
      <c r="K266" s="5" t="str">
        <f>IF(F266="B",LEFT('[1]TCE - ANEXO IV - Preencher'!M275,2),IF(F266="S",LEFT('[1]TCE - ANEXO IV - Preencher'!M275,7),IF('[1]TCE - ANEXO IV - Preencher'!H275="","")))</f>
        <v>2611606</v>
      </c>
      <c r="L266" s="7">
        <f>'[1]TCE - ANEXO IV - Preencher'!N275</f>
        <v>460</v>
      </c>
    </row>
    <row r="267" spans="1:12" s="8" customFormat="1" ht="19.5" customHeight="1" x14ac:dyDescent="0.2">
      <c r="A267" s="3">
        <f>IFERROR(VLOOKUP(B267,'[1]DADOS (OCULTAR)'!$Q$3:$S$136,3,0),"")</f>
        <v>10583920000214</v>
      </c>
      <c r="B267" s="4" t="str">
        <f>'[1]TCE - ANEXO IV - Preencher'!C276</f>
        <v>UPA IBURA - CG 015/2022</v>
      </c>
      <c r="C267" s="4" t="str">
        <f>'[1]TCE - ANEXO IV - Preencher'!E276</f>
        <v>5.99 - Outros Serviços de Terceiros Pessoa Jurídica</v>
      </c>
      <c r="D267" s="3">
        <f>'[1]TCE - ANEXO IV - Preencher'!F276</f>
        <v>8276880000135</v>
      </c>
      <c r="E267" s="5" t="str">
        <f>'[1]TCE - ANEXO IV - Preencher'!G276</f>
        <v>JVG CONTABILIDADE LTDA ME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2783</v>
      </c>
      <c r="I267" s="6">
        <f>IF('[1]TCE - ANEXO IV - Preencher'!K276="","",'[1]TCE - ANEXO IV - Preencher'!K276)</f>
        <v>45664</v>
      </c>
      <c r="J267" s="5" t="str">
        <f>'[1]TCE - ANEXO IV - Preencher'!L276</f>
        <v>BPSC-MYBZ</v>
      </c>
      <c r="K267" s="5" t="str">
        <f>IF(F267="B",LEFT('[1]TCE - ANEXO IV - Preencher'!M276,2),IF(F267="S",LEFT('[1]TCE - ANEXO IV - Preencher'!M276,7),IF('[1]TCE - ANEXO IV - Preencher'!H276="","")))</f>
        <v>2611606</v>
      </c>
      <c r="L267" s="7">
        <f>'[1]TCE - ANEXO IV - Preencher'!N276</f>
        <v>10513.7</v>
      </c>
    </row>
    <row r="268" spans="1:12" s="8" customFormat="1" ht="19.5" customHeight="1" x14ac:dyDescent="0.2">
      <c r="A268" s="3">
        <f>IFERROR(VLOOKUP(B268,'[1]DADOS (OCULTAR)'!$Q$3:$S$136,3,0),"")</f>
        <v>10583920000214</v>
      </c>
      <c r="B268" s="4" t="str">
        <f>'[1]TCE - ANEXO IV - Preencher'!C277</f>
        <v>UPA IBURA - CG 015/2022</v>
      </c>
      <c r="C268" s="4" t="str">
        <f>'[1]TCE - ANEXO IV - Preencher'!E277</f>
        <v>5.99 - Outros Serviços de Terceiros Pessoa Jurídica</v>
      </c>
      <c r="D268" s="3">
        <f>'[1]TCE - ANEXO IV - Preencher'!F277</f>
        <v>49346065000182</v>
      </c>
      <c r="E268" s="5" t="str">
        <f>'[1]TCE - ANEXO IV - Preencher'!G277</f>
        <v>LUCIANA BRASILEIRO SOCIEDADE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239</v>
      </c>
      <c r="I268" s="6">
        <f>IF('[1]TCE - ANEXO IV - Preencher'!K277="","",'[1]TCE - ANEXO IV - Preencher'!K277)</f>
        <v>45636</v>
      </c>
      <c r="J268" s="5" t="str">
        <f>'[1]TCE - ANEXO IV - Preencher'!L277</f>
        <v>89JL-IJKL</v>
      </c>
      <c r="K268" s="5" t="str">
        <f>IF(F268="B",LEFT('[1]TCE - ANEXO IV - Preencher'!M277,2),IF(F268="S",LEFT('[1]TCE - ANEXO IV - Preencher'!M277,7),IF('[1]TCE - ANEXO IV - Preencher'!H277="","")))</f>
        <v>2611606</v>
      </c>
      <c r="L268" s="7">
        <f>'[1]TCE - ANEXO IV - Preencher'!N277</f>
        <v>900.32</v>
      </c>
    </row>
    <row r="269" spans="1:12" s="8" customFormat="1" ht="19.5" customHeight="1" x14ac:dyDescent="0.2">
      <c r="A269" s="3">
        <f>IFERROR(VLOOKUP(B269,'[1]DADOS (OCULTAR)'!$Q$3:$S$136,3,0),"")</f>
        <v>10583920000214</v>
      </c>
      <c r="B269" s="4" t="str">
        <f>'[1]TCE - ANEXO IV - Preencher'!C278</f>
        <v>UPA IBURA - CG 015/2022</v>
      </c>
      <c r="C269" s="4" t="str">
        <f>'[1]TCE - ANEXO IV - Preencher'!E278</f>
        <v>5.99 - Outros Serviços de Terceiros Pessoa Jurídica</v>
      </c>
      <c r="D269" s="3">
        <f>'[1]TCE - ANEXO IV - Preencher'!F278</f>
        <v>3313161000123</v>
      </c>
      <c r="E269" s="5" t="str">
        <f>'[1]TCE - ANEXO IV - Preencher'!G278</f>
        <v>CENTRAL DE ATEND. MEDICO STO. EXPEDITO LTDA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24624</v>
      </c>
      <c r="I269" s="6">
        <f>IF('[1]TCE - ANEXO IV - Preencher'!K278="","",'[1]TCE - ANEXO IV - Preencher'!K278)</f>
        <v>45644</v>
      </c>
      <c r="J269" s="5" t="str">
        <f>'[1]TCE - ANEXO IV - Preencher'!L278</f>
        <v>XBXF41957</v>
      </c>
      <c r="K269" s="5" t="str">
        <f>IF(F269="B",LEFT('[1]TCE - ANEXO IV - Preencher'!M278,2),IF(F269="S",LEFT('[1]TCE - ANEXO IV - Preencher'!M278,7),IF('[1]TCE - ANEXO IV - Preencher'!H278="","")))</f>
        <v>2607901</v>
      </c>
      <c r="L269" s="7">
        <f>'[1]TCE - ANEXO IV - Preencher'!N278</f>
        <v>2000</v>
      </c>
    </row>
    <row r="270" spans="1:12" s="8" customFormat="1" ht="19.5" customHeight="1" x14ac:dyDescent="0.2">
      <c r="A270" s="3">
        <f>IFERROR(VLOOKUP(B270,'[1]DADOS (OCULTAR)'!$Q$3:$S$136,3,0),"")</f>
        <v>10583920000214</v>
      </c>
      <c r="B270" s="4" t="str">
        <f>'[1]TCE - ANEXO IV - Preencher'!C279</f>
        <v>UPA IBURA - CG 015/2022</v>
      </c>
      <c r="C270" s="4" t="str">
        <f>'[1]TCE - ANEXO IV - Preencher'!E279</f>
        <v>5.99 - Outros Serviços de Terceiros Pessoa Jurídica</v>
      </c>
      <c r="D270" s="3">
        <f>'[1]TCE - ANEXO IV - Preencher'!F279</f>
        <v>11735586000159</v>
      </c>
      <c r="E270" s="5" t="str">
        <f>'[1]TCE - ANEXO IV - Preencher'!G279</f>
        <v>FUNDACAO DE APOIO AO DESENVOLVIMENTO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79694</v>
      </c>
      <c r="I270" s="6">
        <f>IF('[1]TCE - ANEXO IV - Preencher'!K279="","",'[1]TCE - ANEXO IV - Preencher'!K279)</f>
        <v>45629</v>
      </c>
      <c r="J270" s="5" t="str">
        <f>'[1]TCE - ANEXO IV - Preencher'!L279</f>
        <v>INFZ-TMSS</v>
      </c>
      <c r="K270" s="5" t="str">
        <f>IF(F270="B",LEFT('[1]TCE - ANEXO IV - Preencher'!M279,2),IF(F270="S",LEFT('[1]TCE - ANEXO IV - Preencher'!M279,7),IF('[1]TCE - ANEXO IV - Preencher'!H279="","")))</f>
        <v>2611606</v>
      </c>
      <c r="L270" s="7">
        <f>'[1]TCE - ANEXO IV - Preencher'!N279</f>
        <v>756</v>
      </c>
    </row>
    <row r="271" spans="1:12" s="8" customFormat="1" ht="19.5" customHeight="1" x14ac:dyDescent="0.2">
      <c r="A271" s="3">
        <f>IFERROR(VLOOKUP(B271,'[1]DADOS (OCULTAR)'!$Q$3:$S$136,3,0),"")</f>
        <v>10583920000214</v>
      </c>
      <c r="B271" s="4" t="str">
        <f>'[1]TCE - ANEXO IV - Preencher'!C280</f>
        <v>UPA IBURA - CG 015/2022</v>
      </c>
      <c r="C271" s="4" t="str">
        <f>'[1]TCE - ANEXO IV - Preencher'!E280</f>
        <v>5.5 - Reparo e Manutenção de Máquinas e Equipamentos</v>
      </c>
      <c r="D271" s="3">
        <f>'[1]TCE - ANEXO IV - Preencher'!F280</f>
        <v>18204483000101</v>
      </c>
      <c r="E271" s="5" t="str">
        <f>'[1]TCE - ANEXO IV - Preencher'!G280</f>
        <v>WAGNER FERNANDES SALES DA SILVA &amp; CIA LTDA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5260</v>
      </c>
      <c r="I271" s="6">
        <f>IF('[1]TCE - ANEXO IV - Preencher'!K280="","",'[1]TCE - ANEXO IV - Preencher'!K280)</f>
        <v>45646</v>
      </c>
      <c r="J271" s="5" t="str">
        <f>'[1]TCE - ANEXO IV - Preencher'!L280</f>
        <v>IS8ZM6RJK</v>
      </c>
      <c r="K271" s="5" t="str">
        <f>IF(F271="B",LEFT('[1]TCE - ANEXO IV - Preencher'!M280,2),IF(F271="S",LEFT('[1]TCE - ANEXO IV - Preencher'!M280,7),IF('[1]TCE - ANEXO IV - Preencher'!H280="","")))</f>
        <v>2704302</v>
      </c>
      <c r="L271" s="7">
        <f>'[1]TCE - ANEXO IV - Preencher'!N280</f>
        <v>900</v>
      </c>
    </row>
    <row r="272" spans="1:12" s="8" customFormat="1" ht="19.5" customHeight="1" x14ac:dyDescent="0.2">
      <c r="A272" s="3">
        <f>IFERROR(VLOOKUP(B272,'[1]DADOS (OCULTAR)'!$Q$3:$S$136,3,0),"")</f>
        <v>10583920000214</v>
      </c>
      <c r="B272" s="4" t="str">
        <f>'[1]TCE - ANEXO IV - Preencher'!C281</f>
        <v>UPA IBURA - CG 015/2022</v>
      </c>
      <c r="C272" s="4" t="str">
        <f>'[1]TCE - ANEXO IV - Preencher'!E281</f>
        <v>5.5 - Reparo e Manutenção de Máquinas e Equipamentos</v>
      </c>
      <c r="D272" s="3">
        <f>'[1]TCE - ANEXO IV - Preencher'!F281</f>
        <v>18204483000101</v>
      </c>
      <c r="E272" s="5" t="str">
        <f>'[1]TCE - ANEXO IV - Preencher'!G281</f>
        <v>WAGNER FERNANDES SALES DA SILVA &amp; CIA LTDA</v>
      </c>
      <c r="F272" s="5" t="str">
        <f>'[1]TCE - ANEXO IV - Preencher'!H281</f>
        <v>S</v>
      </c>
      <c r="G272" s="5" t="str">
        <f>'[1]TCE - ANEXO IV - Preencher'!I281</f>
        <v>S</v>
      </c>
      <c r="H272" s="5" t="str">
        <f>'[1]TCE - ANEXO IV - Preencher'!J281</f>
        <v>5239</v>
      </c>
      <c r="I272" s="6">
        <f>IF('[1]TCE - ANEXO IV - Preencher'!K281="","",'[1]TCE - ANEXO IV - Preencher'!K281)</f>
        <v>45646</v>
      </c>
      <c r="J272" s="5" t="str">
        <f>'[1]TCE - ANEXO IV - Preencher'!L281</f>
        <v>YXPZC5KII</v>
      </c>
      <c r="K272" s="5" t="str">
        <f>IF(F272="B",LEFT('[1]TCE - ANEXO IV - Preencher'!M281,2),IF(F272="S",LEFT('[1]TCE - ANEXO IV - Preencher'!M281,7),IF('[1]TCE - ANEXO IV - Preencher'!H281="","")))</f>
        <v>2704302</v>
      </c>
      <c r="L272" s="7">
        <f>'[1]TCE - ANEXO IV - Preencher'!N281</f>
        <v>2851.23</v>
      </c>
    </row>
    <row r="273" spans="1:12" s="8" customFormat="1" ht="19.5" customHeight="1" x14ac:dyDescent="0.2">
      <c r="A273" s="3">
        <f>IFERROR(VLOOKUP(B273,'[1]DADOS (OCULTAR)'!$Q$3:$S$136,3,0),"")</f>
        <v>10583920000214</v>
      </c>
      <c r="B273" s="4" t="str">
        <f>'[1]TCE - ANEXO IV - Preencher'!C282</f>
        <v>UPA IBURA - CG 015/2022</v>
      </c>
      <c r="C273" s="4" t="str">
        <f>'[1]TCE - ANEXO IV - Preencher'!E282</f>
        <v>5.5 - Reparo e Manutenção de Máquinas e Equipamentos</v>
      </c>
      <c r="D273" s="3">
        <f>'[1]TCE - ANEXO IV - Preencher'!F282</f>
        <v>40893042000113</v>
      </c>
      <c r="E273" s="5" t="str">
        <f>'[1]TCE - ANEXO IV - Preencher'!G282</f>
        <v>GERASTEP GERADORES ASSISTENCIA TECNICA E PEÇAS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53701</v>
      </c>
      <c r="I273" s="6">
        <f>IF('[1]TCE - ANEXO IV - Preencher'!K282="","",'[1]TCE - ANEXO IV - Preencher'!K282)</f>
        <v>45637</v>
      </c>
      <c r="J273" s="5" t="str">
        <f>'[1]TCE - ANEXO IV - Preencher'!L282</f>
        <v>CNYI-WG27</v>
      </c>
      <c r="K273" s="5" t="str">
        <f>IF(F273="B",LEFT('[1]TCE - ANEXO IV - Preencher'!M282,2),IF(F273="S",LEFT('[1]TCE - ANEXO IV - Preencher'!M282,7),IF('[1]TCE - ANEXO IV - Preencher'!H282="","")))</f>
        <v>2611606</v>
      </c>
      <c r="L273" s="7">
        <f>'[1]TCE - ANEXO IV - Preencher'!N282</f>
        <v>400</v>
      </c>
    </row>
    <row r="274" spans="1:12" s="8" customFormat="1" ht="19.5" customHeight="1" x14ac:dyDescent="0.2">
      <c r="A274" s="3">
        <f>IFERROR(VLOOKUP(B274,'[1]DADOS (OCULTAR)'!$Q$3:$S$136,3,0),"")</f>
        <v>10583920000214</v>
      </c>
      <c r="B274" s="4" t="str">
        <f>'[1]TCE - ANEXO IV - Preencher'!C283</f>
        <v>UPA IBURA - CG 015/2022</v>
      </c>
      <c r="C274" s="4" t="str">
        <f>'[1]TCE - ANEXO IV - Preencher'!E283</f>
        <v>5.5 - Reparo e Manutenção de Máquinas e Equipamentos</v>
      </c>
      <c r="D274" s="3">
        <f>'[1]TCE - ANEXO IV - Preencher'!F283</f>
        <v>13549364000177</v>
      </c>
      <c r="E274" s="5" t="str">
        <f>'[1]TCE - ANEXO IV - Preencher'!G283</f>
        <v>GIL REFRIGERAÇÃO LUIZ BEZERRA</v>
      </c>
      <c r="F274" s="5" t="str">
        <f>'[1]TCE - ANEXO IV - Preencher'!H283</f>
        <v>S</v>
      </c>
      <c r="G274" s="5" t="str">
        <f>'[1]TCE - ANEXO IV - Preencher'!I283</f>
        <v>N</v>
      </c>
      <c r="H274" s="5" t="str">
        <f>'[1]TCE - ANEXO IV - Preencher'!J283</f>
        <v>67</v>
      </c>
      <c r="I274" s="6">
        <f>IF('[1]TCE - ANEXO IV - Preencher'!K283="","",'[1]TCE - ANEXO IV - Preencher'!K283)</f>
        <v>45644</v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4300</v>
      </c>
    </row>
    <row r="275" spans="1:12" s="8" customFormat="1" ht="19.5" customHeight="1" x14ac:dyDescent="0.2">
      <c r="A275" s="3">
        <f>IFERROR(VLOOKUP(B275,'[1]DADOS (OCULTAR)'!$Q$3:$S$136,3,0),"")</f>
        <v>10583920000214</v>
      </c>
      <c r="B275" s="4" t="str">
        <f>'[1]TCE - ANEXO IV - Preencher'!C284</f>
        <v>UPA IBURA - CG 015/2022</v>
      </c>
      <c r="C275" s="4" t="str">
        <f>'[1]TCE - ANEXO IV - Preencher'!E284</f>
        <v>5.5 - Reparo e Manutenção de Máquinas e Equipamentos</v>
      </c>
      <c r="D275" s="3">
        <f>'[1]TCE - ANEXO IV - Preencher'!F284</f>
        <v>8845988000100</v>
      </c>
      <c r="E275" s="5" t="str">
        <f>'[1]TCE - ANEXO IV - Preencher'!G284</f>
        <v>ACESSPLUS MANUTENÇÃO LTDA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6803</v>
      </c>
      <c r="I275" s="6">
        <f>IF('[1]TCE - ANEXO IV - Preencher'!K284="","",'[1]TCE - ANEXO IV - Preencher'!K284)</f>
        <v>45659</v>
      </c>
      <c r="J275" s="5" t="str">
        <f>'[1]TCE - ANEXO IV - Preencher'!L284</f>
        <v>P4C3-KG3X</v>
      </c>
      <c r="K275" s="5" t="str">
        <f>IF(F275="B",LEFT('[1]TCE - ANEXO IV - Preencher'!M284,2),IF(F275="S",LEFT('[1]TCE - ANEXO IV - Preencher'!M284,7),IF('[1]TCE - ANEXO IV - Preencher'!H284="","")))</f>
        <v>2611606</v>
      </c>
      <c r="L275" s="7">
        <f>'[1]TCE - ANEXO IV - Preencher'!N284</f>
        <v>420.64</v>
      </c>
    </row>
    <row r="276" spans="1:12" s="8" customFormat="1" ht="19.5" customHeight="1" x14ac:dyDescent="0.2">
      <c r="A276" s="3">
        <f>IFERROR(VLOOKUP(B276,'[1]DADOS (OCULTAR)'!$Q$3:$S$136,3,0),"")</f>
        <v>10583920000214</v>
      </c>
      <c r="B276" s="4" t="str">
        <f>'[1]TCE - ANEXO IV - Preencher'!C285</f>
        <v>UPA IBURA - CG 015/2022</v>
      </c>
      <c r="C276" s="4" t="str">
        <f>'[1]TCE - ANEXO IV - Preencher'!E285</f>
        <v>5.5 - Reparo e Manutenção de Máquinas e Equipamentos</v>
      </c>
      <c r="D276" s="3">
        <f>'[1]TCE - ANEXO IV - Preencher'!F285</f>
        <v>41894073000151</v>
      </c>
      <c r="E276" s="5" t="str">
        <f>'[1]TCE - ANEXO IV - Preencher'!G285</f>
        <v>ELETRIK ENGENHARIA LTDA</v>
      </c>
      <c r="F276" s="5" t="str">
        <f>'[1]TCE - ANEXO IV - Preencher'!H285</f>
        <v>S</v>
      </c>
      <c r="G276" s="5" t="str">
        <f>'[1]TCE - ANEXO IV - Preencher'!I285</f>
        <v>S</v>
      </c>
      <c r="H276" s="5" t="str">
        <f>'[1]TCE - ANEXO IV - Preencher'!J285</f>
        <v>166</v>
      </c>
      <c r="I276" s="6">
        <f>IF('[1]TCE - ANEXO IV - Preencher'!K285="","",'[1]TCE - ANEXO IV - Preencher'!K285)</f>
        <v>45643</v>
      </c>
      <c r="J276" s="5" t="str">
        <f>'[1]TCE - ANEXO IV - Preencher'!L285</f>
        <v>BPXE86102</v>
      </c>
      <c r="K276" s="5" t="str">
        <f>IF(F276="B",LEFT('[1]TCE - ANEXO IV - Preencher'!M285,2),IF(F276="S",LEFT('[1]TCE - ANEXO IV - Preencher'!M285,7),IF('[1]TCE - ANEXO IV - Preencher'!H285="","")))</f>
        <v>2609600</v>
      </c>
      <c r="L276" s="7">
        <f>'[1]TCE - ANEXO IV - Preencher'!N285</f>
        <v>365.46</v>
      </c>
    </row>
    <row r="277" spans="1:12" s="8" customFormat="1" ht="19.5" customHeight="1" x14ac:dyDescent="0.2">
      <c r="A277" s="3">
        <f>IFERROR(VLOOKUP(B277,'[1]DADOS (OCULTAR)'!$Q$3:$S$136,3,0),"")</f>
        <v>10583920000214</v>
      </c>
      <c r="B277" s="4" t="str">
        <f>'[1]TCE - ANEXO IV - Preencher'!C286</f>
        <v>UPA IBURA - CG 015/2022</v>
      </c>
      <c r="C277" s="4" t="str">
        <f>'[1]TCE - ANEXO IV - Preencher'!E286</f>
        <v>5.5 - Reparo e Manutenção de Máquinas e Equipamentos</v>
      </c>
      <c r="D277" s="3">
        <f>'[1]TCE - ANEXO IV - Preencher'!F286</f>
        <v>48933467000110</v>
      </c>
      <c r="E277" s="5" t="str">
        <f>'[1]TCE - ANEXO IV - Preencher'!G286</f>
        <v>NEW VISION OPHTHALMIC SOLUTIONS</v>
      </c>
      <c r="F277" s="5" t="str">
        <f>'[1]TCE - ANEXO IV - Preencher'!H286</f>
        <v>S</v>
      </c>
      <c r="G277" s="5" t="str">
        <f>'[1]TCE - ANEXO IV - Preencher'!I286</f>
        <v>S</v>
      </c>
      <c r="H277" s="5" t="str">
        <f>'[1]TCE - ANEXO IV - Preencher'!J286</f>
        <v>199</v>
      </c>
      <c r="I277" s="6">
        <f>IF('[1]TCE - ANEXO IV - Preencher'!K286="","",'[1]TCE - ANEXO IV - Preencher'!K286)</f>
        <v>45631</v>
      </c>
      <c r="J277" s="5" t="str">
        <f>'[1]TCE - ANEXO IV - Preencher'!L286</f>
        <v>EWPL-AMSD</v>
      </c>
      <c r="K277" s="5" t="str">
        <f>IF(F277="B",LEFT('[1]TCE - ANEXO IV - Preencher'!M286,2),IF(F277="S",LEFT('[1]TCE - ANEXO IV - Preencher'!M286,7),IF('[1]TCE - ANEXO IV - Preencher'!H286="","")))</f>
        <v>2611606</v>
      </c>
      <c r="L277" s="7">
        <f>'[1]TCE - ANEXO IV - Preencher'!N286</f>
        <v>2250</v>
      </c>
    </row>
    <row r="278" spans="1:12" s="8" customFormat="1" ht="19.5" customHeight="1" x14ac:dyDescent="0.2">
      <c r="A278" s="3">
        <f>IFERROR(VLOOKUP(B278,'[1]DADOS (OCULTAR)'!$Q$3:$S$136,3,0),"")</f>
        <v>10583920000214</v>
      </c>
      <c r="B278" s="4" t="str">
        <f>'[1]TCE - ANEXO IV - Preencher'!C287</f>
        <v>UPA IBURA - CG 015/2022</v>
      </c>
      <c r="C278" s="4" t="str">
        <f>'[1]TCE - ANEXO IV - Preencher'!E287</f>
        <v>5.6 - Reparo e Manutanção de Veículos</v>
      </c>
      <c r="D278" s="3">
        <f>'[1]TCE - ANEXO IV - Preencher'!F287</f>
        <v>21596658000188</v>
      </c>
      <c r="E278" s="5" t="str">
        <f>'[1]TCE - ANEXO IV - Preencher'!G287</f>
        <v>BEBECO AUTO LTDA</v>
      </c>
      <c r="F278" s="5" t="str">
        <f>'[1]TCE - ANEXO IV - Preencher'!H287</f>
        <v>S</v>
      </c>
      <c r="G278" s="5" t="str">
        <f>'[1]TCE - ANEXO IV - Preencher'!I287</f>
        <v>S</v>
      </c>
      <c r="H278" s="5" t="str">
        <f>'[1]TCE - ANEXO IV - Preencher'!J287</f>
        <v>10044</v>
      </c>
      <c r="I278" s="6">
        <f>IF('[1]TCE - ANEXO IV - Preencher'!K287="","",'[1]TCE - ANEXO IV - Preencher'!K287)</f>
        <v>45624</v>
      </c>
      <c r="J278" s="5" t="str">
        <f>'[1]TCE - ANEXO IV - Preencher'!L287</f>
        <v>UNXN90426</v>
      </c>
      <c r="K278" s="5" t="str">
        <f>IF(F278="B",LEFT('[1]TCE - ANEXO IV - Preencher'!M287,2),IF(F278="S",LEFT('[1]TCE - ANEXO IV - Preencher'!M287,7),IF('[1]TCE - ANEXO IV - Preencher'!H287="","")))</f>
        <v>2611606</v>
      </c>
      <c r="L278" s="7">
        <f>'[1]TCE - ANEXO IV - Preencher'!N287</f>
        <v>200</v>
      </c>
    </row>
    <row r="279" spans="1:12" s="8" customFormat="1" ht="19.5" customHeight="1" x14ac:dyDescent="0.2">
      <c r="A279" s="3">
        <f>IFERROR(VLOOKUP(B279,'[1]DADOS (OCULTAR)'!$Q$3:$S$136,3,0),"")</f>
        <v>10583920000214</v>
      </c>
      <c r="B279" s="4" t="str">
        <f>'[1]TCE - ANEXO IV - Preencher'!C288</f>
        <v>UPA IBURA - CG 015/2022</v>
      </c>
      <c r="C279" s="4" t="str">
        <f>'[1]TCE - ANEXO IV - Preencher'!E288</f>
        <v>6 - Equipamento e Material Permanente</v>
      </c>
      <c r="D279" s="3">
        <f>'[1]TCE - ANEXO IV - Preencher'!F288</f>
        <v>18204483000101</v>
      </c>
      <c r="E279" s="5" t="str">
        <f>'[1]TCE - ANEXO IV - Preencher'!G288</f>
        <v>WAGNER FERNANDES SALES DA SILVA &amp; CIA LTDA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860</v>
      </c>
      <c r="I279" s="6">
        <f>IF('[1]TCE - ANEXO IV - Preencher'!K288="","",'[1]TCE - ANEXO IV - Preencher'!K288)</f>
        <v>45618</v>
      </c>
      <c r="J279" s="5" t="str">
        <f>'[1]TCE - ANEXO IV - Preencher'!L288</f>
        <v>27241118204483000101550010000008601690226173</v>
      </c>
      <c r="K279" s="5" t="str">
        <f>IF(F279="B",LEFT('[1]TCE - ANEXO IV - Preencher'!M288,2),IF(F279="S",LEFT('[1]TCE - ANEXO IV - Preencher'!M288,7),IF('[1]TCE - ANEXO IV - Preencher'!H288="","")))</f>
        <v>27</v>
      </c>
      <c r="L279" s="7">
        <f>'[1]TCE - ANEXO IV - Preencher'!N288</f>
        <v>18000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2025-01-23T19:19:41Z</dcterms:created>
  <dcterms:modified xsi:type="dcterms:W3CDTF">2025-01-23T19:19:58Z</dcterms:modified>
</cp:coreProperties>
</file>