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852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<sst xmlns="http://schemas.openxmlformats.org/spreadsheetml/2006/main" count="377" uniqueCount="270">
  <si>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</si>
  <si>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</si>
  <si>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</si>
  <si>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</si>
  <si>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</si>
  <si>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</si>
  <si>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</si>
  <si>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</si>
  <si>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</si>
  <si>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</si>
  <si>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</si>
  <si>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</si>
  <si>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</si>
  <si>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</si>
  <si>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</si>
  <si>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</si>
  <si>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</si>
  <si>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</si>
  <si>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Objeto do contrato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</si>
  <si>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</si>
  <si>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</si>
  <si>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</si>
  <si>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</si>
  <si>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1 - Seguros (Imóvel e veículos)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</si>
  <si>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</si>
  <si>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</si>
  <si>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</si>
  <si>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</si>
  <si>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</si>
  <si>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2 - Taxas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</si>
  <si>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</si>
  <si>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</si>
  <si>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</si>
  <si>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</si>
  <si>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3 - Contribuições</t>
  </si>
  <si>
    <t>http://hcpgestao.org.br/transparencia/unidades/belo-jardim/contrat-fornecedores-belo-jardim/PJ/CLEVIA/CL%C3%89VIACONTRATO(31.07.2018).pdf</t>
  </si>
  <si>
    <t>4 - Taxa de Manutenção de Conta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</si>
  <si>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</si>
  <si>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</si>
  <si>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</si>
  <si>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</si>
  <si>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5 - Tarifas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</si>
  <si>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</si>
  <si>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</si>
  <si>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</si>
  <si>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</si>
  <si>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6 - Telefonia Móvel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</si>
  <si>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</si>
  <si>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</si>
  <si>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</si>
  <si>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</si>
  <si>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7 - Telefonia Fixa/Internet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</si>
  <si>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</si>
  <si>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</si>
  <si>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</si>
  <si>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</si>
  <si>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8 - Água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</si>
  <si>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</si>
  <si>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</si>
  <si>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</si>
  <si>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</si>
  <si>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9 - Energia Elétrica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</si>
  <si>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</si>
  <si>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</si>
  <si>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</si>
  <si>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</si>
  <si>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10 - Locação de Máquinas e Equipamentos (Pessoa Jurídica)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</si>
  <si>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</si>
  <si>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</si>
  <si>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</si>
  <si>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</si>
  <si>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11 - Locação de Equipamentos Médico-Hospitalares(Pessoa Jurídica)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</si>
  <si>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</si>
  <si>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</si>
  <si>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</si>
  <si>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</si>
  <si>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12 - Locação de Veículos Automotores (Pessoa Jurídica) (Exceto Ambulância)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</si>
  <si>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</si>
  <si>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</si>
  <si>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</si>
  <si>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</si>
  <si>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13 - Serviço Gráficos, de Encadernação e de Emolduração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</si>
  <si>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</si>
  <si>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</si>
  <si>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</si>
  <si>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</si>
  <si>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14 - Serviços Judiciais e Cartoriais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</si>
  <si>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</si>
  <si>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</si>
  <si>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</si>
  <si>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</si>
  <si>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15 - Outras Despesas Gerais (Pessoa Juridica)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</si>
  <si>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</si>
  <si>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</si>
  <si>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</si>
  <si>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</si>
  <si>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16 - Médicos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</si>
  <si>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</si>
  <si>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</si>
  <si>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</si>
  <si>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</si>
  <si>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17 - Outros profissionais de saúde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</si>
  <si>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</si>
  <si>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</si>
  <si>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</si>
  <si>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</si>
  <si>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18 - Laboratório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</si>
  <si>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</si>
  <si>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</si>
  <si>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</si>
  <si>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</si>
  <si>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19 - Alimentação/Dietas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</si>
  <si>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</si>
  <si>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</si>
  <si>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</si>
  <si>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</si>
  <si>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20 - Locação de Ambulâncias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</si>
  <si>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</si>
  <si>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</si>
  <si>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</si>
  <si>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</si>
  <si>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21 - Outras Pessoas Jurídicas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</si>
  <si>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</si>
  <si>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</si>
  <si>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</si>
  <si>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</si>
  <si>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22 - Médicos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</si>
  <si>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</si>
  <si>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</si>
  <si>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</si>
  <si>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</si>
  <si>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23 - Outros profissionais de saúde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</si>
  <si>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</si>
  <si>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</si>
  <si>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</si>
  <si>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</si>
  <si>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24 - Pessoa Jurídica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</si>
  <si>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</si>
  <si>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</si>
  <si>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</si>
  <si>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</si>
  <si>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25 - Cooperativas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</si>
  <si>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</si>
  <si>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</si>
  <si>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</si>
  <si>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</si>
  <si>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26 - Lavanderia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</si>
  <si>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</si>
  <si>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</si>
  <si>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</si>
  <si>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27 - Serviços de Cozinha e Copeira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</si>
  <si>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</si>
  <si>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</si>
  <si>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</si>
  <si>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</si>
  <si>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28 - Outros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</si>
  <si>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</si>
  <si>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</si>
  <si>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</si>
  <si>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29 - Coleta de Lixo Hospitalar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</si>
  <si>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</si>
  <si>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</si>
  <si>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</si>
  <si>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30 - Manutenção/Aluguel/Uso de Sistemas ou Softwares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</si>
  <si>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</si>
  <si>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</si>
  <si>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</si>
  <si>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</si>
  <si>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31 - Vigilância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</si>
  <si>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</si>
  <si>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</si>
  <si>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</si>
  <si>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32 - Consultorias e Treinamentos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</si>
  <si>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</si>
  <si>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</si>
  <si>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</si>
  <si>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</si>
  <si>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33 - Serviços Técnicos Profissionais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</si>
  <si>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</si>
  <si>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</si>
  <si>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</si>
  <si>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</si>
  <si>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34 - Dedetização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</si>
  <si>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</si>
  <si>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</si>
  <si>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</si>
  <si>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</si>
  <si>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35 - Limpeza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</si>
  <si>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</si>
  <si>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</si>
  <si>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</si>
  <si>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</si>
  <si>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36 - Outras Pessoas Jurídicas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</si>
  <si>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</si>
  <si>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</si>
  <si>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</si>
  <si>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</si>
  <si>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37 - Equipamentos Médico-Hospitalar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</si>
  <si>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</si>
  <si>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</si>
  <si>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</si>
  <si>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</si>
  <si>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38 - Equipamentos de Informática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</si>
  <si>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</si>
  <si>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</si>
  <si>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</si>
  <si>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</si>
  <si>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39 - Engenharia Clínica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</si>
  <si>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</si>
  <si>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</si>
  <si>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</si>
  <si>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</si>
  <si>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40 - Outros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</si>
  <si>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</si>
  <si>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</si>
  <si>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</si>
  <si>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</si>
  <si>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41 - Reparo e Manutenção de Bens Imóveis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</si>
  <si>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</si>
  <si>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</si>
  <si>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</si>
  <si>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</si>
  <si>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42 - Reparo e Manutenção de Veículos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</si>
  <si>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</si>
  <si>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</si>
  <si>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</si>
  <si>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43 - Reparo e Manutenção de Bens Móveis de Outras Naturezas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</si>
  <si>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</si>
  <si>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</si>
  <si>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</si>
  <si>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</si>
  <si>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</si>
  <si>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</si>
  <si>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</si>
  <si>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</si>
  <si>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</si>
  <si>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</si>
  <si>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</si>
  <si>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</si>
  <si>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</si>
  <si>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</si>
  <si>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</si>
  <si>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</si>
  <si>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</si>
  <si>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</si>
  <si>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</si>
  <si>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</si>
  <si>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</si>
  <si>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</si>
  <si>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</si>
  <si>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</si>
  <si>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</si>
  <si>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</si>
  <si>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</si>
  <si>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</si>
  <si>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</si>
  <si>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</si>
  <si>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</si>
  <si>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</si>
  <si>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</si>
  <si>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</si>
  <si>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</si>
  <si>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</si>
  <si>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</si>
  <si>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</si>
  <si>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</si>
  <si>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</si>
  <si>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</si>
  <si>
    <t>CHUBB SEGUROS BRASIL S/A</t>
  </si>
  <si>
    <t>https://hcpgestao-portal.hcpgestao.org.br/storage/contratos/upae-bj/Ap%C3%B3lice%20Seguro%20Predial%20-%20Chubb%20Seguros%20Brasil.pdf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</si>
</sst>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rgb="FF33333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0" fontId="4" fillId="0" borderId="0"/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8" fillId="0" borderId="0">
      <alignment vertical="top"/>
    </xf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1" fillId="0" borderId="0"/>
    <xf numFmtId="0" fontId="1" fillId="0" borderId="0"/>
    <xf numFmtId="0" fontId="8" fillId="0" borderId="0">
      <alignment vertical="top"/>
    </xf>
    <xf numFmtId="0" fontId="1" fillId="0" borderId="0"/>
    <xf numFmtId="164" fontId="4" fillId="0" borderId="0" applyBorder="0" applyProtection="0"/>
    <xf numFmtId="0" fontId="12" fillId="0" borderId="0"/>
    <xf numFmtId="3" fontId="8" fillId="0" borderId="0">
      <alignment vertical="top"/>
    </xf>
    <xf numFmtId="164" fontId="2" fillId="0" borderId="0" applyBorder="0" applyProtection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7">
    <cellStyle name="Excel_BuiltIn_Texto Explicativo" xfId="3"/>
    <cellStyle name="Hiperlink" xfId="2" builtinId="8"/>
    <cellStyle name="Moeda 2" xfId="4"/>
    <cellStyle name="Moeda 3" xfId="5"/>
    <cellStyle name="Moeda 3 2" xfId="6"/>
    <cellStyle name="Normal" xfId="0" builtinId="0"/>
    <cellStyle name="Normal 10" xfId="7"/>
    <cellStyle name="Normal 11" xfId="8"/>
    <cellStyle name="Normal 11 2" xfId="9"/>
    <cellStyle name="Normal 12" xfId="10"/>
    <cellStyle name="Normal 13" xfId="11"/>
    <cellStyle name="Normal 14" xfId="12"/>
    <cellStyle name="Normal 15" xfId="13"/>
    <cellStyle name="Normal 16" xfId="14"/>
    <cellStyle name="Normal 2" xfId="15"/>
    <cellStyle name="Normal 2 2" xfId="16"/>
    <cellStyle name="Normal 3" xfId="17"/>
    <cellStyle name="Normal 3 2" xfId="18"/>
    <cellStyle name="Normal 3 3" xfId="19"/>
    <cellStyle name="Normal 33" xfId="20"/>
    <cellStyle name="Normal 4" xfId="21"/>
    <cellStyle name="Normal 4 2" xfId="22"/>
    <cellStyle name="Normal 5" xfId="23"/>
    <cellStyle name="Normal 5 2" xfId="24"/>
    <cellStyle name="Normal 6" xfId="25"/>
    <cellStyle name="Normal 7" xfId="26"/>
    <cellStyle name="Normal 7 2" xfId="27"/>
    <cellStyle name="Normal 8" xfId="28"/>
    <cellStyle name="Normal 8 2" xfId="29"/>
    <cellStyle name="Normal 9" xfId="30"/>
    <cellStyle name="Normal 9 2" xfId="31"/>
    <cellStyle name="Normal 9 3" xfId="32"/>
    <cellStyle name="Separador de milhares 2" xfId="33"/>
    <cellStyle name="Texto Explicativo 2" xfId="34"/>
    <cellStyle name="Vírgula" xfId="1" builtinId="3"/>
    <cellStyle name="Vírgula 17" xfId="35"/>
    <cellStyle name="Vírgula 18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pesa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sqref="A1:I1048576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43837</v>
      </c>
      <c r="G2" s="10">
        <v>44203</v>
      </c>
      <c r="H2" s="11">
        <v>5499.99</v>
      </c>
      <c r="I2" s="12" t="s">
        <v>13</v>
      </c>
    </row>
    <row r="3" spans="1:22" s="14" customFormat="1" ht="20.25" customHeight="1" x14ac:dyDescent="0.2">
      <c r="A3" s="5">
        <f>IFERROR(VLOOKUP(B3,'[1]DADOS (OCULTAR)'!$Q$3:$S$133,3,0),"")</f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43370</v>
      </c>
      <c r="G3" s="10">
        <v>44466</v>
      </c>
      <c r="H3" s="13">
        <v>2955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(OCULTAR)'!$Q$3:$S$133,3,0),"")</f>
        <v>10894988000303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43606</v>
      </c>
      <c r="G4" s="10">
        <v>44337</v>
      </c>
      <c r="H4" s="15">
        <v>14400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(OCULTAR)'!$Q$3:$S$133,3,0),"")</f>
        <v>10894988000303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43871</v>
      </c>
      <c r="G5" s="10" t="s">
        <v>27</v>
      </c>
      <c r="H5" s="13">
        <v>800</v>
      </c>
      <c r="I5" s="12" t="s">
        <v>28</v>
      </c>
      <c r="V5" s="16" t="s">
        <v>29</v>
      </c>
    </row>
    <row r="6" spans="1:22" s="14" customFormat="1" ht="20.25" customHeight="1" x14ac:dyDescent="0.2">
      <c r="A6" s="5">
        <f>IFERROR(VLOOKUP(B6,'[1]DADOS (OCULTAR)'!$Q$3:$S$133,3,0),"")</f>
        <v>10894988000303</v>
      </c>
      <c r="B6" s="6" t="s">
        <v>9</v>
      </c>
      <c r="C6" s="7" t="s">
        <v>30</v>
      </c>
      <c r="D6" s="8" t="s">
        <v>31</v>
      </c>
      <c r="E6" s="9" t="s">
        <v>32</v>
      </c>
      <c r="F6" s="10">
        <v>43240</v>
      </c>
      <c r="G6" s="10" t="s">
        <v>27</v>
      </c>
      <c r="H6" s="13">
        <v>200</v>
      </c>
      <c r="I6" s="12" t="s">
        <v>33</v>
      </c>
      <c r="V6" s="16" t="s">
        <v>34</v>
      </c>
    </row>
    <row r="7" spans="1:22" s="14" customFormat="1" ht="20.25" customHeight="1" x14ac:dyDescent="0.2">
      <c r="A7" s="5">
        <f>IFERROR(VLOOKUP(B7,'[1]DADOS (OCULTAR)'!$Q$3:$S$133,3,0),"")</f>
        <v>10894988000303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43312</v>
      </c>
      <c r="G7" s="10" t="s">
        <v>27</v>
      </c>
      <c r="H7" s="13">
        <v>15226.32</v>
      </c>
      <c r="I7" s="12" t="s">
        <v>35</v>
      </c>
      <c r="V7" s="16" t="s">
        <v>36</v>
      </c>
    </row>
    <row r="8" spans="1:22" s="14" customFormat="1" ht="20.25" customHeight="1" x14ac:dyDescent="0.2">
      <c r="A8" s="5">
        <f>IFERROR(VLOOKUP(B8,'[1]DADOS (OCULTAR)'!$Q$3:$S$133,3,0),"")</f>
        <v>10894988000303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42931</v>
      </c>
      <c r="G8" s="10" t="s">
        <v>27</v>
      </c>
      <c r="H8" s="13">
        <v>6720</v>
      </c>
      <c r="I8" s="12" t="s">
        <v>40</v>
      </c>
      <c r="V8" s="16" t="s">
        <v>41</v>
      </c>
    </row>
    <row r="9" spans="1:22" s="14" customFormat="1" ht="20.25" customHeight="1" x14ac:dyDescent="0.2">
      <c r="A9" s="5">
        <f>IFERROR(VLOOKUP(B9,'[1]DADOS (OCULTAR)'!$Q$3:$S$133,3,0),"")</f>
        <v>10894988000303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43101</v>
      </c>
      <c r="G9" s="10" t="s">
        <v>27</v>
      </c>
      <c r="H9" s="13">
        <v>462</v>
      </c>
      <c r="I9" s="12" t="s">
        <v>45</v>
      </c>
      <c r="V9" s="16" t="s">
        <v>46</v>
      </c>
    </row>
    <row r="10" spans="1:22" s="14" customFormat="1" ht="20.25" customHeight="1" x14ac:dyDescent="0.2">
      <c r="A10" s="5">
        <f>IFERROR(VLOOKUP(B10,'[1]DADOS (OCULTAR)'!$Q$3:$S$133,3,0),"")</f>
        <v>10894988000303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41824</v>
      </c>
      <c r="G10" s="10" t="s">
        <v>27</v>
      </c>
      <c r="H10" s="13">
        <v>37200</v>
      </c>
      <c r="I10" s="12" t="s">
        <v>50</v>
      </c>
      <c r="V10" s="16" t="s">
        <v>51</v>
      </c>
    </row>
    <row r="11" spans="1:22" s="14" customFormat="1" ht="20.25" customHeight="1" x14ac:dyDescent="0.2">
      <c r="A11" s="5">
        <f>IFERROR(VLOOKUP(B11,'[1]DADOS (OCULTAR)'!$Q$3:$S$133,3,0),"")</f>
        <v>10894988000303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43405</v>
      </c>
      <c r="G11" s="10" t="s">
        <v>27</v>
      </c>
      <c r="H11" s="13">
        <v>67200</v>
      </c>
      <c r="I11" s="12" t="s">
        <v>55</v>
      </c>
      <c r="V11" s="16" t="s">
        <v>56</v>
      </c>
    </row>
    <row r="12" spans="1:22" s="14" customFormat="1" ht="20.25" customHeight="1" x14ac:dyDescent="0.2">
      <c r="A12" s="5">
        <f>IFERROR(VLOOKUP(B12,'[1]DADOS (OCULTAR)'!$Q$3:$S$133,3,0),"")</f>
        <v>10894988000303</v>
      </c>
      <c r="B12" s="6" t="s">
        <v>9</v>
      </c>
      <c r="C12" s="7" t="s">
        <v>57</v>
      </c>
      <c r="D12" s="8" t="s">
        <v>58</v>
      </c>
      <c r="E12" s="9" t="s">
        <v>59</v>
      </c>
      <c r="F12" s="10">
        <v>43313</v>
      </c>
      <c r="G12" s="10" t="s">
        <v>27</v>
      </c>
      <c r="H12" s="13">
        <v>29184</v>
      </c>
      <c r="I12" s="12" t="s">
        <v>60</v>
      </c>
      <c r="V12" s="16" t="s">
        <v>61</v>
      </c>
    </row>
    <row r="13" spans="1:22" s="14" customFormat="1" ht="20.25" customHeight="1" x14ac:dyDescent="0.2">
      <c r="A13" s="5">
        <f>IFERROR(VLOOKUP(B13,'[1]DADOS (OCULTAR)'!$Q$3:$S$133,3,0),"")</f>
        <v>10894988000303</v>
      </c>
      <c r="B13" s="6" t="s">
        <v>9</v>
      </c>
      <c r="C13" s="7" t="s">
        <v>62</v>
      </c>
      <c r="D13" s="8" t="s">
        <v>63</v>
      </c>
      <c r="E13" s="9" t="s">
        <v>64</v>
      </c>
      <c r="F13" s="10">
        <v>43297</v>
      </c>
      <c r="G13" s="10" t="s">
        <v>27</v>
      </c>
      <c r="H13" s="13">
        <v>270</v>
      </c>
      <c r="I13" s="12" t="s">
        <v>65</v>
      </c>
      <c r="V13" s="16" t="s">
        <v>66</v>
      </c>
    </row>
    <row r="14" spans="1:22" s="14" customFormat="1" ht="20.25" customHeight="1" x14ac:dyDescent="0.2">
      <c r="A14" s="5">
        <f>IFERROR(VLOOKUP(B14,'[1]DADOS (OCULTAR)'!$Q$3:$S$133,3,0),"")</f>
        <v>10894988000303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43525</v>
      </c>
      <c r="G14" s="10" t="s">
        <v>27</v>
      </c>
      <c r="H14" s="13">
        <v>885</v>
      </c>
      <c r="I14" s="12" t="s">
        <v>70</v>
      </c>
      <c r="V14" s="16" t="s">
        <v>71</v>
      </c>
    </row>
    <row r="15" spans="1:22" s="14" customFormat="1" ht="20.25" customHeight="1" x14ac:dyDescent="0.2">
      <c r="A15" s="5">
        <f>IFERROR(VLOOKUP(B15,'[1]DADOS (OCULTAR)'!$Q$3:$S$133,3,0),"")</f>
        <v>10894988000303</v>
      </c>
      <c r="B15" s="6" t="s">
        <v>9</v>
      </c>
      <c r="C15" s="7" t="s">
        <v>72</v>
      </c>
      <c r="D15" s="8" t="s">
        <v>73</v>
      </c>
      <c r="E15" s="9" t="s">
        <v>74</v>
      </c>
      <c r="F15" s="10">
        <v>43525</v>
      </c>
      <c r="G15" s="10" t="s">
        <v>27</v>
      </c>
      <c r="H15" s="13">
        <v>2880</v>
      </c>
      <c r="I15" s="12" t="s">
        <v>75</v>
      </c>
      <c r="V15" s="16" t="s">
        <v>76</v>
      </c>
    </row>
    <row r="16" spans="1:22" s="14" customFormat="1" ht="20.25" customHeight="1" x14ac:dyDescent="0.2">
      <c r="A16" s="5">
        <f>IFERROR(VLOOKUP(B16,'[1]DADOS (OCULTAR)'!$Q$3:$S$133,3,0),"")</f>
        <v>10894988000303</v>
      </c>
      <c r="B16" s="6" t="s">
        <v>9</v>
      </c>
      <c r="C16" s="7" t="s">
        <v>77</v>
      </c>
      <c r="D16" s="8" t="s">
        <v>78</v>
      </c>
      <c r="E16" s="9" t="s">
        <v>79</v>
      </c>
      <c r="F16" s="10">
        <v>43739</v>
      </c>
      <c r="G16" s="10" t="s">
        <v>27</v>
      </c>
      <c r="H16" s="13">
        <v>75960</v>
      </c>
      <c r="I16" s="12" t="s">
        <v>80</v>
      </c>
      <c r="V16" s="16" t="s">
        <v>81</v>
      </c>
    </row>
    <row r="17" spans="1:22" s="14" customFormat="1" ht="20.25" customHeight="1" x14ac:dyDescent="0.2">
      <c r="A17" s="5">
        <f>IFERROR(VLOOKUP(B17,'[1]DADOS (OCULTAR)'!$Q$3:$S$133,3,0),"")</f>
        <v>10894988000303</v>
      </c>
      <c r="B17" s="6" t="s">
        <v>9</v>
      </c>
      <c r="C17" s="7" t="s">
        <v>82</v>
      </c>
      <c r="D17" s="8" t="s">
        <v>83</v>
      </c>
      <c r="E17" s="9" t="s">
        <v>84</v>
      </c>
      <c r="F17" s="10">
        <v>42979</v>
      </c>
      <c r="G17" s="10" t="s">
        <v>27</v>
      </c>
      <c r="H17" s="13">
        <v>88800</v>
      </c>
      <c r="I17" s="12" t="s">
        <v>85</v>
      </c>
      <c r="V17" s="16" t="s">
        <v>86</v>
      </c>
    </row>
    <row r="18" spans="1:22" s="14" customFormat="1" ht="20.25" customHeight="1" x14ac:dyDescent="0.2">
      <c r="A18" s="5">
        <f>IFERROR(VLOOKUP(B18,'[1]DADOS (OCULTAR)'!$Q$3:$S$133,3,0),"")</f>
        <v>10894988000303</v>
      </c>
      <c r="B18" s="6" t="s">
        <v>9</v>
      </c>
      <c r="C18" s="7" t="s">
        <v>87</v>
      </c>
      <c r="D18" s="8" t="s">
        <v>88</v>
      </c>
      <c r="E18" s="9" t="s">
        <v>89</v>
      </c>
      <c r="F18" s="10">
        <v>44018</v>
      </c>
      <c r="G18" s="10">
        <v>45479</v>
      </c>
      <c r="H18" s="13">
        <v>59976</v>
      </c>
      <c r="I18" s="12" t="s">
        <v>90</v>
      </c>
      <c r="V18" s="16" t="s">
        <v>91</v>
      </c>
    </row>
    <row r="19" spans="1:22" s="14" customFormat="1" ht="20.25" customHeight="1" x14ac:dyDescent="0.2">
      <c r="A19" s="5">
        <f>IFERROR(VLOOKUP(B19,'[1]DADOS (OCULTAR)'!$Q$3:$S$133,3,0),"")</f>
        <v>10894988000303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41821</v>
      </c>
      <c r="G19" s="10" t="s">
        <v>27</v>
      </c>
      <c r="H19" s="13">
        <v>3780</v>
      </c>
      <c r="I19" s="12" t="s">
        <v>95</v>
      </c>
      <c r="V19" s="16" t="s">
        <v>96</v>
      </c>
    </row>
    <row r="20" spans="1:22" s="14" customFormat="1" ht="20.25" customHeight="1" x14ac:dyDescent="0.2">
      <c r="A20" s="5">
        <f>IFERROR(VLOOKUP(B20,'[1]DADOS (OCULTAR)'!$Q$3:$S$133,3,0),"")</f>
        <v>10894988000303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42526</v>
      </c>
      <c r="G20" s="10" t="s">
        <v>27</v>
      </c>
      <c r="H20" s="13">
        <v>8468.7999999999993</v>
      </c>
      <c r="I20" s="12" t="s">
        <v>100</v>
      </c>
      <c r="V20" s="16" t="s">
        <v>101</v>
      </c>
    </row>
    <row r="21" spans="1:22" s="14" customFormat="1" ht="20.25" customHeight="1" x14ac:dyDescent="0.2">
      <c r="A21" s="5">
        <f>IFERROR(VLOOKUP(B21,'[1]DADOS (OCULTAR)'!$Q$3:$S$133,3,0),"")</f>
        <v>10894988000303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43290</v>
      </c>
      <c r="G21" s="10">
        <v>43655</v>
      </c>
      <c r="H21" s="13">
        <v>2427.84</v>
      </c>
      <c r="I21" s="12" t="s">
        <v>105</v>
      </c>
      <c r="V21" s="16" t="s">
        <v>106</v>
      </c>
    </row>
    <row r="22" spans="1:22" s="14" customFormat="1" ht="20.25" customHeight="1" x14ac:dyDescent="0.2">
      <c r="A22" s="5">
        <f>IFERROR(VLOOKUP(B22,'[1]DADOS (OCULTAR)'!$Q$3:$S$133,3,0),"")</f>
        <v>10894988000303</v>
      </c>
      <c r="B22" s="6" t="s">
        <v>9</v>
      </c>
      <c r="C22" s="7" t="s">
        <v>107</v>
      </c>
      <c r="D22" s="8" t="s">
        <v>108</v>
      </c>
      <c r="E22" s="9" t="s">
        <v>109</v>
      </c>
      <c r="F22" s="10">
        <v>42095</v>
      </c>
      <c r="G22" s="10">
        <v>43191</v>
      </c>
      <c r="H22" s="13">
        <v>1980</v>
      </c>
      <c r="I22" s="12" t="s">
        <v>110</v>
      </c>
      <c r="V22" s="16" t="s">
        <v>111</v>
      </c>
    </row>
    <row r="23" spans="1:22" s="14" customFormat="1" ht="20.25" customHeight="1" x14ac:dyDescent="0.2">
      <c r="A23" s="5">
        <f>IFERROR(VLOOKUP(B23,'[1]DADOS (OCULTAR)'!$Q$3:$S$133,3,0),"")</f>
        <v>10894988000303</v>
      </c>
      <c r="B23" s="6" t="s">
        <v>9</v>
      </c>
      <c r="C23" s="7" t="s">
        <v>112</v>
      </c>
      <c r="D23" s="8" t="s">
        <v>113</v>
      </c>
      <c r="E23" s="9" t="s">
        <v>114</v>
      </c>
      <c r="F23" s="10">
        <v>42917</v>
      </c>
      <c r="G23" s="10" t="s">
        <v>27</v>
      </c>
      <c r="H23" s="13">
        <v>104104.44</v>
      </c>
      <c r="I23" s="12" t="s">
        <v>115</v>
      </c>
      <c r="V23" s="16" t="s">
        <v>116</v>
      </c>
    </row>
    <row r="24" spans="1:22" s="14" customFormat="1" ht="20.25" customHeight="1" x14ac:dyDescent="0.2">
      <c r="A24" s="5">
        <f>IFERROR(VLOOKUP(B24,'[1]DADOS (OCULTAR)'!$Q$3:$S$133,3,0),"")</f>
        <v>10894988000303</v>
      </c>
      <c r="B24" s="6" t="s">
        <v>9</v>
      </c>
      <c r="C24" s="7" t="s">
        <v>117</v>
      </c>
      <c r="D24" s="8" t="s">
        <v>118</v>
      </c>
      <c r="E24" s="9" t="s">
        <v>119</v>
      </c>
      <c r="F24" s="10">
        <v>43580</v>
      </c>
      <c r="G24" s="10" t="s">
        <v>27</v>
      </c>
      <c r="H24" s="13">
        <v>10200</v>
      </c>
      <c r="I24" s="12" t="s">
        <v>120</v>
      </c>
      <c r="V24" s="16" t="s">
        <v>121</v>
      </c>
    </row>
    <row r="25" spans="1:22" s="14" customFormat="1" ht="20.25" customHeight="1" x14ac:dyDescent="0.2">
      <c r="A25" s="5">
        <f>IFERROR(VLOOKUP(B25,'[1]DADOS (OCULTAR)'!$Q$3:$S$133,3,0),"")</f>
        <v>10894988000303</v>
      </c>
      <c r="B25" s="6" t="s">
        <v>9</v>
      </c>
      <c r="C25" s="7" t="s">
        <v>122</v>
      </c>
      <c r="D25" s="8" t="s">
        <v>123</v>
      </c>
      <c r="E25" s="9" t="s">
        <v>124</v>
      </c>
      <c r="F25" s="10">
        <v>41723</v>
      </c>
      <c r="G25" s="10" t="s">
        <v>27</v>
      </c>
      <c r="H25" s="13">
        <v>6000</v>
      </c>
      <c r="I25" s="12" t="s">
        <v>125</v>
      </c>
      <c r="V25" s="16" t="s">
        <v>126</v>
      </c>
    </row>
    <row r="26" spans="1:22" s="14" customFormat="1" ht="20.25" customHeight="1" x14ac:dyDescent="0.2">
      <c r="A26" s="5">
        <f>IFERROR(VLOOKUP(B26,'[1]DADOS (OCULTAR)'!$Q$3:$S$133,3,0),"")</f>
        <v>10894988000303</v>
      </c>
      <c r="B26" s="6" t="s">
        <v>9</v>
      </c>
      <c r="C26" s="7" t="s">
        <v>127</v>
      </c>
      <c r="D26" s="8" t="s">
        <v>128</v>
      </c>
      <c r="E26" s="9" t="s">
        <v>129</v>
      </c>
      <c r="F26" s="10">
        <v>42491</v>
      </c>
      <c r="G26" s="10" t="s">
        <v>27</v>
      </c>
      <c r="H26" s="13">
        <v>3849.84</v>
      </c>
      <c r="I26" s="12" t="s">
        <v>130</v>
      </c>
      <c r="V26" s="16" t="s">
        <v>131</v>
      </c>
    </row>
    <row r="27" spans="1:22" s="14" customFormat="1" ht="20.25" customHeight="1" x14ac:dyDescent="0.2">
      <c r="A27" s="5">
        <f>IFERROR(VLOOKUP(B27,'[1]DADOS (OCULTAR)'!$Q$3:$S$133,3,0),"")</f>
        <v>10894988000303</v>
      </c>
      <c r="B27" s="6" t="s">
        <v>9</v>
      </c>
      <c r="C27" s="7" t="s">
        <v>132</v>
      </c>
      <c r="D27" s="8" t="s">
        <v>133</v>
      </c>
      <c r="E27" s="9" t="s">
        <v>134</v>
      </c>
      <c r="F27" s="10">
        <v>42461</v>
      </c>
      <c r="G27" s="10">
        <v>44287</v>
      </c>
      <c r="H27" s="13">
        <v>12000</v>
      </c>
      <c r="I27" s="12" t="s">
        <v>135</v>
      </c>
      <c r="V27" s="16" t="s">
        <v>136</v>
      </c>
    </row>
    <row r="28" spans="1:22" s="14" customFormat="1" ht="20.25" customHeight="1" x14ac:dyDescent="0.2">
      <c r="A28" s="5">
        <f>IFERROR(VLOOKUP(B28,'[1]DADOS (OCULTAR)'!$Q$3:$S$133,3,0),"")</f>
        <v>10894988000303</v>
      </c>
      <c r="B28" s="6" t="s">
        <v>9</v>
      </c>
      <c r="C28" s="7" t="s">
        <v>137</v>
      </c>
      <c r="D28" s="8" t="s">
        <v>138</v>
      </c>
      <c r="E28" s="9" t="s">
        <v>139</v>
      </c>
      <c r="F28" s="10">
        <v>43132</v>
      </c>
      <c r="G28" s="10">
        <v>44228</v>
      </c>
      <c r="H28" s="13">
        <v>226602.12</v>
      </c>
      <c r="I28" s="12" t="s">
        <v>140</v>
      </c>
      <c r="V28" s="16" t="s">
        <v>141</v>
      </c>
    </row>
    <row r="29" spans="1:22" s="14" customFormat="1" ht="20.25" customHeight="1" x14ac:dyDescent="0.2">
      <c r="A29" s="5">
        <f>IFERROR(VLOOKUP(B29,'[1]DADOS (OCULTAR)'!$Q$3:$S$133,3,0),"")</f>
        <v>10894988000303</v>
      </c>
      <c r="B29" s="6" t="s">
        <v>9</v>
      </c>
      <c r="C29" s="7" t="s">
        <v>142</v>
      </c>
      <c r="D29" s="8" t="s">
        <v>143</v>
      </c>
      <c r="E29" s="9" t="s">
        <v>144</v>
      </c>
      <c r="F29" s="10">
        <v>43435</v>
      </c>
      <c r="G29" s="10" t="s">
        <v>27</v>
      </c>
      <c r="H29" s="13">
        <v>78339.600000000006</v>
      </c>
      <c r="I29" s="12" t="s">
        <v>145</v>
      </c>
      <c r="V29" s="16" t="s">
        <v>146</v>
      </c>
    </row>
    <row r="30" spans="1:22" s="14" customFormat="1" ht="20.25" customHeight="1" x14ac:dyDescent="0.2">
      <c r="A30" s="5">
        <f>IFERROR(VLOOKUP(B30,'[1]DADOS (OCULTAR)'!$Q$3:$S$133,3,0),"")</f>
        <v>10894988000303</v>
      </c>
      <c r="B30" s="6" t="s">
        <v>9</v>
      </c>
      <c r="C30" s="7" t="s">
        <v>147</v>
      </c>
      <c r="D30" s="8" t="s">
        <v>148</v>
      </c>
      <c r="E30" s="9" t="s">
        <v>134</v>
      </c>
      <c r="F30" s="10">
        <v>43983</v>
      </c>
      <c r="G30" s="10">
        <v>44348</v>
      </c>
      <c r="H30" s="13">
        <v>10800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(OCULTAR)'!$Q$3:$S$133,3,0),"")</f>
        <v>10894988000303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43892</v>
      </c>
      <c r="G31" s="10">
        <v>44257</v>
      </c>
      <c r="H31" s="13">
        <v>24000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(OCULTAR)'!$Q$3:$S$133,3,0),"")</f>
        <v>10894988000303</v>
      </c>
      <c r="B32" s="6" t="s">
        <v>9</v>
      </c>
      <c r="C32" s="7" t="s">
        <v>156</v>
      </c>
      <c r="D32" s="8" t="s">
        <v>157</v>
      </c>
      <c r="E32" s="9" t="s">
        <v>79</v>
      </c>
      <c r="F32" s="10">
        <v>43891</v>
      </c>
      <c r="G32" s="10" t="s">
        <v>27</v>
      </c>
      <c r="H32" s="13">
        <v>61200</v>
      </c>
      <c r="I32" s="12" t="s">
        <v>158</v>
      </c>
      <c r="V32" s="16" t="s">
        <v>159</v>
      </c>
    </row>
    <row r="33" spans="1:22" s="14" customFormat="1" ht="20.25" customHeight="1" x14ac:dyDescent="0.2">
      <c r="A33" s="5">
        <f>IFERROR(VLOOKUP(B33,'[1]DADOS (OCULTAR)'!$Q$3:$S$133,3,0),"")</f>
        <v>10894988000303</v>
      </c>
      <c r="B33" s="6" t="s">
        <v>9</v>
      </c>
      <c r="C33" s="7" t="s">
        <v>160</v>
      </c>
      <c r="D33" s="8" t="s">
        <v>161</v>
      </c>
      <c r="E33" s="9" t="s">
        <v>79</v>
      </c>
      <c r="F33" s="10">
        <v>44044</v>
      </c>
      <c r="G33" s="10" t="s">
        <v>27</v>
      </c>
      <c r="H33" s="13">
        <v>11100</v>
      </c>
      <c r="I33" s="12" t="s">
        <v>162</v>
      </c>
      <c r="V33" s="16" t="s">
        <v>163</v>
      </c>
    </row>
    <row r="34" spans="1:22" s="14" customFormat="1" ht="20.25" customHeight="1" x14ac:dyDescent="0.2">
      <c r="A34" s="5">
        <f>IFERROR(VLOOKUP(B34,'[1]DADOS (OCULTAR)'!$Q$3:$S$133,3,0),"")</f>
        <v>10894988000303</v>
      </c>
      <c r="B34" s="6" t="s">
        <v>9</v>
      </c>
      <c r="C34" s="7" t="s">
        <v>164</v>
      </c>
      <c r="D34" s="8" t="s">
        <v>165</v>
      </c>
      <c r="E34" s="9" t="s">
        <v>166</v>
      </c>
      <c r="F34" s="10">
        <v>44120</v>
      </c>
      <c r="G34" s="10" t="s">
        <v>27</v>
      </c>
      <c r="H34" s="13">
        <v>2244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(OCULTAR)'!$Q$3:$S$133,3,0),"")</f>
        <v>10894988000303</v>
      </c>
      <c r="B35" s="6" t="s">
        <v>9</v>
      </c>
      <c r="C35" s="7" t="s">
        <v>169</v>
      </c>
      <c r="D35" s="8" t="s">
        <v>170</v>
      </c>
      <c r="E35" s="9" t="s">
        <v>79</v>
      </c>
      <c r="F35" s="10">
        <v>44044</v>
      </c>
      <c r="G35" s="10" t="s">
        <v>27</v>
      </c>
      <c r="H35" s="13">
        <v>15099.6</v>
      </c>
      <c r="I35" s="12" t="s">
        <v>171</v>
      </c>
      <c r="V35" s="16" t="s">
        <v>172</v>
      </c>
    </row>
    <row r="36" spans="1:22" s="14" customFormat="1" ht="20.25" customHeight="1" x14ac:dyDescent="0.2">
      <c r="A36" s="5">
        <f>IFERROR(VLOOKUP(B36,'[1]DADOS (OCULTAR)'!$Q$3:$S$133,3,0),"")</f>
        <v>10894988000303</v>
      </c>
      <c r="B36" s="6" t="s">
        <v>9</v>
      </c>
      <c r="C36" s="7" t="s">
        <v>173</v>
      </c>
      <c r="D36" s="8" t="s">
        <v>174</v>
      </c>
      <c r="E36" s="9" t="s">
        <v>175</v>
      </c>
      <c r="F36" s="10">
        <v>44132</v>
      </c>
      <c r="G36" s="10" t="s">
        <v>27</v>
      </c>
      <c r="H36" s="13">
        <v>650</v>
      </c>
      <c r="I36" s="12" t="s">
        <v>176</v>
      </c>
      <c r="V36" s="16" t="s">
        <v>177</v>
      </c>
    </row>
    <row r="37" spans="1:22" s="14" customFormat="1" ht="20.25" customHeight="1" x14ac:dyDescent="0.2">
      <c r="A37" s="5">
        <f>IFERROR(VLOOKUP(B37,'[1]DADOS (OCULTAR)'!$Q$3:$S$133,3,0),"")</f>
        <v>10894988000303</v>
      </c>
      <c r="B37" s="6" t="s">
        <v>9</v>
      </c>
      <c r="C37" s="7" t="s">
        <v>178</v>
      </c>
      <c r="D37" s="8" t="s">
        <v>179</v>
      </c>
      <c r="E37" s="9" t="s">
        <v>180</v>
      </c>
      <c r="F37" s="10">
        <v>42186</v>
      </c>
      <c r="G37" s="10">
        <v>42552</v>
      </c>
      <c r="H37" s="13">
        <v>9750</v>
      </c>
      <c r="I37" s="12" t="s">
        <v>181</v>
      </c>
      <c r="V37" s="16" t="s">
        <v>182</v>
      </c>
    </row>
    <row r="38" spans="1:22" s="14" customFormat="1" ht="20.25" customHeight="1" x14ac:dyDescent="0.2">
      <c r="A38" s="5">
        <f>IFERROR(VLOOKUP(B38,'[1]DADOS (OCULTAR)'!$Q$3:$S$133,3,0),"")</f>
        <v>10894988000303</v>
      </c>
      <c r="B38" s="6" t="s">
        <v>9</v>
      </c>
      <c r="C38" s="7" t="s">
        <v>183</v>
      </c>
      <c r="D38" s="8" t="s">
        <v>184</v>
      </c>
      <c r="E38" s="9" t="s">
        <v>185</v>
      </c>
      <c r="F38" s="10">
        <v>42461</v>
      </c>
      <c r="G38" s="10" t="s">
        <v>27</v>
      </c>
      <c r="H38" s="13">
        <v>800</v>
      </c>
      <c r="I38" s="12" t="s">
        <v>186</v>
      </c>
      <c r="V38" s="16" t="s">
        <v>187</v>
      </c>
    </row>
    <row r="39" spans="1:22" s="14" customFormat="1" ht="20.25" customHeight="1" x14ac:dyDescent="0.2">
      <c r="A39" s="5">
        <f>IFERROR(VLOOKUP(B39,'[1]DADOS (OCULTAR)'!$Q$3:$S$133,3,0),"")</f>
        <v>10894988000303</v>
      </c>
      <c r="B39" s="6" t="s">
        <v>9</v>
      </c>
      <c r="C39" s="7" t="s">
        <v>188</v>
      </c>
      <c r="D39" s="8" t="s">
        <v>189</v>
      </c>
      <c r="E39" s="9" t="s">
        <v>190</v>
      </c>
      <c r="F39" s="10">
        <v>43035</v>
      </c>
      <c r="G39" s="10">
        <v>43400</v>
      </c>
      <c r="H39" s="13">
        <v>0</v>
      </c>
      <c r="I39" s="12" t="s">
        <v>191</v>
      </c>
      <c r="V39" s="16" t="s">
        <v>192</v>
      </c>
    </row>
    <row r="40" spans="1:22" s="14" customFormat="1" ht="20.25" customHeight="1" x14ac:dyDescent="0.2">
      <c r="A40" s="5">
        <f>IFERROR(VLOOKUP(B40,'[1]DADOS (OCULTAR)'!$Q$3:$S$133,3,0),"")</f>
        <v>10894988000303</v>
      </c>
      <c r="B40" s="6" t="s">
        <v>9</v>
      </c>
      <c r="C40" s="7" t="s">
        <v>193</v>
      </c>
      <c r="D40" s="8" t="s">
        <v>194</v>
      </c>
      <c r="E40" s="9" t="s">
        <v>195</v>
      </c>
      <c r="F40" s="10">
        <v>43467</v>
      </c>
      <c r="G40" s="10">
        <v>44565</v>
      </c>
      <c r="H40" s="13">
        <v>0</v>
      </c>
      <c r="I40" s="12" t="s">
        <v>196</v>
      </c>
      <c r="V40" s="16" t="s">
        <v>197</v>
      </c>
    </row>
    <row r="41" spans="1:22" s="14" customFormat="1" ht="20.25" customHeight="1" x14ac:dyDescent="0.2">
      <c r="A41" s="5">
        <f>IFERROR(VLOOKUP(B41,'[1]DADOS (OCULTAR)'!$Q$3:$S$133,3,0),"")</f>
        <v>10894988000303</v>
      </c>
      <c r="B41" s="6" t="s">
        <v>9</v>
      </c>
      <c r="C41" s="7" t="s">
        <v>198</v>
      </c>
      <c r="D41" s="8" t="s">
        <v>199</v>
      </c>
      <c r="E41" s="9" t="s">
        <v>200</v>
      </c>
      <c r="F41" s="10">
        <v>44140</v>
      </c>
      <c r="G41" s="10" t="s">
        <v>27</v>
      </c>
      <c r="H41" s="13">
        <v>220</v>
      </c>
      <c r="I41" s="12" t="s">
        <v>201</v>
      </c>
      <c r="V41" s="16" t="s">
        <v>202</v>
      </c>
    </row>
    <row r="42" spans="1:22" s="14" customFormat="1" ht="20.25" customHeight="1" x14ac:dyDescent="0.2">
      <c r="A42" s="5">
        <f>IFERROR(VLOOKUP(B42,'[1]DADOS (OCULTAR)'!$Q$3:$S$133,3,0),"")</f>
        <v>10894988000303</v>
      </c>
      <c r="B42" s="6" t="s">
        <v>9</v>
      </c>
      <c r="C42" s="7" t="s">
        <v>203</v>
      </c>
      <c r="D42" s="8" t="s">
        <v>204</v>
      </c>
      <c r="E42" s="9" t="s">
        <v>205</v>
      </c>
      <c r="F42" s="10">
        <v>44166</v>
      </c>
      <c r="G42" s="10">
        <v>44531</v>
      </c>
      <c r="H42" s="13">
        <v>9540</v>
      </c>
      <c r="I42" s="12" t="s">
        <v>206</v>
      </c>
      <c r="V42" s="16" t="s">
        <v>207</v>
      </c>
    </row>
    <row r="43" spans="1:22" s="14" customFormat="1" ht="20.25" customHeight="1" x14ac:dyDescent="0.2">
      <c r="A43" s="5">
        <f>IFERROR(VLOOKUP(B43,'[1]DADOS (OCULTAR)'!$Q$3:$S$133,3,0),"")</f>
        <v>10894988000303</v>
      </c>
      <c r="B43" s="6" t="s">
        <v>9</v>
      </c>
      <c r="C43" s="7" t="s">
        <v>208</v>
      </c>
      <c r="D43" s="8" t="s">
        <v>209</v>
      </c>
      <c r="E43" s="9" t="s">
        <v>210</v>
      </c>
      <c r="F43" s="10">
        <v>42037</v>
      </c>
      <c r="G43" s="10" t="s">
        <v>27</v>
      </c>
      <c r="H43" s="13">
        <v>0</v>
      </c>
      <c r="I43" s="12" t="s">
        <v>211</v>
      </c>
      <c r="V43" s="16" t="s">
        <v>212</v>
      </c>
    </row>
    <row r="44" spans="1:22" s="14" customFormat="1" ht="20.25" customHeight="1" x14ac:dyDescent="0.2">
      <c r="A44" s="5">
        <f>IFERROR(VLOOKUP(B44,'[1]DADOS (OCULTAR)'!$Q$3:$S$133,3,0),"")</f>
        <v>10894988000303</v>
      </c>
      <c r="B44" s="6" t="s">
        <v>9</v>
      </c>
      <c r="C44" s="7" t="s">
        <v>213</v>
      </c>
      <c r="D44" s="8" t="s">
        <v>214</v>
      </c>
      <c r="E44" s="9" t="s">
        <v>215</v>
      </c>
      <c r="F44" s="10">
        <v>43742</v>
      </c>
      <c r="G44" s="10" t="s">
        <v>27</v>
      </c>
      <c r="H44" s="13">
        <v>0</v>
      </c>
      <c r="I44" s="12" t="s">
        <v>216</v>
      </c>
      <c r="V44" s="16" t="s">
        <v>217</v>
      </c>
    </row>
    <row r="45" spans="1:22" s="14" customFormat="1" ht="20.25" customHeight="1" x14ac:dyDescent="0.2">
      <c r="A45" s="5">
        <f>IFERROR(VLOOKUP(B45,'[1]DADOS (OCULTAR)'!$Q$3:$S$133,3,0),"")</f>
        <v>10894988000303</v>
      </c>
      <c r="B45" s="6" t="s">
        <v>9</v>
      </c>
      <c r="C45" s="7" t="s">
        <v>218</v>
      </c>
      <c r="D45" s="8" t="s">
        <v>219</v>
      </c>
      <c r="E45" s="9" t="s">
        <v>220</v>
      </c>
      <c r="F45" s="10">
        <v>44166</v>
      </c>
      <c r="G45" s="10" t="s">
        <v>27</v>
      </c>
      <c r="H45" s="13">
        <v>14210.2</v>
      </c>
      <c r="I45" s="12" t="s">
        <v>221</v>
      </c>
      <c r="V45" s="16" t="s">
        <v>222</v>
      </c>
    </row>
    <row r="46" spans="1:22" s="14" customFormat="1" ht="20.25" customHeight="1" x14ac:dyDescent="0.2">
      <c r="A46" s="5">
        <f>IFERROR(VLOOKUP(B46,'[1]DADOS (OCULTAR)'!$Q$3:$S$133,3,0),"")</f>
        <v>10894988000303</v>
      </c>
      <c r="B46" s="6" t="s">
        <v>9</v>
      </c>
      <c r="C46" s="7" t="s">
        <v>223</v>
      </c>
      <c r="D46" s="8" t="s">
        <v>224</v>
      </c>
      <c r="E46" s="9" t="s">
        <v>180</v>
      </c>
      <c r="F46" s="10">
        <v>43070</v>
      </c>
      <c r="G46" s="10">
        <v>43435</v>
      </c>
      <c r="H46" s="13">
        <v>12838.4</v>
      </c>
      <c r="I46" s="12" t="s">
        <v>225</v>
      </c>
      <c r="V46" s="16" t="s">
        <v>226</v>
      </c>
    </row>
    <row r="47" spans="1:22" ht="20.25" customHeight="1" x14ac:dyDescent="0.2">
      <c r="A47" s="5">
        <f>IFERROR(VLOOKUP(B47,'[1]DADOS (OCULTAR)'!$Q$3:$S$133,3,0),"")</f>
        <v>10894988000303</v>
      </c>
      <c r="B47" s="6" t="s">
        <v>9</v>
      </c>
      <c r="C47" s="7" t="s">
        <v>227</v>
      </c>
      <c r="D47" s="8" t="s">
        <v>228</v>
      </c>
      <c r="E47" s="9" t="s">
        <v>229</v>
      </c>
      <c r="F47" s="10">
        <v>44040</v>
      </c>
      <c r="G47" s="10">
        <v>44405</v>
      </c>
      <c r="H47" s="13">
        <v>6752.21</v>
      </c>
      <c r="I47" s="12" t="s">
        <v>230</v>
      </c>
    </row>
    <row r="48" spans="1:22" ht="20.25" customHeight="1" x14ac:dyDescent="0.2">
      <c r="A48" s="5">
        <f>IFERROR(VLOOKUP(B48,'[1]DADOS (OCULTAR)'!$Q$3:$S$133,3,0),"")</f>
        <v>10894988000303</v>
      </c>
      <c r="B48" s="6" t="s">
        <v>9</v>
      </c>
      <c r="C48" s="7" t="s">
        <v>231</v>
      </c>
      <c r="D48" s="8" t="s">
        <v>232</v>
      </c>
      <c r="E48" s="9" t="s">
        <v>180</v>
      </c>
      <c r="F48" s="10">
        <v>42649</v>
      </c>
      <c r="G48" s="10">
        <v>43014</v>
      </c>
      <c r="H48" s="13">
        <v>7377.5</v>
      </c>
      <c r="I48" s="12" t="s">
        <v>233</v>
      </c>
    </row>
    <row r="49" spans="1:9" ht="20.25" customHeight="1" x14ac:dyDescent="0.2">
      <c r="A49" s="5">
        <f>IFERROR(VLOOKUP(B49,'[1]DADOS (OCULTAR)'!$Q$3:$S$133,3,0),"")</f>
        <v>10894988000303</v>
      </c>
      <c r="B49" s="6" t="s">
        <v>9</v>
      </c>
      <c r="C49" s="7" t="s">
        <v>234</v>
      </c>
      <c r="D49" s="8" t="s">
        <v>235</v>
      </c>
      <c r="E49" s="9" t="s">
        <v>236</v>
      </c>
      <c r="F49" s="10">
        <v>44239</v>
      </c>
      <c r="G49" s="10">
        <v>44604</v>
      </c>
      <c r="H49" s="13">
        <v>3136.38</v>
      </c>
      <c r="I49" s="12" t="s">
        <v>237</v>
      </c>
    </row>
    <row r="50" spans="1:9" ht="20.25" customHeight="1" x14ac:dyDescent="0.2">
      <c r="A50" s="5">
        <f>IFERROR(VLOOKUP(B50,'[1]DADOS (OCULTAR)'!$Q$3:$S$133,3,0),"")</f>
        <v>10894988000303</v>
      </c>
      <c r="B50" s="6" t="s">
        <v>9</v>
      </c>
      <c r="C50" s="7" t="s">
        <v>238</v>
      </c>
      <c r="D50" s="8" t="s">
        <v>239</v>
      </c>
      <c r="E50" s="9" t="s">
        <v>240</v>
      </c>
      <c r="F50" s="10">
        <v>44287</v>
      </c>
      <c r="G50" s="10">
        <v>44652</v>
      </c>
      <c r="H50" s="13">
        <v>620</v>
      </c>
      <c r="I50" s="12" t="s">
        <v>241</v>
      </c>
    </row>
    <row r="51" spans="1:9" ht="20.25" customHeight="1" x14ac:dyDescent="0.2">
      <c r="A51" s="5">
        <f>IFERROR(VLOOKUP(B51,'[1]DADOS (OCULTAR)'!$Q$3:$S$133,3,0),"")</f>
        <v>10894988000303</v>
      </c>
      <c r="B51" s="6" t="s">
        <v>9</v>
      </c>
      <c r="C51" s="7" t="s">
        <v>242</v>
      </c>
      <c r="D51" s="8" t="s">
        <v>243</v>
      </c>
      <c r="E51" s="9" t="s">
        <v>244</v>
      </c>
      <c r="F51" s="10">
        <v>44286</v>
      </c>
      <c r="G51" s="10">
        <v>44651</v>
      </c>
      <c r="H51" s="13">
        <v>30000</v>
      </c>
      <c r="I51" s="12" t="s">
        <v>245</v>
      </c>
    </row>
    <row r="52" spans="1:9" ht="20.25" customHeight="1" x14ac:dyDescent="0.2">
      <c r="A52" s="5">
        <f>IFERROR(VLOOKUP(B52,'[1]DADOS (OCULTAR)'!$Q$3:$S$133,3,0),"")</f>
        <v>10894988000303</v>
      </c>
      <c r="B52" s="6" t="s">
        <v>9</v>
      </c>
      <c r="C52" s="7" t="s">
        <v>169</v>
      </c>
      <c r="D52" s="8" t="s">
        <v>170</v>
      </c>
      <c r="E52" s="9" t="s">
        <v>79</v>
      </c>
      <c r="F52" s="10">
        <v>44287</v>
      </c>
      <c r="G52" s="10">
        <v>44652</v>
      </c>
      <c r="H52" s="13">
        <v>56160</v>
      </c>
      <c r="I52" s="12" t="s">
        <v>246</v>
      </c>
    </row>
    <row r="53" spans="1:9" ht="20.25" customHeight="1" x14ac:dyDescent="0.2">
      <c r="A53" s="5">
        <f>IFERROR(VLOOKUP(B53,'[1]DADOS (OCULTAR)'!$Q$3:$S$133,3,0),"")</f>
        <v>10894988000303</v>
      </c>
      <c r="B53" s="6" t="s">
        <v>9</v>
      </c>
      <c r="C53" s="7" t="s">
        <v>247</v>
      </c>
      <c r="D53" s="8" t="s">
        <v>248</v>
      </c>
      <c r="E53" s="9" t="s">
        <v>249</v>
      </c>
      <c r="F53" s="10">
        <v>44287</v>
      </c>
      <c r="G53" s="10" t="s">
        <v>27</v>
      </c>
      <c r="H53" s="13">
        <v>45000</v>
      </c>
      <c r="I53" s="12" t="s">
        <v>250</v>
      </c>
    </row>
    <row r="54" spans="1:9" ht="20.25" customHeight="1" x14ac:dyDescent="0.2">
      <c r="A54" s="5">
        <f>IFERROR(VLOOKUP(B54,'[1]DADOS (OCULTAR)'!$Q$3:$S$133,3,0),"")</f>
        <v>10894988000303</v>
      </c>
      <c r="B54" s="6" t="s">
        <v>9</v>
      </c>
      <c r="C54" s="7" t="s">
        <v>251</v>
      </c>
      <c r="D54" s="8" t="s">
        <v>252</v>
      </c>
      <c r="E54" s="9" t="s">
        <v>253</v>
      </c>
      <c r="F54" s="10">
        <v>44378</v>
      </c>
      <c r="G54" s="10" t="s">
        <v>27</v>
      </c>
      <c r="H54" s="13">
        <v>0</v>
      </c>
      <c r="I54" s="12" t="s">
        <v>254</v>
      </c>
    </row>
    <row r="55" spans="1:9" ht="20.25" customHeight="1" x14ac:dyDescent="0.2">
      <c r="A55" s="5">
        <f>IFERROR(VLOOKUP(B55,'[1]DADOS (OCULTAR)'!$Q$3:$S$133,3,0),"")</f>
        <v>10894988000303</v>
      </c>
      <c r="B55" s="6" t="s">
        <v>9</v>
      </c>
      <c r="C55" s="7" t="s">
        <v>255</v>
      </c>
      <c r="D55" s="8" t="s">
        <v>256</v>
      </c>
      <c r="E55" s="9" t="s">
        <v>257</v>
      </c>
      <c r="F55" s="10">
        <v>44222</v>
      </c>
      <c r="G55" s="10" t="s">
        <v>27</v>
      </c>
      <c r="H55" s="13">
        <v>0</v>
      </c>
      <c r="I55" s="12" t="s">
        <v>258</v>
      </c>
    </row>
    <row r="56" spans="1:9" ht="20.25" customHeight="1" x14ac:dyDescent="0.2">
      <c r="A56" s="5">
        <f>IFERROR(VLOOKUP(B56,'[1]DADOS (OCULTAR)'!$Q$3:$S$133,3,0),"")</f>
        <v>10894988000303</v>
      </c>
      <c r="B56" s="6" t="s">
        <v>9</v>
      </c>
      <c r="C56" s="7" t="s">
        <v>259</v>
      </c>
      <c r="D56" s="8" t="s">
        <v>260</v>
      </c>
      <c r="E56" s="9" t="s">
        <v>261</v>
      </c>
      <c r="F56" s="10">
        <v>44378</v>
      </c>
      <c r="G56" s="10" t="s">
        <v>27</v>
      </c>
      <c r="H56" s="13">
        <v>0</v>
      </c>
      <c r="I56" s="12" t="s">
        <v>262</v>
      </c>
    </row>
    <row r="57" spans="1:9" ht="20.25" customHeight="1" x14ac:dyDescent="0.2">
      <c r="A57" s="5">
        <f>IFERROR(VLOOKUP(B57,'[1]DADOS (OCULTAR)'!$Q$3:$S$133,3,0),"")</f>
        <v>10894988000303</v>
      </c>
      <c r="B57" s="6" t="s">
        <v>9</v>
      </c>
      <c r="C57" s="7" t="s">
        <v>188</v>
      </c>
      <c r="D57" s="8" t="s">
        <v>189</v>
      </c>
      <c r="E57" s="9" t="s">
        <v>190</v>
      </c>
      <c r="F57" s="10">
        <v>44375</v>
      </c>
      <c r="G57" s="10" t="s">
        <v>27</v>
      </c>
      <c r="H57" s="13">
        <v>1600</v>
      </c>
      <c r="I57" s="12" t="s">
        <v>263</v>
      </c>
    </row>
    <row r="58" spans="1:9" ht="20.25" customHeight="1" x14ac:dyDescent="0.2">
      <c r="A58" s="5">
        <f>IFERROR(VLOOKUP(B58,'[1]DADOS (OCULTAR)'!$Q$3:$S$133,3,0),"")</f>
        <v>10894988000303</v>
      </c>
      <c r="B58" s="6" t="s">
        <v>9</v>
      </c>
      <c r="C58" s="7" t="s">
        <v>264</v>
      </c>
      <c r="D58" s="8" t="s">
        <v>265</v>
      </c>
      <c r="E58" s="9" t="s">
        <v>266</v>
      </c>
      <c r="F58" s="10">
        <v>44409</v>
      </c>
      <c r="G58" s="10">
        <v>44774</v>
      </c>
      <c r="H58" s="13">
        <v>21094.560000000001</v>
      </c>
      <c r="I58" s="12" t="s">
        <v>267</v>
      </c>
    </row>
    <row r="59" spans="1:9" ht="20.25" customHeight="1" x14ac:dyDescent="0.2">
      <c r="A59" s="5">
        <f>IFERROR(VLOOKUP(B59,'[1]DADOS (OCULTAR)'!$Q$3:$S$133,3,0),"")</f>
        <v>10894988000303</v>
      </c>
      <c r="B59" s="6" t="s">
        <v>9</v>
      </c>
      <c r="C59" s="7">
        <v>3502099000118</v>
      </c>
      <c r="D59" s="8" t="s">
        <v>268</v>
      </c>
      <c r="E59" s="9" t="s">
        <v>229</v>
      </c>
      <c r="F59" s="10">
        <v>44770</v>
      </c>
      <c r="G59" s="10">
        <v>45135</v>
      </c>
      <c r="H59" s="13">
        <v>4933.3500000000004</v>
      </c>
      <c r="I59" s="12" t="s">
        <v>269</v>
      </c>
    </row>
    <row r="60" spans="1:9" ht="20.25" customHeight="1" x14ac:dyDescent="0.2">
      <c r="A60" s="5" t="str">
        <f>IFERROR(VLOOKUP(B60,'[1]DADOS (OCULTAR)'!$Q$3:$S$133,3,0),"")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(OCULTAR)'!$Q$3:$S$133,3,0),"")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(OCULTAR)'!$Q$3:$S$133,3,0),"")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(OCULTAR)'!$Q$3:$S$133,3,0),"")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(OCULTAR)'!$Q$3:$S$133,3,0),"")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(OCULTAR)'!$Q$3:$S$133,3,0),"")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(OCULTAR)'!$Q$3:$S$133,3,0),"")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(OCULTAR)'!$Q$3:$S$133,3,0),"")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(OCULTAR)'!$Q$3:$S$133,3,0),"")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(OCULTAR)'!$Q$3:$S$133,3,0),"")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(OCULTAR)'!$Q$3:$S$133,3,0),"")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(OCULTAR)'!$Q$3:$S$133,3,0),"")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(OCULTAR)'!$Q$3:$S$133,3,0),"")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(OCULTAR)'!$Q$3:$S$133,3,0),"")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(OCULTAR)'!$Q$3:$S$133,3,0),"")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(OCULTAR)'!$Q$3:$S$133,3,0),"")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(OCULTAR)'!$Q$3:$S$133,3,0),"")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(OCULTAR)'!$Q$3:$S$133,3,0),"")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8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2023-02-27T21:38:10Z</dcterms:created>
  <dcterms:modified xsi:type="dcterms:W3CDTF">2023-02-27T21:38:41Z</dcterms:modified>
</cp:coreProperties>
</file>