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852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<sst xmlns="http://schemas.openxmlformats.org/spreadsheetml/2006/main" count="377" uniqueCount="270">
  <si>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</si>
  <si>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</si>
  <si>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</si>
  <si>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</si>
  <si>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</si>
  <si>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</si>
  <si>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</si>
  <si>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</si>
  <si>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</si>
  <si>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</si>
  <si>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10.449.384/0001-88</t>
  </si>
  <si>
    <t>JFG AUDITORES E CONSULTORES S/S-ME</t>
  </si>
  <si>
    <t>EXAME DAS DEMOSTRAÇÕES CONTÁBEIS CONTÁBEIS</t>
  </si>
  <si>
    <t>http://hcpgestao.org.br/transparencia/unidades/belo-jardim/contrat-fornecedores-belo-jardim/PJ/sintese/2%20T.A.pdf</t>
  </si>
  <si>
    <t>40.432.544/0001-47</t>
  </si>
  <si>
    <t>CLARO REDE DE TELEFONIA MÓVEL</t>
  </si>
  <si>
    <t>SERVIÇO DE TELEFONIA MÓVEL</t>
  </si>
  <si>
    <t>http://hcpgestao.org.br/transparencia/unidades/belo-jardim/contrat-fornecedores-belo-jardim/PJ/CLARO/CLARO-CONTRATO.pdf</t>
  </si>
  <si>
    <t>Objeto do contrato</t>
  </si>
  <si>
    <t>24.343.229/0001-97</t>
  </si>
  <si>
    <t>NETCITY TECNOLOGIA EM INTERNET LTDA ME</t>
  </si>
  <si>
    <t>BANDA DOWLOARD/ UPLOAD:20MBPS/20 MBPS</t>
  </si>
  <si>
    <t>http://hcpgestao.org.br/transparencia/unidades/belo-jardim/contrat-fornecedores-belo-jardim/PJ/netcity/contrato.pdf</t>
  </si>
  <si>
    <t>1 - Seguros (Imóvel e veículos)</t>
  </si>
  <si>
    <t>06.985.306/0001-20</t>
  </si>
  <si>
    <t>SERVHOST INTERNET LTDA ME</t>
  </si>
  <si>
    <t>SERVIÇO DE HOSPEDAGEM DO SITE</t>
  </si>
  <si>
    <t>INDETERMINADO</t>
  </si>
  <si>
    <t>http://hcpgestao.org.br/transparencia/unidades/belo-jardim/contrat-fornecedores-belo-jardim/PJ/SERVHOST-INTERNET-LTDA/contrato.pdf</t>
  </si>
  <si>
    <t>2 - Taxas</t>
  </si>
  <si>
    <t>19.533.734/0001-64</t>
  </si>
  <si>
    <t xml:space="preserve"> GUSMÃO VANDERLEY GOMES LOCAÇÃO</t>
  </si>
  <si>
    <t>LOCAÇÃO DE MAQUINAS E EQUIPAMENTOS</t>
  </si>
  <si>
    <t>http://hcpgestao.org.br/transparencia/unidades/belo-jardim/contrat-fornecedores-belo-jardim/PJ/CLEVIA/CL%C3%89VIACONTRATO(20.05.2018).pdf</t>
  </si>
  <si>
    <t>3 - Contribuições</t>
  </si>
  <si>
    <t>http://hcpgestao.org.br/transparencia/unidades/belo-jardim/contrat-fornecedores-belo-jardim/PJ/CLEVIA/CL%C3%89VIACONTRATO(31.07.2018).pdf</t>
  </si>
  <si>
    <t>4 - Taxa de Manutenção de Conta</t>
  </si>
  <si>
    <t>41.096.520/0001-27</t>
  </si>
  <si>
    <t>PRISMA TELECOMUMICAÇÕES LTDA</t>
  </si>
  <si>
    <t xml:space="preserve">LOCAÇÃO DE TRANSCEPTORES PORTÁTEIS </t>
  </si>
  <si>
    <t>http://hcpgestao.org.br/transparencia/unidades/belo-jardim/contrat-fornecedores-belo-jardim/PJ/prima-telecomunicacoes/prima-telecomunicacoes-contrato.pdf</t>
  </si>
  <si>
    <t>5 - Tarifas</t>
  </si>
  <si>
    <t>24.380.578/0020-41</t>
  </si>
  <si>
    <t>WHITE MARTINS GASES INDUSTRIAIS NE LTDA</t>
  </si>
  <si>
    <t>LOCAÇÃO DE CILINDRO</t>
  </si>
  <si>
    <t>http://hcpgestao.org.br/transparencia/unidades/belo-jardim/contrat-fornecedores-belo-jardim/PJ/WHITE-MARTINS/WHITEMARTINS-contrato.pdf</t>
  </si>
  <si>
    <t>6 - Telefonia Móvel</t>
  </si>
  <si>
    <t>02.355.633/0001-48</t>
  </si>
  <si>
    <t>ABS TRANSPORTE E TURISMO LTDA</t>
  </si>
  <si>
    <t>LOCAÇÃO DE VEICULOS</t>
  </si>
  <si>
    <t>http://hcpgestao.org.br/transparencia/unidades/belo-jardim/contrat-fornecedores-belo-jardim/PJ/abs-transp-tur-contrato/abs-transp-tur-contrato.pdf</t>
  </si>
  <si>
    <t>7 - Telefonia Fixa/Internet</t>
  </si>
  <si>
    <t>30.330.905/0001-90</t>
  </si>
  <si>
    <t>MACARIO EMPREENDIMENTO EM SAÚDE LTDA</t>
  </si>
  <si>
    <t xml:space="preserve">PRESTAÇÃO  DE SERVIÇOS MÉDICOS </t>
  </si>
  <si>
    <t>http://hcpgestao.org.br/transparencia/unidades/belo-jardim/contrat-fornecedores-belo-jardim/PJ/macario/MARCARIOCONTRATO.pdf</t>
  </si>
  <si>
    <t>8 - Água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</si>
  <si>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</si>
  <si>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</si>
  <si>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</si>
  <si>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</si>
  <si>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9 - Energia Elétrica</t>
  </si>
  <si>
    <t>02.203.863/0001-91</t>
  </si>
  <si>
    <t>FLAVIO GALVÃO &amp; CIA LTDA-EPP</t>
  </si>
  <si>
    <t>PRESTAÇÃO  DE SERVIÇOS MÉDICOS EM HOLTER</t>
  </si>
  <si>
    <t>http://hcpgestao.org.br/transparencia/unidades/belo-jardim/contrat-fornecedores-belo-jardim/PJ/CARDIOGRAPH/CARDIOGRAPH-CONSULTORIOCONTRATO.pdf</t>
  </si>
  <si>
    <t>10 - Locação de Máquinas e Equipamentos (Pessoa Jurídica)</t>
  </si>
  <si>
    <t>07.221.4180001-78</t>
  </si>
  <si>
    <t>NEURO IMAGEM E SERV. MÉDICOS OCUPAC.LTDA-EPP</t>
  </si>
  <si>
    <t>PRETAÇÃO DE SERVIÇOS MÉDICO EM LAUDOS DE EXAMES DE IMAGEM</t>
  </si>
  <si>
    <t>http://hcpgestao.org.br/transparencia/unidades/belo-jardim/contrat-fornecedores-belo-jardim/PJ/neuro/contrato.pdf</t>
  </si>
  <si>
    <t>11 - Locação de Equipamentos Médico-Hospitalares(Pessoa Jurídica)</t>
  </si>
  <si>
    <t>34.112.148/0001-30</t>
  </si>
  <si>
    <t>MARTINS E ALVES OFTALMO (LEILANE ALVES VIEIRA DA SILVA)</t>
  </si>
  <si>
    <t>PRESTAÇÃO  DE SERVIÇOS MÉDICOS EM OFTALMOLOGIA</t>
  </si>
  <si>
    <t>http://hcpgestao.org.br/transparencia/unidades/belo-jardim/contrat-fornecedores-belo-jardim/PJ/martim/Martimcontrato.pdf</t>
  </si>
  <si>
    <t>12 - Locação de Veículos Automotores (Pessoa Jurídica) (Exceto Ambulância)</t>
  </si>
  <si>
    <t>20.857.554/0001-17</t>
  </si>
  <si>
    <t>FRANÇA FERREIRA &amp; ANDRADE LTDA</t>
  </si>
  <si>
    <t xml:space="preserve">PRESTAÇÃO  DE SERVIÇOS MÉDICOS EM CONSULTAS </t>
  </si>
  <si>
    <t>http://hcpgestao.org.br/transparencia/unidades/belo-jardim/contrat-fornecedores-belo-jardim/PJ/franca/contrato.pdf</t>
  </si>
  <si>
    <t>13 - Serviço Gráficos, de Encadernação e de Emolduração</t>
  </si>
  <si>
    <t>22.455.229/0001-53</t>
  </si>
  <si>
    <t>JOSÉ DE CARVALHO PIRES ME</t>
  </si>
  <si>
    <t>PRESTAÇÃO  DE SERVIÇOS MÉDICOS EM TERAPIA OCUOACIONAL ASO</t>
  </si>
  <si>
    <t>http://hcpgestao.org.br/transparencia/unidades/belo-jardim/contrat-fornecedores-belo-jardim/PJ/jose-carlos-pires-serv-med/jose-carlos-pires-serv-med.pdf</t>
  </si>
  <si>
    <t>14 - Serviços Judiciais e Cartoriais</t>
  </si>
  <si>
    <t>22.235.187/0001-45</t>
  </si>
  <si>
    <t>PREVLABMEDICINA DIAGNOSTICA LABORATORIAL SPE LTDA</t>
  </si>
  <si>
    <t>ANALISES LABORATORIAIS</t>
  </si>
  <si>
    <t>https://hcpgestao-portal.hcpgestao.org.br/storage/contratos/upae-bj/CONTRATO%20-%20PREVLAB%20-%20UPAE%20BELO%20JARDIM.pdf</t>
  </si>
  <si>
    <t>15 - Outras Despesas Gerais (Pessoa Juridica)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</si>
  <si>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</si>
  <si>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</si>
  <si>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</si>
  <si>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</si>
  <si>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16 - Médicos</t>
  </si>
  <si>
    <t>92.306.257/0007-80</t>
  </si>
  <si>
    <t>MV INFORMATICA NORDESTE LTDA</t>
  </si>
  <si>
    <t>LICENÇA DE USO E MANUTENÇÃO DO SISTEMAS E APLICATIVOS PADRÃO</t>
  </si>
  <si>
    <t>http://hcpgestao.org.br/transparencia/unidades/belo-jardim/contrat-fornecedores-belo-jardim/PJ/MV-INFORMATICA-NORDESTE/MV-INFORMATICA-NORDESTE-contrato.pdf</t>
  </si>
  <si>
    <t>17 - Outros profissionais de saúde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</si>
  <si>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</si>
  <si>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</si>
  <si>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</si>
  <si>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</si>
  <si>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18 - Laboratório</t>
  </si>
  <si>
    <t>10.224.281/0001-10</t>
  </si>
  <si>
    <t>QUALITEK TECNOLOGIA LTDA EPP</t>
  </si>
  <si>
    <t>SUPORTE TECNICO DE INFORMATICA E SEGURANÇADA INFORMAÇÃO</t>
  </si>
  <si>
    <t>http://hcpgestao.org.br/transparencia/unidades/belo-jardim/contrat-fornecedores-belo-jardim/PJ/QUALITECK-TECNOLOGIA-LTDA/QUALITECK-TECNOLOGIA-LTDA.pdf</t>
  </si>
  <si>
    <t>19 - Alimentação/Dietas</t>
  </si>
  <si>
    <t>03.613.658/0001-67</t>
  </si>
  <si>
    <t>SEQUENCE INFORMATICA LTDA EPP</t>
  </si>
  <si>
    <t>LICENÇA DE USUSARIO SIMULTÂNIO</t>
  </si>
  <si>
    <t>http://hcpgestao.org.br/transparencia/unidades/belo-jardim/contrat-fornecedores-belo-jardim/PJ/SEQUENCE-TECNOLOGIA/SEQUENCE-TECNOLOGIA-contrato.pdf</t>
  </si>
  <si>
    <t>20 - Locação de Ambulâncias</t>
  </si>
  <si>
    <t>16.783.034/0001-30</t>
  </si>
  <si>
    <t>SINTESE LICENCIAMENTO DE PROGRAMAS</t>
  </si>
  <si>
    <t>LICENCIAMENTO PARA PROGRAMA PARA COMPRAS</t>
  </si>
  <si>
    <t>http://hcpgestao.org.br/transparencia/unidades/belo-jardim/contrat-fornecedores-belo-jardim/PJ/sintese/contrato.pdf</t>
  </si>
  <si>
    <t>21 - Outras Pessoas Jurídicas</t>
  </si>
  <si>
    <t>07.774.050/0001-75</t>
  </si>
  <si>
    <t>TKS SEGURANÇA PRIVADA</t>
  </si>
  <si>
    <t>POSTO DE VIGILANCIA DESARMADA</t>
  </si>
  <si>
    <t>http://hcpgestao.org.br/transparencia/unidades/belo-jardim/contrat-fornecedores-belo-jardim/PJ/TKS-SEGURANCA-PRIVADA-LTDA/TKS-SEGURANCA-PRIVADA-LTDA-adtv-1.pdf</t>
  </si>
  <si>
    <t>22 - Médicos</t>
  </si>
  <si>
    <t>21.216.498/0001-02</t>
  </si>
  <si>
    <t>VIDON E CORREIA ADVOGADOS ASSOCIADOS</t>
  </si>
  <si>
    <t>SERVIÇOS ADVOCATICIOS</t>
  </si>
  <si>
    <t>http://hcpgestao.org.br/transparencia/unidades/belo-jardim/contrat-fornecedores-belo-jardim/PJ/VIDON-E-CASTRO-ADVOGADOS-ASSOCIADOS/VIDON-E-CASTRO-ADVOGADOS-ASSOCIADOS-contrato-1.pdf</t>
  </si>
  <si>
    <t>23 - Outros profissionais de saúde</t>
  </si>
  <si>
    <t>10.858.157/0001-06</t>
  </si>
  <si>
    <t>F GENES &amp; CIA LTDA</t>
  </si>
  <si>
    <t>MANUTENÇÃO PREDIAL</t>
  </si>
  <si>
    <t>http://hcpgestao.org.br/transparencia/unidades/belo-jardim/contrat-fornecedores-belo-jardim/PJ/f-genes-cia/f-genes-cia.pdf</t>
  </si>
  <si>
    <t>24 - Pessoa Jurídica</t>
  </si>
  <si>
    <t>29.615.779/0001-31</t>
  </si>
  <si>
    <t>ADRIANO RODRIGUES DA SILVA REFRIGERAÇÃO</t>
  </si>
  <si>
    <t>MANUTENÇÃO PREVENTIVA</t>
  </si>
  <si>
    <t>http://hcpgestao.org.br/transparencia/unidades/belo-jardim/contrat-fornecedores-belo-jardim/PJ/adriano-rodrigues-refrigeracao-contrato/adriano-rodrigues-refrigeracao-contrato.pdf</t>
  </si>
  <si>
    <t>25 - Cooperativas</t>
  </si>
  <si>
    <t>03.480.539/0001-83</t>
  </si>
  <si>
    <t>SL ENGENHARIA HOSPITALAR LTDA</t>
  </si>
  <si>
    <t>SERVIÇO DE ENGENHARIA CLINICA</t>
  </si>
  <si>
    <t>http://hcpgestao.org.br/transparencia/unidades/belo-jardim/contrat-fornecedores-belo-jardim/PJ/SL-ENGENHARIA-HOSPITALAR-LTDA/contrato.pdf</t>
  </si>
  <si>
    <t>26 - Lavanderia</t>
  </si>
  <si>
    <t>15.651.204/0001-60</t>
  </si>
  <si>
    <t>ROGERIO ARAUJO DE LIMA (ALPHA PREV)</t>
  </si>
  <si>
    <t>https://hcpgestao-portal.hcpgestao.org.br/storage/contratos/upae-bj/aditivos/0-CONTRATO%20-%20ALPHA%20SEGTECH%20-%20UPAE%20BELO%20JARDIM.pdf</t>
  </si>
  <si>
    <t>27 - Serviços de Cozinha e Copeira</t>
  </si>
  <si>
    <t>20.268.761/0001-36</t>
  </si>
  <si>
    <t>BRASIL TELEMEDICINA SERVIÇOS MÉDICOS LTDA</t>
  </si>
  <si>
    <t xml:space="preserve">PRESTAÇÃO  DE SERVIÇOS MÉDICOS DE LAUDO </t>
  </si>
  <si>
    <t>https://hcpgestao-portal.hcpgestao.org.br/storage/contratos/upae-bj/CONTRATO%20-%20BRASIL%20TELEMEDICINA%20-%20UPAE%20BELO%20JARDIM.pdf</t>
  </si>
  <si>
    <t>28 - Outros</t>
  </si>
  <si>
    <t>09.594.903/0001-12</t>
  </si>
  <si>
    <t>UNIDADE UROLOGOCA DO AGRESTE LTDA</t>
  </si>
  <si>
    <t>https://hcpgestao-portal.hcpgestao.org.br/storage/contratos/upae-bj/CONTRATO%20-%20UROAGRESTE%20-%20UPAE%20BELO%20JARDIM.pdf</t>
  </si>
  <si>
    <t>29 - Coleta de Lixo Hospitalar</t>
  </si>
  <si>
    <t>27.750.251/0001-40</t>
  </si>
  <si>
    <t>MULTICARDIO DIAGNOSTICOS E SERVIÇOS  MÉDICOS LTDA</t>
  </si>
  <si>
    <t>https://hcpgestao-portal.hcpgestao.org.br/storage/contratos/upae-bj/CONTRATO%20-%20MULTICARDIO%20-%20UPAE%20BELO%20JARDIM.pdf</t>
  </si>
  <si>
    <t>30 - Manutenção/Aluguel/Uso de Sistemas ou Softwares</t>
  </si>
  <si>
    <t>28.623.665/0001-70</t>
  </si>
  <si>
    <t>SOLUCOM SOLUÇÕES INTELIGENTES EM TELECOM</t>
  </si>
  <si>
    <t>SERVIÇO DE INSTALAÇÃO DE CAMERAS</t>
  </si>
  <si>
    <t>https://hcpgestao-portal.hcpgestao.org.br/storage/contratos/upae-bj/CONTRATO%20-%20SOLUCOM%20-%20UPAE%20BELO%20JARDIM.pdf</t>
  </si>
  <si>
    <t>31 - Vigilância</t>
  </si>
  <si>
    <t>29.987.637/0001-03</t>
  </si>
  <si>
    <t>WORK MED SERVIÇOS MÉDICO HOSPITALAR</t>
  </si>
  <si>
    <t>https://hcpgestao-portal.hcpgestao.org.br/storage/contratos/upae-bj/CONTRATO%20-%20WORK%20MED%20-%20UPAE%20BELO%20JARDIM.pdf</t>
  </si>
  <si>
    <t>32 - Consultorias e Treinamentos</t>
  </si>
  <si>
    <t>11.844.663/0001-09</t>
  </si>
  <si>
    <t>1 TELECOM SERVIÇOS DE TECNOLOGIA EM INTERNET LTDA</t>
  </si>
  <si>
    <t>SERVIÇOS DE TELEFONIA FIXA E INTERNET</t>
  </si>
  <si>
    <t>https://hcpgestao-portal.hcpgestao.org.br/storage/contratos/upae-bj/CONTRATO%20-%201TELECOM%20-%20UPAE%20BELO%20JARDIM.pdf</t>
  </si>
  <si>
    <t>33 - Serviços Técnicos Profissionais</t>
  </si>
  <si>
    <t>17.982.449/0001-03</t>
  </si>
  <si>
    <t>CÂMARA STAUFACKAR CENTRO MÉDICO</t>
  </si>
  <si>
    <t>SERVIÇOS MÉDICOS</t>
  </si>
  <si>
    <t>http://hcpgestao.org.br/transparencia/unidades/belo-jardim/contrat-fornecedores-belo-jardim/PJ/camara-staufackar-centro-med/camara-staufackar-centro-med-adtv-1.pdf</t>
  </si>
  <si>
    <t>34 - Dedetização</t>
  </si>
  <si>
    <t>15.317.166/0001-03</t>
  </si>
  <si>
    <t>CENTRO CARDIOLÓGICO DO IDOSO LTDA</t>
  </si>
  <si>
    <t>ESPECIALIDADE MÉDICA DE CARDIOLOGIA</t>
  </si>
  <si>
    <t>http://hcpgestao.org.br/transparencia/unidades/belo-jardim/contrat-fornecedores-belo-jardim/PJ/centro-cardiologico-do-idoso/centro-cardiologico-do-idoso.pdf</t>
  </si>
  <si>
    <t>35 - Limpeza</t>
  </si>
  <si>
    <t>20.231.241/0001-59</t>
  </si>
  <si>
    <t>EVAL COMÉCIO E SERVIÇO DE INFORMATICA EM SAÚDE LTDA</t>
  </si>
  <si>
    <t>SUPORTE E GERAÇÃO DE CERTIFICADOS DIGITAIS</t>
  </si>
  <si>
    <t>http://hcpgestao.org.br/transparencia/unidades/belo-jardim/contrat-fornecedores-belo-jardim/PJ/e-val-servicos-informatica-saude/e-val-servicos-informatica-saude-contrato.pdf</t>
  </si>
  <si>
    <t>36 - Outras Pessoas Jurídicas</t>
  </si>
  <si>
    <t>11.735.586/0001-59</t>
  </si>
  <si>
    <t>FADE FUND DE APOIO AO DESENVDA UNV FEDERAL DE PE</t>
  </si>
  <si>
    <t>MONITORAMENTO DOCIMETROS</t>
  </si>
  <si>
    <t>https://hcpgestao-portal.hcpgestao.org.br/storage/contratos/upae-bj/CONTRATO%20-%20FADE%20-%20UPAE%20BELO%20JARDIM%20-%202019.pdf</t>
  </si>
  <si>
    <t>37 - Equipamentos Médico-Hospitalar</t>
  </si>
  <si>
    <t>11.448.247/0003-53</t>
  </si>
  <si>
    <t>GMAC COMÉRCIO DE SERVIÇOS DE INFORMÁTICA</t>
  </si>
  <si>
    <t>LOCAÇÃO DE EQUIPAMENTOS INFORMÁTICOS</t>
  </si>
  <si>
    <t>https://hcpgestao-portal.hcpgestao.org.br/storage/contratos/upae-bj/CONTRATO%20-%20GMAC%20-%20UPAE%20BELO%20JARDIM%20(1).pdf</t>
  </si>
  <si>
    <t>38 - Equipamentos de Informática</t>
  </si>
  <si>
    <t>34.591.665/0001-39</t>
  </si>
  <si>
    <t>GUEDES &amp; CAVALCANTE</t>
  </si>
  <si>
    <t>PRESTAÇÃO DE SERVIÇOS MÉDICOS NA ESPECIALIDADE DE RADIOLOGIA</t>
  </si>
  <si>
    <t>https://hcpgestao-portal.hcpgestao.org.br/storage/contratos/upae-bj/CONTRATO%20-%20GUEDES%20&amp;%20CAVALCANTE%20-%20UPAE%20BELO%20JARDIM.pdf</t>
  </si>
  <si>
    <t>39 - Engenharia Clínica</t>
  </si>
  <si>
    <t>04.232.442/0002-03</t>
  </si>
  <si>
    <t>HOSPITAL CONSULT IMAGEM E DIAGNOSTICO LTDA ME</t>
  </si>
  <si>
    <t>DESINFECÇÃO E HIGIENIZAÇÃO DO ENXOVAL HOSPITALAR</t>
  </si>
  <si>
    <t>http://hcpgestao.org.br/transparencia/unidades/belo-jardim/contrat-fornecedores-belo-jardim/PJ/hosp-consult-imagem-diagnostico/hosp-consult-imagem-diagnostico-contrato.pdf</t>
  </si>
  <si>
    <t>40 - Outros</t>
  </si>
  <si>
    <t>14.702.661/0001-73</t>
  </si>
  <si>
    <t>IBG PRÓ-MUNICÍPIO (PRÓ-MUNICÍPIO NORDESTE)</t>
  </si>
  <si>
    <t>PRESTAÇÃO DE SERVIÇOS DE REALIZAÇÃO DE PROCESSOS SELETIVOS</t>
  </si>
  <si>
    <t>http://hcpgestao.org.br/transparencia/unidades/belo-jardim/contrat-fornecedores-belo-jardim/PJ/promunicipio/termocessao.pdf</t>
  </si>
  <si>
    <t>41 - Reparo e Manutenção de Bens Imóveis</t>
  </si>
  <si>
    <t>30.158.069/0001-09</t>
  </si>
  <si>
    <t>LUCAS PEREIRA</t>
  </si>
  <si>
    <t>PRESTAÇÃO DE SERVIÇOS DE INSTALAÇÃO DE HIDRANTES</t>
  </si>
  <si>
    <t>https://hcpgestao-portal.hcpgestao.org.br/storage/contratos/upae-bj/CONTRATO%20-%20LUCAS%20PEREIRA%20-%20UPAE%20BJ.pdf</t>
  </si>
  <si>
    <t>42 - Reparo e Manutenção de Veículos</t>
  </si>
  <si>
    <t>27.764.649/0001-35</t>
  </si>
  <si>
    <t>RIBEIRO DIAS E COSTA LTDA</t>
  </si>
  <si>
    <t>http://hcpgestao.org.br/transparencia/unidades/belo-jardim/contrat-fornecedores-belo-jardim/PJ/RIBEIRO-E-DIAS-E-COSTA-LTDA/RIBEIRO-E-DIAS-E-COSTA-LTDA-contrato.pdf</t>
  </si>
  <si>
    <t>43 - Reparo e Manutenção de Bens Móveis de Outras Naturezas</t>
  </si>
  <si>
    <t>33.164.021/0001-00</t>
  </si>
  <si>
    <t>TOKIO MARINE SEGURADORA S.A.</t>
  </si>
  <si>
    <t>SEGURO PREDIAL</t>
  </si>
  <si>
    <t>https://hcpgestao-portal.hcpgestao.org.br/storage/contratos/upae-bj/TOKIO%20MARINE%20-%20SEGURO%20PREDIAL.pdf</t>
  </si>
  <si>
    <t>26.306.394/0001-02</t>
  </si>
  <si>
    <t>VASCONCELOS DIAGNOSTICO LTDA EPP</t>
  </si>
  <si>
    <t>http://hcpgestao.org.br//transparencia/unidades/belo-jardim/contrat-fornecedores-belo-jardim/PJ/VASCONCELOS-DIAGNOSTICO-LTDA/VASCONCELOS-DIAGNOSTICO-LTDA-contrato.pdf</t>
  </si>
  <si>
    <t>57.755.217/0003-90</t>
  </si>
  <si>
    <t>KPMG AUDITORES INDEPENDENTES</t>
  </si>
  <si>
    <t>PRESTAÇÃO DE SERVIÇOS PROFISSIONAIS</t>
  </si>
  <si>
    <t>https://hcpgestao-portal.hcpgestao.org.br/storage/contratos/upae-bj/KPMG%20BELO%20JARDIM.pdf</t>
  </si>
  <si>
    <t>07.758.446/0001-29</t>
  </si>
  <si>
    <t>LABCLIN - LABORATÓRIO E CLÍNICA MÉDICA LTDA</t>
  </si>
  <si>
    <t>PRESTAÇÃO DE SERVIÇOS MEDICINA DO TRABALHO</t>
  </si>
  <si>
    <t>https://hcpgestao-portal.hcpgestao.org.br/storage/contratos/upae-bj/LABCLIN%20BELO%20JARDIM.pdf</t>
  </si>
  <si>
    <t>11.418.391/0001-85</t>
  </si>
  <si>
    <t>FACURY LUZ CÊNICA - ME</t>
  </si>
  <si>
    <t>LOCAÇÃO DE TOLDOS</t>
  </si>
  <si>
    <t>https://hcpgestao-portal.hcpgestao.org.br/storage/contratos/upae-bj/FACURY%20LUZ%20CENICA%20-%20BELO%20JARDIM.pdf</t>
  </si>
  <si>
    <t>https://hcpgestao-portal.hcpgestao.org.br/storage/contratos/upae-bj/aditivos/0-WORK%20MED%20-%20BELO%20JARDIM.pdf</t>
  </si>
  <si>
    <t>01.838.726/0001-60</t>
  </si>
  <si>
    <t>S &amp; B LOCACOES DE VEICULOS LTDA</t>
  </si>
  <si>
    <t>LOCAÇÃO DE VEÍCULOS</t>
  </si>
  <si>
    <t>https://hcpgestao-portal.hcpgestao.org.br/storage/contratos/upae-bj/Contrato%20S&amp;B%20Loca%C3%A7%C3%A3o%20Ve%C3%ADculos%20UPAE%20Belo%20Jardim%20-%20jul2021%20(1).pdf</t>
  </si>
  <si>
    <t>22.536.891/0001-38</t>
  </si>
  <si>
    <t>R &amp; M DISTRIBUIDORA DE BEBIDAS</t>
  </si>
  <si>
    <t>FORNECIMENTO DE BOTIJÕES DE ÁGUA</t>
  </si>
  <si>
    <t>https://hcpgestao-portal.hcpgestao.org.br/storage/contratos/upae-bj/Contrato%20Fornecimento%20Botij%C3%A3o%20de%20%C3%81gua%20UPAE%20Belo%20Jardim%20e%20R&amp;M.pdf</t>
  </si>
  <si>
    <t>10.998.292/0001-57</t>
  </si>
  <si>
    <t>CIEE</t>
  </si>
  <si>
    <t>CENTRO DE INTEGRAÇÃO EMPRESA </t>
  </si>
  <si>
    <t>https://hcpgestao-portal.hcpgestao.org.br/storage/contratos/upae-bj/CONTRATO%20IEE_UPAE%20BJ.pdf</t>
  </si>
  <si>
    <t>70.236.724/0001-14</t>
  </si>
  <si>
    <t>TRANSPORTE E COMERCIO DE FRUTAS LTDA</t>
  </si>
  <si>
    <t>FORNECIMENTO DE VEGETAIS</t>
  </si>
  <si>
    <t>https://hcpgestao-portal.hcpgestao.org.br/storage/contratos/upae-bj/Contrato%20Fornecimento%20Vegetais%20Transporte%20e%20Comercio%20de%20Frutas%20e%20Belo%20Jardim.pdf</t>
  </si>
  <si>
    <t>https://hcpgestao-portal.hcpgestao.org.br/storage/contratos/upae-bj/aditivos/0-E-VAL%20SA%C3%9ADE%20x%20UPAE%20BELO%20JARDIM%20-%20Instrumento%20Particular%20de%20Licen%C3%A7a%20de%20Uso%20de%20Software-assinado.pdf</t>
  </si>
  <si>
    <t>26.642.313/0001-37</t>
  </si>
  <si>
    <t>PRONTO MANUTENÇÃO &amp; ENGENHARIA LTDA</t>
  </si>
  <si>
    <t>PRESTAÇÃO DE SERVIÇOS DE CAPINAGEM</t>
  </si>
  <si>
    <t>https://hcpgestao-portal.hcpgestao.org.br/storage/contratos/upae-bj/Contrato%20Presta%C3%A7%C3%A3o%20Servi%C3%A7os%20Capinagem%20Pronto%20Manuten%C3%A7%C3%B5es%20e%20Belo%20Jardim.pdf</t>
  </si>
  <si>
    <t>CHUBB SEGUROS BRASIL S/A</t>
  </si>
  <si>
    <t>https://hcpgestao-portal.hcpgestao.org.br/storage/contratos/upae-bj/Ap%C3%B3lice%20Seguro%20Predial%20-%20Chubb%20Seguros%20Brasil.pdf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</si>
</sst>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color rgb="FF333333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166" fontId="2" fillId="0" borderId="0" applyBorder="0" applyProtection="0"/>
    <xf numFmtId="0" fontId="4" fillId="0" borderId="0"/>
    <xf numFmtId="0" fontId="8" fillId="0" borderId="0">
      <alignment vertical="top"/>
    </xf>
    <xf numFmtId="0" fontId="8" fillId="0" borderId="0">
      <alignment vertical="top"/>
    </xf>
    <xf numFmtId="0" fontId="4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6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1" fillId="0" borderId="0"/>
    <xf numFmtId="0" fontId="1" fillId="0" borderId="0"/>
    <xf numFmtId="0" fontId="8" fillId="0" borderId="0">
      <alignment vertical="top"/>
    </xf>
    <xf numFmtId="0" fontId="1" fillId="0" borderId="0"/>
    <xf numFmtId="164" fontId="4" fillId="0" borderId="0" applyBorder="0" applyProtection="0"/>
    <xf numFmtId="0" fontId="12" fillId="0" borderId="0"/>
    <xf numFmtId="3" fontId="8" fillId="0" borderId="0">
      <alignment vertical="top"/>
    </xf>
    <xf numFmtId="164" fontId="2" fillId="0" borderId="0" applyBorder="0" applyProtection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7">
    <cellStyle name="Excel_BuiltIn_Texto Explicativo" xfId="3"/>
    <cellStyle name="Hiperlink" xfId="2" builtinId="8"/>
    <cellStyle name="Moeda 2" xfId="4"/>
    <cellStyle name="Moeda 3" xfId="5"/>
    <cellStyle name="Moeda 3 2" xfId="6"/>
    <cellStyle name="Normal" xfId="0" builtinId="0"/>
    <cellStyle name="Normal 10" xfId="7"/>
    <cellStyle name="Normal 11" xfId="8"/>
    <cellStyle name="Normal 11 2" xfId="9"/>
    <cellStyle name="Normal 12" xfId="10"/>
    <cellStyle name="Normal 13" xfId="11"/>
    <cellStyle name="Normal 14" xfId="12"/>
    <cellStyle name="Normal 15" xfId="13"/>
    <cellStyle name="Normal 16" xfId="14"/>
    <cellStyle name="Normal 2" xfId="15"/>
    <cellStyle name="Normal 2 2" xfId="16"/>
    <cellStyle name="Normal 3" xfId="17"/>
    <cellStyle name="Normal 3 2" xfId="18"/>
    <cellStyle name="Normal 3 3" xfId="19"/>
    <cellStyle name="Normal 33" xfId="20"/>
    <cellStyle name="Normal 4" xfId="21"/>
    <cellStyle name="Normal 4 2" xfId="22"/>
    <cellStyle name="Normal 5" xfId="23"/>
    <cellStyle name="Normal 5 2" xfId="24"/>
    <cellStyle name="Normal 6" xfId="25"/>
    <cellStyle name="Normal 7" xfId="26"/>
    <cellStyle name="Normal 7 2" xfId="27"/>
    <cellStyle name="Normal 8" xfId="28"/>
    <cellStyle name="Normal 8 2" xfId="29"/>
    <cellStyle name="Normal 9" xfId="30"/>
    <cellStyle name="Normal 9 2" xfId="31"/>
    <cellStyle name="Normal 9 3" xfId="32"/>
    <cellStyle name="Separador de milhares 2" xfId="33"/>
    <cellStyle name="Texto Explicativo 2" xfId="34"/>
    <cellStyle name="Vírgula" xfId="1" builtinId="3"/>
    <cellStyle name="Vírgula 17" xfId="35"/>
    <cellStyle name="Vírgula 18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pesa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sqref="A1:I1048576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10894988000303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43837</v>
      </c>
      <c r="G2" s="10">
        <v>44203</v>
      </c>
      <c r="H2" s="11">
        <v>5499.99</v>
      </c>
      <c r="I2" s="12" t="s">
        <v>13</v>
      </c>
    </row>
    <row r="3" spans="1:22" s="14" customFormat="1" ht="20.25" customHeight="1" x14ac:dyDescent="0.2">
      <c r="A3" s="5">
        <f>IFERROR(VLOOKUP(B3,'[1]DADOS (OCULTAR)'!$Q$3:$S$133,3,0),"")</f>
        <v>10894988000303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43370</v>
      </c>
      <c r="G3" s="10">
        <v>44466</v>
      </c>
      <c r="H3" s="13">
        <v>2955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(OCULTAR)'!$Q$3:$S$133,3,0),"")</f>
        <v>10894988000303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43606</v>
      </c>
      <c r="G4" s="10">
        <v>44337</v>
      </c>
      <c r="H4" s="15">
        <v>14400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(OCULTAR)'!$Q$3:$S$133,3,0),"")</f>
        <v>10894988000303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43871</v>
      </c>
      <c r="G5" s="10" t="s">
        <v>27</v>
      </c>
      <c r="H5" s="13">
        <v>800</v>
      </c>
      <c r="I5" s="12" t="s">
        <v>28</v>
      </c>
      <c r="V5" s="16" t="s">
        <v>29</v>
      </c>
    </row>
    <row r="6" spans="1:22" s="14" customFormat="1" ht="20.25" customHeight="1" x14ac:dyDescent="0.2">
      <c r="A6" s="5">
        <f>IFERROR(VLOOKUP(B6,'[1]DADOS (OCULTAR)'!$Q$3:$S$133,3,0),"")</f>
        <v>10894988000303</v>
      </c>
      <c r="B6" s="6" t="s">
        <v>9</v>
      </c>
      <c r="C6" s="7" t="s">
        <v>30</v>
      </c>
      <c r="D6" s="8" t="s">
        <v>31</v>
      </c>
      <c r="E6" s="9" t="s">
        <v>32</v>
      </c>
      <c r="F6" s="10">
        <v>43240</v>
      </c>
      <c r="G6" s="10" t="s">
        <v>27</v>
      </c>
      <c r="H6" s="13">
        <v>200</v>
      </c>
      <c r="I6" s="12" t="s">
        <v>33</v>
      </c>
      <c r="V6" s="16" t="s">
        <v>34</v>
      </c>
    </row>
    <row r="7" spans="1:22" s="14" customFormat="1" ht="20.25" customHeight="1" x14ac:dyDescent="0.2">
      <c r="A7" s="5">
        <f>IFERROR(VLOOKUP(B7,'[1]DADOS (OCULTAR)'!$Q$3:$S$133,3,0),"")</f>
        <v>10894988000303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43312</v>
      </c>
      <c r="G7" s="10" t="s">
        <v>27</v>
      </c>
      <c r="H7" s="13">
        <v>15226.32</v>
      </c>
      <c r="I7" s="12" t="s">
        <v>35</v>
      </c>
      <c r="V7" s="16" t="s">
        <v>36</v>
      </c>
    </row>
    <row r="8" spans="1:22" s="14" customFormat="1" ht="20.25" customHeight="1" x14ac:dyDescent="0.2">
      <c r="A8" s="5">
        <f>IFERROR(VLOOKUP(B8,'[1]DADOS (OCULTAR)'!$Q$3:$S$133,3,0),"")</f>
        <v>10894988000303</v>
      </c>
      <c r="B8" s="6" t="s">
        <v>9</v>
      </c>
      <c r="C8" s="7" t="s">
        <v>37</v>
      </c>
      <c r="D8" s="8" t="s">
        <v>38</v>
      </c>
      <c r="E8" s="9" t="s">
        <v>39</v>
      </c>
      <c r="F8" s="10">
        <v>42931</v>
      </c>
      <c r="G8" s="10" t="s">
        <v>27</v>
      </c>
      <c r="H8" s="13">
        <v>6720</v>
      </c>
      <c r="I8" s="12" t="s">
        <v>40</v>
      </c>
      <c r="V8" s="16" t="s">
        <v>41</v>
      </c>
    </row>
    <row r="9" spans="1:22" s="14" customFormat="1" ht="20.25" customHeight="1" x14ac:dyDescent="0.2">
      <c r="A9" s="5">
        <f>IFERROR(VLOOKUP(B9,'[1]DADOS (OCULTAR)'!$Q$3:$S$133,3,0),"")</f>
        <v>10894988000303</v>
      </c>
      <c r="B9" s="6" t="s">
        <v>9</v>
      </c>
      <c r="C9" s="7" t="s">
        <v>42</v>
      </c>
      <c r="D9" s="8" t="s">
        <v>43</v>
      </c>
      <c r="E9" s="9" t="s">
        <v>44</v>
      </c>
      <c r="F9" s="10">
        <v>43101</v>
      </c>
      <c r="G9" s="10" t="s">
        <v>27</v>
      </c>
      <c r="H9" s="13">
        <v>462</v>
      </c>
      <c r="I9" s="12" t="s">
        <v>45</v>
      </c>
      <c r="V9" s="16" t="s">
        <v>46</v>
      </c>
    </row>
    <row r="10" spans="1:22" s="14" customFormat="1" ht="20.25" customHeight="1" x14ac:dyDescent="0.2">
      <c r="A10" s="5">
        <f>IFERROR(VLOOKUP(B10,'[1]DADOS (OCULTAR)'!$Q$3:$S$133,3,0),"")</f>
        <v>10894988000303</v>
      </c>
      <c r="B10" s="6" t="s">
        <v>9</v>
      </c>
      <c r="C10" s="7" t="s">
        <v>47</v>
      </c>
      <c r="D10" s="8" t="s">
        <v>48</v>
      </c>
      <c r="E10" s="9" t="s">
        <v>49</v>
      </c>
      <c r="F10" s="10">
        <v>41824</v>
      </c>
      <c r="G10" s="10" t="s">
        <v>27</v>
      </c>
      <c r="H10" s="13">
        <v>37200</v>
      </c>
      <c r="I10" s="12" t="s">
        <v>50</v>
      </c>
      <c r="V10" s="16" t="s">
        <v>51</v>
      </c>
    </row>
    <row r="11" spans="1:22" s="14" customFormat="1" ht="20.25" customHeight="1" x14ac:dyDescent="0.2">
      <c r="A11" s="5">
        <f>IFERROR(VLOOKUP(B11,'[1]DADOS (OCULTAR)'!$Q$3:$S$133,3,0),"")</f>
        <v>10894988000303</v>
      </c>
      <c r="B11" s="6" t="s">
        <v>9</v>
      </c>
      <c r="C11" s="7" t="s">
        <v>52</v>
      </c>
      <c r="D11" s="8" t="s">
        <v>53</v>
      </c>
      <c r="E11" s="9" t="s">
        <v>54</v>
      </c>
      <c r="F11" s="10">
        <v>43405</v>
      </c>
      <c r="G11" s="10" t="s">
        <v>27</v>
      </c>
      <c r="H11" s="13">
        <v>67200</v>
      </c>
      <c r="I11" s="12" t="s">
        <v>55</v>
      </c>
      <c r="V11" s="16" t="s">
        <v>56</v>
      </c>
    </row>
    <row r="12" spans="1:22" s="14" customFormat="1" ht="20.25" customHeight="1" x14ac:dyDescent="0.2">
      <c r="A12" s="5">
        <f>IFERROR(VLOOKUP(B12,'[1]DADOS (OCULTAR)'!$Q$3:$S$133,3,0),"")</f>
        <v>10894988000303</v>
      </c>
      <c r="B12" s="6" t="s">
        <v>9</v>
      </c>
      <c r="C12" s="7" t="s">
        <v>57</v>
      </c>
      <c r="D12" s="8" t="s">
        <v>58</v>
      </c>
      <c r="E12" s="9" t="s">
        <v>59</v>
      </c>
      <c r="F12" s="10">
        <v>43313</v>
      </c>
      <c r="G12" s="10" t="s">
        <v>27</v>
      </c>
      <c r="H12" s="13">
        <v>29184</v>
      </c>
      <c r="I12" s="12" t="s">
        <v>60</v>
      </c>
      <c r="V12" s="16" t="s">
        <v>61</v>
      </c>
    </row>
    <row r="13" spans="1:22" s="14" customFormat="1" ht="20.25" customHeight="1" x14ac:dyDescent="0.2">
      <c r="A13" s="5">
        <f>IFERROR(VLOOKUP(B13,'[1]DADOS (OCULTAR)'!$Q$3:$S$133,3,0),"")</f>
        <v>10894988000303</v>
      </c>
      <c r="B13" s="6" t="s">
        <v>9</v>
      </c>
      <c r="C13" s="7" t="s">
        <v>62</v>
      </c>
      <c r="D13" s="8" t="s">
        <v>63</v>
      </c>
      <c r="E13" s="9" t="s">
        <v>64</v>
      </c>
      <c r="F13" s="10">
        <v>43297</v>
      </c>
      <c r="G13" s="10" t="s">
        <v>27</v>
      </c>
      <c r="H13" s="13">
        <v>270</v>
      </c>
      <c r="I13" s="12" t="s">
        <v>65</v>
      </c>
      <c r="V13" s="16" t="s">
        <v>66</v>
      </c>
    </row>
    <row r="14" spans="1:22" s="14" customFormat="1" ht="20.25" customHeight="1" x14ac:dyDescent="0.2">
      <c r="A14" s="5">
        <f>IFERROR(VLOOKUP(B14,'[1]DADOS (OCULTAR)'!$Q$3:$S$133,3,0),"")</f>
        <v>10894988000303</v>
      </c>
      <c r="B14" s="6" t="s">
        <v>9</v>
      </c>
      <c r="C14" s="7" t="s">
        <v>67</v>
      </c>
      <c r="D14" s="8" t="s">
        <v>68</v>
      </c>
      <c r="E14" s="9" t="s">
        <v>69</v>
      </c>
      <c r="F14" s="10">
        <v>43525</v>
      </c>
      <c r="G14" s="10" t="s">
        <v>27</v>
      </c>
      <c r="H14" s="13">
        <v>885</v>
      </c>
      <c r="I14" s="12" t="s">
        <v>70</v>
      </c>
      <c r="V14" s="16" t="s">
        <v>71</v>
      </c>
    </row>
    <row r="15" spans="1:22" s="14" customFormat="1" ht="20.25" customHeight="1" x14ac:dyDescent="0.2">
      <c r="A15" s="5">
        <f>IFERROR(VLOOKUP(B15,'[1]DADOS (OCULTAR)'!$Q$3:$S$133,3,0),"")</f>
        <v>10894988000303</v>
      </c>
      <c r="B15" s="6" t="s">
        <v>9</v>
      </c>
      <c r="C15" s="7" t="s">
        <v>72</v>
      </c>
      <c r="D15" s="8" t="s">
        <v>73</v>
      </c>
      <c r="E15" s="9" t="s">
        <v>74</v>
      </c>
      <c r="F15" s="10">
        <v>43525</v>
      </c>
      <c r="G15" s="10" t="s">
        <v>27</v>
      </c>
      <c r="H15" s="13">
        <v>2880</v>
      </c>
      <c r="I15" s="12" t="s">
        <v>75</v>
      </c>
      <c r="V15" s="16" t="s">
        <v>76</v>
      </c>
    </row>
    <row r="16" spans="1:22" s="14" customFormat="1" ht="20.25" customHeight="1" x14ac:dyDescent="0.2">
      <c r="A16" s="5">
        <f>IFERROR(VLOOKUP(B16,'[1]DADOS (OCULTAR)'!$Q$3:$S$133,3,0),"")</f>
        <v>10894988000303</v>
      </c>
      <c r="B16" s="6" t="s">
        <v>9</v>
      </c>
      <c r="C16" s="7" t="s">
        <v>77</v>
      </c>
      <c r="D16" s="8" t="s">
        <v>78</v>
      </c>
      <c r="E16" s="9" t="s">
        <v>79</v>
      </c>
      <c r="F16" s="10">
        <v>43739</v>
      </c>
      <c r="G16" s="10" t="s">
        <v>27</v>
      </c>
      <c r="H16" s="13">
        <v>75960</v>
      </c>
      <c r="I16" s="12" t="s">
        <v>80</v>
      </c>
      <c r="V16" s="16" t="s">
        <v>81</v>
      </c>
    </row>
    <row r="17" spans="1:22" s="14" customFormat="1" ht="20.25" customHeight="1" x14ac:dyDescent="0.2">
      <c r="A17" s="5">
        <f>IFERROR(VLOOKUP(B17,'[1]DADOS (OCULTAR)'!$Q$3:$S$133,3,0),"")</f>
        <v>10894988000303</v>
      </c>
      <c r="B17" s="6" t="s">
        <v>9</v>
      </c>
      <c r="C17" s="7" t="s">
        <v>82</v>
      </c>
      <c r="D17" s="8" t="s">
        <v>83</v>
      </c>
      <c r="E17" s="9" t="s">
        <v>84</v>
      </c>
      <c r="F17" s="10">
        <v>42979</v>
      </c>
      <c r="G17" s="10" t="s">
        <v>27</v>
      </c>
      <c r="H17" s="13">
        <v>88800</v>
      </c>
      <c r="I17" s="12" t="s">
        <v>85</v>
      </c>
      <c r="V17" s="16" t="s">
        <v>86</v>
      </c>
    </row>
    <row r="18" spans="1:22" s="14" customFormat="1" ht="20.25" customHeight="1" x14ac:dyDescent="0.2">
      <c r="A18" s="5">
        <f>IFERROR(VLOOKUP(B18,'[1]DADOS (OCULTAR)'!$Q$3:$S$133,3,0),"")</f>
        <v>10894988000303</v>
      </c>
      <c r="B18" s="6" t="s">
        <v>9</v>
      </c>
      <c r="C18" s="7" t="s">
        <v>87</v>
      </c>
      <c r="D18" s="8" t="s">
        <v>88</v>
      </c>
      <c r="E18" s="9" t="s">
        <v>89</v>
      </c>
      <c r="F18" s="10">
        <v>44018</v>
      </c>
      <c r="G18" s="10">
        <v>45479</v>
      </c>
      <c r="H18" s="13">
        <v>59976</v>
      </c>
      <c r="I18" s="12" t="s">
        <v>90</v>
      </c>
      <c r="V18" s="16" t="s">
        <v>91</v>
      </c>
    </row>
    <row r="19" spans="1:22" s="14" customFormat="1" ht="20.25" customHeight="1" x14ac:dyDescent="0.2">
      <c r="A19" s="5">
        <f>IFERROR(VLOOKUP(B19,'[1]DADOS (OCULTAR)'!$Q$3:$S$133,3,0),"")</f>
        <v>10894988000303</v>
      </c>
      <c r="B19" s="6" t="s">
        <v>9</v>
      </c>
      <c r="C19" s="7" t="s">
        <v>92</v>
      </c>
      <c r="D19" s="8" t="s">
        <v>93</v>
      </c>
      <c r="E19" s="9" t="s">
        <v>94</v>
      </c>
      <c r="F19" s="10">
        <v>41821</v>
      </c>
      <c r="G19" s="10" t="s">
        <v>27</v>
      </c>
      <c r="H19" s="13">
        <v>3780</v>
      </c>
      <c r="I19" s="12" t="s">
        <v>95</v>
      </c>
      <c r="V19" s="16" t="s">
        <v>96</v>
      </c>
    </row>
    <row r="20" spans="1:22" s="14" customFormat="1" ht="20.25" customHeight="1" x14ac:dyDescent="0.2">
      <c r="A20" s="5">
        <f>IFERROR(VLOOKUP(B20,'[1]DADOS (OCULTAR)'!$Q$3:$S$133,3,0),"")</f>
        <v>10894988000303</v>
      </c>
      <c r="B20" s="6" t="s">
        <v>9</v>
      </c>
      <c r="C20" s="7" t="s">
        <v>97</v>
      </c>
      <c r="D20" s="8" t="s">
        <v>98</v>
      </c>
      <c r="E20" s="9" t="s">
        <v>99</v>
      </c>
      <c r="F20" s="10">
        <v>42526</v>
      </c>
      <c r="G20" s="10" t="s">
        <v>27</v>
      </c>
      <c r="H20" s="13">
        <v>8468.7999999999993</v>
      </c>
      <c r="I20" s="12" t="s">
        <v>100</v>
      </c>
      <c r="V20" s="16" t="s">
        <v>101</v>
      </c>
    </row>
    <row r="21" spans="1:22" s="14" customFormat="1" ht="20.25" customHeight="1" x14ac:dyDescent="0.2">
      <c r="A21" s="5">
        <f>IFERROR(VLOOKUP(B21,'[1]DADOS (OCULTAR)'!$Q$3:$S$133,3,0),"")</f>
        <v>10894988000303</v>
      </c>
      <c r="B21" s="6" t="s">
        <v>9</v>
      </c>
      <c r="C21" s="7" t="s">
        <v>102</v>
      </c>
      <c r="D21" s="8" t="s">
        <v>103</v>
      </c>
      <c r="E21" s="9" t="s">
        <v>104</v>
      </c>
      <c r="F21" s="10">
        <v>43290</v>
      </c>
      <c r="G21" s="10">
        <v>43655</v>
      </c>
      <c r="H21" s="13">
        <v>2427.84</v>
      </c>
      <c r="I21" s="12" t="s">
        <v>105</v>
      </c>
      <c r="V21" s="16" t="s">
        <v>106</v>
      </c>
    </row>
    <row r="22" spans="1:22" s="14" customFormat="1" ht="20.25" customHeight="1" x14ac:dyDescent="0.2">
      <c r="A22" s="5">
        <f>IFERROR(VLOOKUP(B22,'[1]DADOS (OCULTAR)'!$Q$3:$S$133,3,0),"")</f>
        <v>10894988000303</v>
      </c>
      <c r="B22" s="6" t="s">
        <v>9</v>
      </c>
      <c r="C22" s="7" t="s">
        <v>107</v>
      </c>
      <c r="D22" s="8" t="s">
        <v>108</v>
      </c>
      <c r="E22" s="9" t="s">
        <v>109</v>
      </c>
      <c r="F22" s="10">
        <v>42095</v>
      </c>
      <c r="G22" s="10">
        <v>43191</v>
      </c>
      <c r="H22" s="13">
        <v>1980</v>
      </c>
      <c r="I22" s="12" t="s">
        <v>110</v>
      </c>
      <c r="V22" s="16" t="s">
        <v>111</v>
      </c>
    </row>
    <row r="23" spans="1:22" s="14" customFormat="1" ht="20.25" customHeight="1" x14ac:dyDescent="0.2">
      <c r="A23" s="5">
        <f>IFERROR(VLOOKUP(B23,'[1]DADOS (OCULTAR)'!$Q$3:$S$133,3,0),"")</f>
        <v>10894988000303</v>
      </c>
      <c r="B23" s="6" t="s">
        <v>9</v>
      </c>
      <c r="C23" s="7" t="s">
        <v>112</v>
      </c>
      <c r="D23" s="8" t="s">
        <v>113</v>
      </c>
      <c r="E23" s="9" t="s">
        <v>114</v>
      </c>
      <c r="F23" s="10">
        <v>42917</v>
      </c>
      <c r="G23" s="10" t="s">
        <v>27</v>
      </c>
      <c r="H23" s="13">
        <v>104104.44</v>
      </c>
      <c r="I23" s="12" t="s">
        <v>115</v>
      </c>
      <c r="V23" s="16" t="s">
        <v>116</v>
      </c>
    </row>
    <row r="24" spans="1:22" s="14" customFormat="1" ht="20.25" customHeight="1" x14ac:dyDescent="0.2">
      <c r="A24" s="5">
        <f>IFERROR(VLOOKUP(B24,'[1]DADOS (OCULTAR)'!$Q$3:$S$133,3,0),"")</f>
        <v>10894988000303</v>
      </c>
      <c r="B24" s="6" t="s">
        <v>9</v>
      </c>
      <c r="C24" s="7" t="s">
        <v>117</v>
      </c>
      <c r="D24" s="8" t="s">
        <v>118</v>
      </c>
      <c r="E24" s="9" t="s">
        <v>119</v>
      </c>
      <c r="F24" s="10">
        <v>43580</v>
      </c>
      <c r="G24" s="10" t="s">
        <v>27</v>
      </c>
      <c r="H24" s="13">
        <v>10200</v>
      </c>
      <c r="I24" s="12" t="s">
        <v>120</v>
      </c>
      <c r="V24" s="16" t="s">
        <v>121</v>
      </c>
    </row>
    <row r="25" spans="1:22" s="14" customFormat="1" ht="20.25" customHeight="1" x14ac:dyDescent="0.2">
      <c r="A25" s="5">
        <f>IFERROR(VLOOKUP(B25,'[1]DADOS (OCULTAR)'!$Q$3:$S$133,3,0),"")</f>
        <v>10894988000303</v>
      </c>
      <c r="B25" s="6" t="s">
        <v>9</v>
      </c>
      <c r="C25" s="7" t="s">
        <v>122</v>
      </c>
      <c r="D25" s="8" t="s">
        <v>123</v>
      </c>
      <c r="E25" s="9" t="s">
        <v>124</v>
      </c>
      <c r="F25" s="10">
        <v>41723</v>
      </c>
      <c r="G25" s="10" t="s">
        <v>27</v>
      </c>
      <c r="H25" s="13">
        <v>6000</v>
      </c>
      <c r="I25" s="12" t="s">
        <v>125</v>
      </c>
      <c r="V25" s="16" t="s">
        <v>126</v>
      </c>
    </row>
    <row r="26" spans="1:22" s="14" customFormat="1" ht="20.25" customHeight="1" x14ac:dyDescent="0.2">
      <c r="A26" s="5">
        <f>IFERROR(VLOOKUP(B26,'[1]DADOS (OCULTAR)'!$Q$3:$S$133,3,0),"")</f>
        <v>10894988000303</v>
      </c>
      <c r="B26" s="6" t="s">
        <v>9</v>
      </c>
      <c r="C26" s="7" t="s">
        <v>127</v>
      </c>
      <c r="D26" s="8" t="s">
        <v>128</v>
      </c>
      <c r="E26" s="9" t="s">
        <v>129</v>
      </c>
      <c r="F26" s="10">
        <v>42491</v>
      </c>
      <c r="G26" s="10" t="s">
        <v>27</v>
      </c>
      <c r="H26" s="13">
        <v>3849.84</v>
      </c>
      <c r="I26" s="12" t="s">
        <v>130</v>
      </c>
      <c r="V26" s="16" t="s">
        <v>131</v>
      </c>
    </row>
    <row r="27" spans="1:22" s="14" customFormat="1" ht="20.25" customHeight="1" x14ac:dyDescent="0.2">
      <c r="A27" s="5">
        <f>IFERROR(VLOOKUP(B27,'[1]DADOS (OCULTAR)'!$Q$3:$S$133,3,0),"")</f>
        <v>10894988000303</v>
      </c>
      <c r="B27" s="6" t="s">
        <v>9</v>
      </c>
      <c r="C27" s="7" t="s">
        <v>132</v>
      </c>
      <c r="D27" s="8" t="s">
        <v>133</v>
      </c>
      <c r="E27" s="9" t="s">
        <v>134</v>
      </c>
      <c r="F27" s="10">
        <v>42461</v>
      </c>
      <c r="G27" s="10">
        <v>44287</v>
      </c>
      <c r="H27" s="13">
        <v>12000</v>
      </c>
      <c r="I27" s="12" t="s">
        <v>135</v>
      </c>
      <c r="V27" s="16" t="s">
        <v>136</v>
      </c>
    </row>
    <row r="28" spans="1:22" s="14" customFormat="1" ht="20.25" customHeight="1" x14ac:dyDescent="0.2">
      <c r="A28" s="5">
        <f>IFERROR(VLOOKUP(B28,'[1]DADOS (OCULTAR)'!$Q$3:$S$133,3,0),"")</f>
        <v>10894988000303</v>
      </c>
      <c r="B28" s="6" t="s">
        <v>9</v>
      </c>
      <c r="C28" s="7" t="s">
        <v>137</v>
      </c>
      <c r="D28" s="8" t="s">
        <v>138</v>
      </c>
      <c r="E28" s="9" t="s">
        <v>139</v>
      </c>
      <c r="F28" s="10">
        <v>43132</v>
      </c>
      <c r="G28" s="10">
        <v>44228</v>
      </c>
      <c r="H28" s="13">
        <v>226602.12</v>
      </c>
      <c r="I28" s="12" t="s">
        <v>140</v>
      </c>
      <c r="V28" s="16" t="s">
        <v>141</v>
      </c>
    </row>
    <row r="29" spans="1:22" s="14" customFormat="1" ht="20.25" customHeight="1" x14ac:dyDescent="0.2">
      <c r="A29" s="5">
        <f>IFERROR(VLOOKUP(B29,'[1]DADOS (OCULTAR)'!$Q$3:$S$133,3,0),"")</f>
        <v>10894988000303</v>
      </c>
      <c r="B29" s="6" t="s">
        <v>9</v>
      </c>
      <c r="C29" s="7" t="s">
        <v>142</v>
      </c>
      <c r="D29" s="8" t="s">
        <v>143</v>
      </c>
      <c r="E29" s="9" t="s">
        <v>144</v>
      </c>
      <c r="F29" s="10">
        <v>43435</v>
      </c>
      <c r="G29" s="10" t="s">
        <v>27</v>
      </c>
      <c r="H29" s="13">
        <v>78339.600000000006</v>
      </c>
      <c r="I29" s="12" t="s">
        <v>145</v>
      </c>
      <c r="V29" s="16" t="s">
        <v>146</v>
      </c>
    </row>
    <row r="30" spans="1:22" s="14" customFormat="1" ht="20.25" customHeight="1" x14ac:dyDescent="0.2">
      <c r="A30" s="5">
        <f>IFERROR(VLOOKUP(B30,'[1]DADOS (OCULTAR)'!$Q$3:$S$133,3,0),"")</f>
        <v>10894988000303</v>
      </c>
      <c r="B30" s="6" t="s">
        <v>9</v>
      </c>
      <c r="C30" s="7" t="s">
        <v>147</v>
      </c>
      <c r="D30" s="8" t="s">
        <v>148</v>
      </c>
      <c r="E30" s="9" t="s">
        <v>134</v>
      </c>
      <c r="F30" s="10">
        <v>43983</v>
      </c>
      <c r="G30" s="10">
        <v>44348</v>
      </c>
      <c r="H30" s="13">
        <v>10800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(OCULTAR)'!$Q$3:$S$133,3,0),"")</f>
        <v>10894988000303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43892</v>
      </c>
      <c r="G31" s="10">
        <v>44257</v>
      </c>
      <c r="H31" s="13">
        <v>24000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(OCULTAR)'!$Q$3:$S$133,3,0),"")</f>
        <v>10894988000303</v>
      </c>
      <c r="B32" s="6" t="s">
        <v>9</v>
      </c>
      <c r="C32" s="7" t="s">
        <v>156</v>
      </c>
      <c r="D32" s="8" t="s">
        <v>157</v>
      </c>
      <c r="E32" s="9" t="s">
        <v>79</v>
      </c>
      <c r="F32" s="10">
        <v>43891</v>
      </c>
      <c r="G32" s="10" t="s">
        <v>27</v>
      </c>
      <c r="H32" s="13">
        <v>61200</v>
      </c>
      <c r="I32" s="12" t="s">
        <v>158</v>
      </c>
      <c r="V32" s="16" t="s">
        <v>159</v>
      </c>
    </row>
    <row r="33" spans="1:22" s="14" customFormat="1" ht="20.25" customHeight="1" x14ac:dyDescent="0.2">
      <c r="A33" s="5">
        <f>IFERROR(VLOOKUP(B33,'[1]DADOS (OCULTAR)'!$Q$3:$S$133,3,0),"")</f>
        <v>10894988000303</v>
      </c>
      <c r="B33" s="6" t="s">
        <v>9</v>
      </c>
      <c r="C33" s="7" t="s">
        <v>160</v>
      </c>
      <c r="D33" s="8" t="s">
        <v>161</v>
      </c>
      <c r="E33" s="9" t="s">
        <v>79</v>
      </c>
      <c r="F33" s="10">
        <v>44044</v>
      </c>
      <c r="G33" s="10" t="s">
        <v>27</v>
      </c>
      <c r="H33" s="13">
        <v>11100</v>
      </c>
      <c r="I33" s="12" t="s">
        <v>162</v>
      </c>
      <c r="V33" s="16" t="s">
        <v>163</v>
      </c>
    </row>
    <row r="34" spans="1:22" s="14" customFormat="1" ht="20.25" customHeight="1" x14ac:dyDescent="0.2">
      <c r="A34" s="5">
        <f>IFERROR(VLOOKUP(B34,'[1]DADOS (OCULTAR)'!$Q$3:$S$133,3,0),"")</f>
        <v>10894988000303</v>
      </c>
      <c r="B34" s="6" t="s">
        <v>9</v>
      </c>
      <c r="C34" s="7" t="s">
        <v>164</v>
      </c>
      <c r="D34" s="8" t="s">
        <v>165</v>
      </c>
      <c r="E34" s="9" t="s">
        <v>166</v>
      </c>
      <c r="F34" s="10">
        <v>44120</v>
      </c>
      <c r="G34" s="10" t="s">
        <v>27</v>
      </c>
      <c r="H34" s="13">
        <v>2244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(OCULTAR)'!$Q$3:$S$133,3,0),"")</f>
        <v>10894988000303</v>
      </c>
      <c r="B35" s="6" t="s">
        <v>9</v>
      </c>
      <c r="C35" s="7" t="s">
        <v>169</v>
      </c>
      <c r="D35" s="8" t="s">
        <v>170</v>
      </c>
      <c r="E35" s="9" t="s">
        <v>79</v>
      </c>
      <c r="F35" s="10">
        <v>44044</v>
      </c>
      <c r="G35" s="10" t="s">
        <v>27</v>
      </c>
      <c r="H35" s="13">
        <v>15099.6</v>
      </c>
      <c r="I35" s="12" t="s">
        <v>171</v>
      </c>
      <c r="V35" s="16" t="s">
        <v>172</v>
      </c>
    </row>
    <row r="36" spans="1:22" s="14" customFormat="1" ht="20.25" customHeight="1" x14ac:dyDescent="0.2">
      <c r="A36" s="5">
        <f>IFERROR(VLOOKUP(B36,'[1]DADOS (OCULTAR)'!$Q$3:$S$133,3,0),"")</f>
        <v>10894988000303</v>
      </c>
      <c r="B36" s="6" t="s">
        <v>9</v>
      </c>
      <c r="C36" s="7" t="s">
        <v>173</v>
      </c>
      <c r="D36" s="8" t="s">
        <v>174</v>
      </c>
      <c r="E36" s="9" t="s">
        <v>175</v>
      </c>
      <c r="F36" s="10">
        <v>44132</v>
      </c>
      <c r="G36" s="10" t="s">
        <v>27</v>
      </c>
      <c r="H36" s="13">
        <v>650</v>
      </c>
      <c r="I36" s="12" t="s">
        <v>176</v>
      </c>
      <c r="V36" s="16" t="s">
        <v>177</v>
      </c>
    </row>
    <row r="37" spans="1:22" s="14" customFormat="1" ht="20.25" customHeight="1" x14ac:dyDescent="0.2">
      <c r="A37" s="5">
        <f>IFERROR(VLOOKUP(B37,'[1]DADOS (OCULTAR)'!$Q$3:$S$133,3,0),"")</f>
        <v>10894988000303</v>
      </c>
      <c r="B37" s="6" t="s">
        <v>9</v>
      </c>
      <c r="C37" s="7" t="s">
        <v>178</v>
      </c>
      <c r="D37" s="8" t="s">
        <v>179</v>
      </c>
      <c r="E37" s="9" t="s">
        <v>180</v>
      </c>
      <c r="F37" s="10">
        <v>42186</v>
      </c>
      <c r="G37" s="10">
        <v>42552</v>
      </c>
      <c r="H37" s="13">
        <v>9750</v>
      </c>
      <c r="I37" s="12" t="s">
        <v>181</v>
      </c>
      <c r="V37" s="16" t="s">
        <v>182</v>
      </c>
    </row>
    <row r="38" spans="1:22" s="14" customFormat="1" ht="20.25" customHeight="1" x14ac:dyDescent="0.2">
      <c r="A38" s="5">
        <f>IFERROR(VLOOKUP(B38,'[1]DADOS (OCULTAR)'!$Q$3:$S$133,3,0),"")</f>
        <v>10894988000303</v>
      </c>
      <c r="B38" s="6" t="s">
        <v>9</v>
      </c>
      <c r="C38" s="7" t="s">
        <v>183</v>
      </c>
      <c r="D38" s="8" t="s">
        <v>184</v>
      </c>
      <c r="E38" s="9" t="s">
        <v>185</v>
      </c>
      <c r="F38" s="10">
        <v>42461</v>
      </c>
      <c r="G38" s="10" t="s">
        <v>27</v>
      </c>
      <c r="H38" s="13">
        <v>800</v>
      </c>
      <c r="I38" s="12" t="s">
        <v>186</v>
      </c>
      <c r="V38" s="16" t="s">
        <v>187</v>
      </c>
    </row>
    <row r="39" spans="1:22" s="14" customFormat="1" ht="20.25" customHeight="1" x14ac:dyDescent="0.2">
      <c r="A39" s="5">
        <f>IFERROR(VLOOKUP(B39,'[1]DADOS (OCULTAR)'!$Q$3:$S$133,3,0),"")</f>
        <v>10894988000303</v>
      </c>
      <c r="B39" s="6" t="s">
        <v>9</v>
      </c>
      <c r="C39" s="7" t="s">
        <v>188</v>
      </c>
      <c r="D39" s="8" t="s">
        <v>189</v>
      </c>
      <c r="E39" s="9" t="s">
        <v>190</v>
      </c>
      <c r="F39" s="10">
        <v>43035</v>
      </c>
      <c r="G39" s="10">
        <v>43400</v>
      </c>
      <c r="H39" s="13">
        <v>0</v>
      </c>
      <c r="I39" s="12" t="s">
        <v>191</v>
      </c>
      <c r="V39" s="16" t="s">
        <v>192</v>
      </c>
    </row>
    <row r="40" spans="1:22" s="14" customFormat="1" ht="20.25" customHeight="1" x14ac:dyDescent="0.2">
      <c r="A40" s="5">
        <f>IFERROR(VLOOKUP(B40,'[1]DADOS (OCULTAR)'!$Q$3:$S$133,3,0),"")</f>
        <v>10894988000303</v>
      </c>
      <c r="B40" s="6" t="s">
        <v>9</v>
      </c>
      <c r="C40" s="7" t="s">
        <v>193</v>
      </c>
      <c r="D40" s="8" t="s">
        <v>194</v>
      </c>
      <c r="E40" s="9" t="s">
        <v>195</v>
      </c>
      <c r="F40" s="10">
        <v>43467</v>
      </c>
      <c r="G40" s="10">
        <v>44565</v>
      </c>
      <c r="H40" s="13">
        <v>0</v>
      </c>
      <c r="I40" s="12" t="s">
        <v>196</v>
      </c>
      <c r="V40" s="16" t="s">
        <v>197</v>
      </c>
    </row>
    <row r="41" spans="1:22" s="14" customFormat="1" ht="20.25" customHeight="1" x14ac:dyDescent="0.2">
      <c r="A41" s="5">
        <f>IFERROR(VLOOKUP(B41,'[1]DADOS (OCULTAR)'!$Q$3:$S$133,3,0),"")</f>
        <v>10894988000303</v>
      </c>
      <c r="B41" s="6" t="s">
        <v>9</v>
      </c>
      <c r="C41" s="7" t="s">
        <v>198</v>
      </c>
      <c r="D41" s="8" t="s">
        <v>199</v>
      </c>
      <c r="E41" s="9" t="s">
        <v>200</v>
      </c>
      <c r="F41" s="10">
        <v>44140</v>
      </c>
      <c r="G41" s="10" t="s">
        <v>27</v>
      </c>
      <c r="H41" s="13">
        <v>220</v>
      </c>
      <c r="I41" s="12" t="s">
        <v>201</v>
      </c>
      <c r="V41" s="16" t="s">
        <v>202</v>
      </c>
    </row>
    <row r="42" spans="1:22" s="14" customFormat="1" ht="20.25" customHeight="1" x14ac:dyDescent="0.2">
      <c r="A42" s="5">
        <f>IFERROR(VLOOKUP(B42,'[1]DADOS (OCULTAR)'!$Q$3:$S$133,3,0),"")</f>
        <v>10894988000303</v>
      </c>
      <c r="B42" s="6" t="s">
        <v>9</v>
      </c>
      <c r="C42" s="7" t="s">
        <v>203</v>
      </c>
      <c r="D42" s="8" t="s">
        <v>204</v>
      </c>
      <c r="E42" s="9" t="s">
        <v>205</v>
      </c>
      <c r="F42" s="10">
        <v>44166</v>
      </c>
      <c r="G42" s="10">
        <v>44531</v>
      </c>
      <c r="H42" s="13">
        <v>9540</v>
      </c>
      <c r="I42" s="12" t="s">
        <v>206</v>
      </c>
      <c r="V42" s="16" t="s">
        <v>207</v>
      </c>
    </row>
    <row r="43" spans="1:22" s="14" customFormat="1" ht="20.25" customHeight="1" x14ac:dyDescent="0.2">
      <c r="A43" s="5">
        <f>IFERROR(VLOOKUP(B43,'[1]DADOS (OCULTAR)'!$Q$3:$S$133,3,0),"")</f>
        <v>10894988000303</v>
      </c>
      <c r="B43" s="6" t="s">
        <v>9</v>
      </c>
      <c r="C43" s="7" t="s">
        <v>208</v>
      </c>
      <c r="D43" s="8" t="s">
        <v>209</v>
      </c>
      <c r="E43" s="9" t="s">
        <v>210</v>
      </c>
      <c r="F43" s="10">
        <v>42037</v>
      </c>
      <c r="G43" s="10" t="s">
        <v>27</v>
      </c>
      <c r="H43" s="13">
        <v>0</v>
      </c>
      <c r="I43" s="12" t="s">
        <v>211</v>
      </c>
      <c r="V43" s="16" t="s">
        <v>212</v>
      </c>
    </row>
    <row r="44" spans="1:22" s="14" customFormat="1" ht="20.25" customHeight="1" x14ac:dyDescent="0.2">
      <c r="A44" s="5">
        <f>IFERROR(VLOOKUP(B44,'[1]DADOS (OCULTAR)'!$Q$3:$S$133,3,0),"")</f>
        <v>10894988000303</v>
      </c>
      <c r="B44" s="6" t="s">
        <v>9</v>
      </c>
      <c r="C44" s="7" t="s">
        <v>213</v>
      </c>
      <c r="D44" s="8" t="s">
        <v>214</v>
      </c>
      <c r="E44" s="9" t="s">
        <v>215</v>
      </c>
      <c r="F44" s="10">
        <v>43742</v>
      </c>
      <c r="G44" s="10" t="s">
        <v>27</v>
      </c>
      <c r="H44" s="13">
        <v>0</v>
      </c>
      <c r="I44" s="12" t="s">
        <v>216</v>
      </c>
      <c r="V44" s="16" t="s">
        <v>217</v>
      </c>
    </row>
    <row r="45" spans="1:22" s="14" customFormat="1" ht="20.25" customHeight="1" x14ac:dyDescent="0.2">
      <c r="A45" s="5">
        <f>IFERROR(VLOOKUP(B45,'[1]DADOS (OCULTAR)'!$Q$3:$S$133,3,0),"")</f>
        <v>10894988000303</v>
      </c>
      <c r="B45" s="6" t="s">
        <v>9</v>
      </c>
      <c r="C45" s="7" t="s">
        <v>218</v>
      </c>
      <c r="D45" s="8" t="s">
        <v>219</v>
      </c>
      <c r="E45" s="9" t="s">
        <v>220</v>
      </c>
      <c r="F45" s="10">
        <v>44166</v>
      </c>
      <c r="G45" s="10" t="s">
        <v>27</v>
      </c>
      <c r="H45" s="13">
        <v>14210.2</v>
      </c>
      <c r="I45" s="12" t="s">
        <v>221</v>
      </c>
      <c r="V45" s="16" t="s">
        <v>222</v>
      </c>
    </row>
    <row r="46" spans="1:22" s="14" customFormat="1" ht="20.25" customHeight="1" x14ac:dyDescent="0.2">
      <c r="A46" s="5">
        <f>IFERROR(VLOOKUP(B46,'[1]DADOS (OCULTAR)'!$Q$3:$S$133,3,0),"")</f>
        <v>10894988000303</v>
      </c>
      <c r="B46" s="6" t="s">
        <v>9</v>
      </c>
      <c r="C46" s="7" t="s">
        <v>223</v>
      </c>
      <c r="D46" s="8" t="s">
        <v>224</v>
      </c>
      <c r="E46" s="9" t="s">
        <v>180</v>
      </c>
      <c r="F46" s="10">
        <v>43070</v>
      </c>
      <c r="G46" s="10">
        <v>43435</v>
      </c>
      <c r="H46" s="13">
        <v>12838.4</v>
      </c>
      <c r="I46" s="12" t="s">
        <v>225</v>
      </c>
      <c r="V46" s="16" t="s">
        <v>226</v>
      </c>
    </row>
    <row r="47" spans="1:22" ht="20.25" customHeight="1" x14ac:dyDescent="0.2">
      <c r="A47" s="5">
        <f>IFERROR(VLOOKUP(B47,'[1]DADOS (OCULTAR)'!$Q$3:$S$133,3,0),"")</f>
        <v>10894988000303</v>
      </c>
      <c r="B47" s="6" t="s">
        <v>9</v>
      </c>
      <c r="C47" s="7" t="s">
        <v>227</v>
      </c>
      <c r="D47" s="8" t="s">
        <v>228</v>
      </c>
      <c r="E47" s="9" t="s">
        <v>229</v>
      </c>
      <c r="F47" s="10">
        <v>44040</v>
      </c>
      <c r="G47" s="10">
        <v>44405</v>
      </c>
      <c r="H47" s="13">
        <v>6752.21</v>
      </c>
      <c r="I47" s="12" t="s">
        <v>230</v>
      </c>
    </row>
    <row r="48" spans="1:22" ht="20.25" customHeight="1" x14ac:dyDescent="0.2">
      <c r="A48" s="5">
        <f>IFERROR(VLOOKUP(B48,'[1]DADOS (OCULTAR)'!$Q$3:$S$133,3,0),"")</f>
        <v>10894988000303</v>
      </c>
      <c r="B48" s="6" t="s">
        <v>9</v>
      </c>
      <c r="C48" s="7" t="s">
        <v>231</v>
      </c>
      <c r="D48" s="8" t="s">
        <v>232</v>
      </c>
      <c r="E48" s="9" t="s">
        <v>180</v>
      </c>
      <c r="F48" s="10">
        <v>42649</v>
      </c>
      <c r="G48" s="10">
        <v>43014</v>
      </c>
      <c r="H48" s="13">
        <v>7377.5</v>
      </c>
      <c r="I48" s="12" t="s">
        <v>233</v>
      </c>
    </row>
    <row r="49" spans="1:9" ht="20.25" customHeight="1" x14ac:dyDescent="0.2">
      <c r="A49" s="5">
        <f>IFERROR(VLOOKUP(B49,'[1]DADOS (OCULTAR)'!$Q$3:$S$133,3,0),"")</f>
        <v>10894988000303</v>
      </c>
      <c r="B49" s="6" t="s">
        <v>9</v>
      </c>
      <c r="C49" s="7" t="s">
        <v>234</v>
      </c>
      <c r="D49" s="8" t="s">
        <v>235</v>
      </c>
      <c r="E49" s="9" t="s">
        <v>236</v>
      </c>
      <c r="F49" s="10">
        <v>44239</v>
      </c>
      <c r="G49" s="10">
        <v>44604</v>
      </c>
      <c r="H49" s="13">
        <v>3136.38</v>
      </c>
      <c r="I49" s="12" t="s">
        <v>237</v>
      </c>
    </row>
    <row r="50" spans="1:9" ht="20.25" customHeight="1" x14ac:dyDescent="0.2">
      <c r="A50" s="5">
        <f>IFERROR(VLOOKUP(B50,'[1]DADOS (OCULTAR)'!$Q$3:$S$133,3,0),"")</f>
        <v>10894988000303</v>
      </c>
      <c r="B50" s="6" t="s">
        <v>9</v>
      </c>
      <c r="C50" s="7" t="s">
        <v>238</v>
      </c>
      <c r="D50" s="8" t="s">
        <v>239</v>
      </c>
      <c r="E50" s="9" t="s">
        <v>240</v>
      </c>
      <c r="F50" s="10">
        <v>44287</v>
      </c>
      <c r="G50" s="10">
        <v>44652</v>
      </c>
      <c r="H50" s="13">
        <v>620</v>
      </c>
      <c r="I50" s="12" t="s">
        <v>241</v>
      </c>
    </row>
    <row r="51" spans="1:9" ht="20.25" customHeight="1" x14ac:dyDescent="0.2">
      <c r="A51" s="5">
        <f>IFERROR(VLOOKUP(B51,'[1]DADOS (OCULTAR)'!$Q$3:$S$133,3,0),"")</f>
        <v>10894988000303</v>
      </c>
      <c r="B51" s="6" t="s">
        <v>9</v>
      </c>
      <c r="C51" s="7" t="s">
        <v>242</v>
      </c>
      <c r="D51" s="8" t="s">
        <v>243</v>
      </c>
      <c r="E51" s="9" t="s">
        <v>244</v>
      </c>
      <c r="F51" s="10">
        <v>44286</v>
      </c>
      <c r="G51" s="10">
        <v>44651</v>
      </c>
      <c r="H51" s="13">
        <v>30000</v>
      </c>
      <c r="I51" s="12" t="s">
        <v>245</v>
      </c>
    </row>
    <row r="52" spans="1:9" ht="20.25" customHeight="1" x14ac:dyDescent="0.2">
      <c r="A52" s="5">
        <f>IFERROR(VLOOKUP(B52,'[1]DADOS (OCULTAR)'!$Q$3:$S$133,3,0),"")</f>
        <v>10894988000303</v>
      </c>
      <c r="B52" s="6" t="s">
        <v>9</v>
      </c>
      <c r="C52" s="7" t="s">
        <v>169</v>
      </c>
      <c r="D52" s="8" t="s">
        <v>170</v>
      </c>
      <c r="E52" s="9" t="s">
        <v>79</v>
      </c>
      <c r="F52" s="10">
        <v>44287</v>
      </c>
      <c r="G52" s="10">
        <v>44652</v>
      </c>
      <c r="H52" s="13">
        <v>56160</v>
      </c>
      <c r="I52" s="12" t="s">
        <v>246</v>
      </c>
    </row>
    <row r="53" spans="1:9" ht="20.25" customHeight="1" x14ac:dyDescent="0.2">
      <c r="A53" s="5">
        <f>IFERROR(VLOOKUP(B53,'[1]DADOS (OCULTAR)'!$Q$3:$S$133,3,0),"")</f>
        <v>10894988000303</v>
      </c>
      <c r="B53" s="6" t="s">
        <v>9</v>
      </c>
      <c r="C53" s="7" t="s">
        <v>247</v>
      </c>
      <c r="D53" s="8" t="s">
        <v>248</v>
      </c>
      <c r="E53" s="9" t="s">
        <v>249</v>
      </c>
      <c r="F53" s="10">
        <v>44287</v>
      </c>
      <c r="G53" s="10" t="s">
        <v>27</v>
      </c>
      <c r="H53" s="13">
        <v>45000</v>
      </c>
      <c r="I53" s="12" t="s">
        <v>250</v>
      </c>
    </row>
    <row r="54" spans="1:9" ht="20.25" customHeight="1" x14ac:dyDescent="0.2">
      <c r="A54" s="5">
        <f>IFERROR(VLOOKUP(B54,'[1]DADOS (OCULTAR)'!$Q$3:$S$133,3,0),"")</f>
        <v>10894988000303</v>
      </c>
      <c r="B54" s="6" t="s">
        <v>9</v>
      </c>
      <c r="C54" s="7" t="s">
        <v>251</v>
      </c>
      <c r="D54" s="8" t="s">
        <v>252</v>
      </c>
      <c r="E54" s="9" t="s">
        <v>253</v>
      </c>
      <c r="F54" s="10">
        <v>44378</v>
      </c>
      <c r="G54" s="10" t="s">
        <v>27</v>
      </c>
      <c r="H54" s="13">
        <v>0</v>
      </c>
      <c r="I54" s="12" t="s">
        <v>254</v>
      </c>
    </row>
    <row r="55" spans="1:9" ht="20.25" customHeight="1" x14ac:dyDescent="0.2">
      <c r="A55" s="5">
        <f>IFERROR(VLOOKUP(B55,'[1]DADOS (OCULTAR)'!$Q$3:$S$133,3,0),"")</f>
        <v>10894988000303</v>
      </c>
      <c r="B55" s="6" t="s">
        <v>9</v>
      </c>
      <c r="C55" s="7" t="s">
        <v>255</v>
      </c>
      <c r="D55" s="8" t="s">
        <v>256</v>
      </c>
      <c r="E55" s="9" t="s">
        <v>257</v>
      </c>
      <c r="F55" s="10">
        <v>44222</v>
      </c>
      <c r="G55" s="10" t="s">
        <v>27</v>
      </c>
      <c r="H55" s="13">
        <v>0</v>
      </c>
      <c r="I55" s="12" t="s">
        <v>258</v>
      </c>
    </row>
    <row r="56" spans="1:9" ht="20.25" customHeight="1" x14ac:dyDescent="0.2">
      <c r="A56" s="5">
        <f>IFERROR(VLOOKUP(B56,'[1]DADOS (OCULTAR)'!$Q$3:$S$133,3,0),"")</f>
        <v>10894988000303</v>
      </c>
      <c r="B56" s="6" t="s">
        <v>9</v>
      </c>
      <c r="C56" s="7" t="s">
        <v>259</v>
      </c>
      <c r="D56" s="8" t="s">
        <v>260</v>
      </c>
      <c r="E56" s="9" t="s">
        <v>261</v>
      </c>
      <c r="F56" s="10">
        <v>44378</v>
      </c>
      <c r="G56" s="10" t="s">
        <v>27</v>
      </c>
      <c r="H56" s="13">
        <v>0</v>
      </c>
      <c r="I56" s="12" t="s">
        <v>262</v>
      </c>
    </row>
    <row r="57" spans="1:9" ht="20.25" customHeight="1" x14ac:dyDescent="0.2">
      <c r="A57" s="5">
        <f>IFERROR(VLOOKUP(B57,'[1]DADOS (OCULTAR)'!$Q$3:$S$133,3,0),"")</f>
        <v>10894988000303</v>
      </c>
      <c r="B57" s="6" t="s">
        <v>9</v>
      </c>
      <c r="C57" s="7" t="s">
        <v>188</v>
      </c>
      <c r="D57" s="8" t="s">
        <v>189</v>
      </c>
      <c r="E57" s="9" t="s">
        <v>190</v>
      </c>
      <c r="F57" s="10">
        <v>44375</v>
      </c>
      <c r="G57" s="10" t="s">
        <v>27</v>
      </c>
      <c r="H57" s="13">
        <v>1600</v>
      </c>
      <c r="I57" s="12" t="s">
        <v>263</v>
      </c>
    </row>
    <row r="58" spans="1:9" ht="20.25" customHeight="1" x14ac:dyDescent="0.2">
      <c r="A58" s="5">
        <f>IFERROR(VLOOKUP(B58,'[1]DADOS (OCULTAR)'!$Q$3:$S$133,3,0),"")</f>
        <v>10894988000303</v>
      </c>
      <c r="B58" s="6" t="s">
        <v>9</v>
      </c>
      <c r="C58" s="7" t="s">
        <v>264</v>
      </c>
      <c r="D58" s="8" t="s">
        <v>265</v>
      </c>
      <c r="E58" s="9" t="s">
        <v>266</v>
      </c>
      <c r="F58" s="10">
        <v>44409</v>
      </c>
      <c r="G58" s="10">
        <v>44774</v>
      </c>
      <c r="H58" s="13">
        <v>21094.560000000001</v>
      </c>
      <c r="I58" s="12" t="s">
        <v>267</v>
      </c>
    </row>
    <row r="59" spans="1:9" ht="20.25" customHeight="1" x14ac:dyDescent="0.2">
      <c r="A59" s="5">
        <f>IFERROR(VLOOKUP(B59,'[1]DADOS (OCULTAR)'!$Q$3:$S$133,3,0),"")</f>
        <v>10894988000303</v>
      </c>
      <c r="B59" s="6" t="s">
        <v>9</v>
      </c>
      <c r="C59" s="7">
        <v>3502099000118</v>
      </c>
      <c r="D59" s="8" t="s">
        <v>268</v>
      </c>
      <c r="E59" s="9" t="s">
        <v>229</v>
      </c>
      <c r="F59" s="10">
        <v>44770</v>
      </c>
      <c r="G59" s="10">
        <v>45135</v>
      </c>
      <c r="H59" s="13">
        <v>4933.3500000000004</v>
      </c>
      <c r="I59" s="12" t="s">
        <v>269</v>
      </c>
    </row>
    <row r="60" spans="1:9" ht="20.25" customHeight="1" x14ac:dyDescent="0.2">
      <c r="A60" s="5" t="str">
        <f>IFERROR(VLOOKUP(B60,'[1]DADOS (OCULTAR)'!$Q$3:$S$133,3,0),"")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(OCULTAR)'!$Q$3:$S$133,3,0),"")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(OCULTAR)'!$Q$3:$S$133,3,0),"")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(OCULTAR)'!$Q$3:$S$133,3,0),"")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(OCULTAR)'!$Q$3:$S$133,3,0),"")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(OCULTAR)'!$Q$3:$S$133,3,0),"")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(OCULTAR)'!$Q$3:$S$133,3,0),"")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(OCULTAR)'!$Q$3:$S$133,3,0),"")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(OCULTAR)'!$Q$3:$S$133,3,0),"")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(OCULTAR)'!$Q$3:$S$133,3,0),"")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(OCULTAR)'!$Q$3:$S$133,3,0),"")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(OCULTAR)'!$Q$3:$S$133,3,0),"")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(OCULTAR)'!$Q$3:$S$133,3,0),"")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(OCULTAR)'!$Q$3:$S$133,3,0),"")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(OCULTAR)'!$Q$3:$S$133,3,0),"")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(OCULTAR)'!$Q$3:$S$133,3,0),"")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(OCULTAR)'!$Q$3:$S$133,3,0),"")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(OCULTAR)'!$Q$3:$S$133,3,0),"")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8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2023-02-27T21:38:10Z</dcterms:created>
  <dcterms:modified xsi:type="dcterms:W3CDTF">2023-02-27T21:38:41Z</dcterms:modified>
</cp:coreProperties>
</file>