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775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 s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<sst xmlns="http://schemas.openxmlformats.org/spreadsheetml/2006/main" count="12" uniqueCount="12">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</sst>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4.%20ABR%202023/PRESTA&#199;&#195;O%20SCANEADA/13.2%20PLANILHA%20EXCEL%20PCF%20AB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BELO JARDIM</v>
          </cell>
          <cell r="E11" t="str">
            <v>3.1 - Combustíveis e Lubrificantes Automotivos</v>
          </cell>
          <cell r="F11">
            <v>20211412000188</v>
          </cell>
          <cell r="G11" t="str">
            <v>SODEXO PASS DO BRASIL SERV DE GESTÃO DE DESP E FROTA LTDA</v>
          </cell>
          <cell r="H11" t="str">
            <v>S</v>
          </cell>
          <cell r="I11" t="str">
            <v>S</v>
          </cell>
          <cell r="J11" t="str">
            <v>954180</v>
          </cell>
          <cell r="K11">
            <v>45009</v>
          </cell>
          <cell r="L11" t="str">
            <v>201V.651595610493399Q</v>
          </cell>
          <cell r="M11" t="str">
            <v>3505708 - Barueri - SP</v>
          </cell>
          <cell r="N11">
            <v>2500</v>
          </cell>
        </row>
        <row r="12">
          <cell r="C12" t="str">
            <v>UPAE BELO JARDIM</v>
          </cell>
          <cell r="E12" t="str">
            <v>1.99 - Outras Despesas com Pessoal</v>
          </cell>
          <cell r="F12">
            <v>69034668000156</v>
          </cell>
          <cell r="G12" t="str">
            <v>SODEXO PASS DO BRASIL DE SERVIÇO</v>
          </cell>
          <cell r="H12" t="str">
            <v>S</v>
          </cell>
          <cell r="I12" t="str">
            <v>S</v>
          </cell>
          <cell r="J12" t="str">
            <v>23/31200497</v>
          </cell>
          <cell r="K12">
            <v>45007</v>
          </cell>
          <cell r="M12" t="str">
            <v>3505708 - Barueri - SP</v>
          </cell>
          <cell r="N12">
            <v>9837.4599999999991</v>
          </cell>
        </row>
        <row r="13">
          <cell r="C13" t="str">
            <v>UPAE BELO JARDIM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</v>
          </cell>
          <cell r="H13" t="str">
            <v>B</v>
          </cell>
          <cell r="I13" t="str">
            <v>N</v>
          </cell>
          <cell r="J13" t="str">
            <v>10945770</v>
          </cell>
          <cell r="K13">
            <v>45013</v>
          </cell>
          <cell r="M13" t="str">
            <v>2611606 - Recife - PE</v>
          </cell>
          <cell r="N13">
            <v>607.36</v>
          </cell>
        </row>
        <row r="14">
          <cell r="C14" t="str">
            <v>UPAE BELO JARDIM</v>
          </cell>
          <cell r="E14" t="str">
            <v>3.12 - Material Hospitalar</v>
          </cell>
          <cell r="F14" t="str">
            <v>24.505.009/0001-12</v>
          </cell>
          <cell r="G14" t="str">
            <v>BRAZTECH MANUTENCAO E REPARACAO EM EQUIPAM</v>
          </cell>
          <cell r="H14" t="str">
            <v>B</v>
          </cell>
          <cell r="I14" t="str">
            <v>S</v>
          </cell>
          <cell r="J14" t="str">
            <v>3677</v>
          </cell>
          <cell r="K14">
            <v>45034</v>
          </cell>
          <cell r="L14" t="str">
            <v>2623 0424 5050 0900 0112 5500 1000 0036 7715 3024 5317</v>
          </cell>
          <cell r="M14" t="str">
            <v>2611606 - Recife - PE</v>
          </cell>
          <cell r="N14">
            <v>82.5</v>
          </cell>
        </row>
        <row r="15">
          <cell r="C15" t="str">
            <v>UPAE BELO JARDIM</v>
          </cell>
          <cell r="E15" t="str">
            <v>3.12 - Material Hospitalar</v>
          </cell>
          <cell r="F15" t="str">
            <v>02.975.570/0001-22</v>
          </cell>
          <cell r="G15" t="str">
            <v>DIET FOOD NUTRICAO LTDA</v>
          </cell>
          <cell r="H15" t="str">
            <v>B</v>
          </cell>
          <cell r="I15" t="str">
            <v>S</v>
          </cell>
          <cell r="J15" t="str">
            <v>14863</v>
          </cell>
          <cell r="K15">
            <v>45026</v>
          </cell>
          <cell r="L15" t="str">
            <v>2623 0402 9755 7000 0122 5500 1000 0148 6311 6886 0007</v>
          </cell>
          <cell r="M15" t="str">
            <v>2604106 - Caruaru - PE</v>
          </cell>
          <cell r="N15">
            <v>100</v>
          </cell>
        </row>
        <row r="16">
          <cell r="C16" t="str">
            <v>UPAE BELO JARDIM</v>
          </cell>
          <cell r="E16" t="str">
            <v>3.12 - Material Hospitalar</v>
          </cell>
          <cell r="F16" t="str">
            <v>40.829.708/0001-74</v>
          </cell>
          <cell r="G16" t="str">
            <v>JRV HOSPITALAR COMERCIO E REPRESENTACAO LTDA</v>
          </cell>
          <cell r="H16" t="str">
            <v>B</v>
          </cell>
          <cell r="I16" t="str">
            <v>S</v>
          </cell>
          <cell r="J16" t="str">
            <v>1631</v>
          </cell>
          <cell r="K16">
            <v>45028</v>
          </cell>
          <cell r="L16" t="str">
            <v>2623 0440 8297 0800 0174 5500 1000 0016 3118 7335 0948</v>
          </cell>
          <cell r="M16" t="str">
            <v>2604106 - Caruaru - PE</v>
          </cell>
          <cell r="N16">
            <v>625</v>
          </cell>
        </row>
        <row r="17">
          <cell r="C17" t="str">
            <v>UPAE BELO JARDIM</v>
          </cell>
          <cell r="E17" t="str">
            <v>3.12 - Material Hospitalar</v>
          </cell>
          <cell r="F17" t="str">
            <v>10.779.833/0001-56</v>
          </cell>
          <cell r="G17" t="str">
            <v>MEDICAL MERCANTIL DE APARELHAGEM MEDICA LTDA</v>
          </cell>
          <cell r="H17" t="str">
            <v>B</v>
          </cell>
          <cell r="I17" t="str">
            <v>S</v>
          </cell>
          <cell r="J17" t="str">
            <v>571627</v>
          </cell>
          <cell r="K17">
            <v>45000</v>
          </cell>
          <cell r="L17" t="str">
            <v>2623 0310 7798 3300 0156 5500 1000 5716 2715 7365 0006</v>
          </cell>
          <cell r="M17" t="str">
            <v>2604106 - Caruaru - PE</v>
          </cell>
          <cell r="N17">
            <v>224.7</v>
          </cell>
        </row>
        <row r="18">
          <cell r="C18" t="str">
            <v>UPAE BELO JARDIM</v>
          </cell>
          <cell r="E18" t="str">
            <v>3.12 - Material Hospitalar</v>
          </cell>
          <cell r="F18" t="str">
            <v>47.171.763/0001-69</v>
          </cell>
          <cell r="G18" t="str">
            <v>MVL HOSPITALAR LTDA</v>
          </cell>
          <cell r="H18" t="str">
            <v>B</v>
          </cell>
          <cell r="I18" t="str">
            <v>S</v>
          </cell>
          <cell r="J18" t="str">
            <v>193</v>
          </cell>
          <cell r="K18">
            <v>45027</v>
          </cell>
          <cell r="L18" t="str">
            <v>2623 0447 1717 6300 0169 5500 1000 0001 9312 2160 0009</v>
          </cell>
          <cell r="M18" t="str">
            <v>2604106 - Caruaru - PE</v>
          </cell>
          <cell r="N18">
            <v>12637.4</v>
          </cell>
        </row>
        <row r="19">
          <cell r="C19" t="str">
            <v>UPAE BELO JARDIM</v>
          </cell>
          <cell r="E19" t="str">
            <v>3.12 - Material Hospitalar</v>
          </cell>
          <cell r="F19">
            <v>35753111000153</v>
          </cell>
          <cell r="G19" t="str">
            <v>NORD PRODUTOS EM SAUDE LTDA</v>
          </cell>
          <cell r="H19" t="str">
            <v>B</v>
          </cell>
          <cell r="I19" t="str">
            <v>S</v>
          </cell>
          <cell r="J19" t="str">
            <v>14071</v>
          </cell>
          <cell r="K19">
            <v>45034</v>
          </cell>
          <cell r="L19" t="str">
            <v>2623 0435 7531 1100 0153 5500 1000 0140 7110 0016 4837</v>
          </cell>
          <cell r="M19" t="str">
            <v>2611606 - Recife - PE</v>
          </cell>
          <cell r="N19">
            <v>1687.8</v>
          </cell>
        </row>
        <row r="20">
          <cell r="C20" t="str">
            <v>UPAE BELO JARDIM</v>
          </cell>
          <cell r="E20" t="str">
            <v>3.12 - Material Hospitalar</v>
          </cell>
          <cell r="F20" t="str">
            <v>10,894.988/0003-03</v>
          </cell>
          <cell r="G20" t="str">
            <v>NORDESTE HOSPITALAR LTDA</v>
          </cell>
          <cell r="H20" t="str">
            <v>B</v>
          </cell>
          <cell r="I20" t="str">
            <v>S</v>
          </cell>
          <cell r="J20" t="str">
            <v>14216</v>
          </cell>
          <cell r="K20">
            <v>45014</v>
          </cell>
          <cell r="L20" t="str">
            <v>2623 0304 9226 5300 0189 5500 1000 0142 1610 0008 6404</v>
          </cell>
          <cell r="M20" t="str">
            <v>2604106 - Caruaru - PE</v>
          </cell>
          <cell r="N20">
            <v>814.34</v>
          </cell>
        </row>
        <row r="21">
          <cell r="C21" t="str">
            <v>UPAE BELO JARDIM</v>
          </cell>
          <cell r="E21" t="str">
            <v>3.4 - Material Farmacológico</v>
          </cell>
          <cell r="F21">
            <v>30848237000198</v>
          </cell>
          <cell r="G21" t="str">
            <v>PH COMERCIO DE PRODUTOS MEDICOS HOSPITAL</v>
          </cell>
          <cell r="H21" t="str">
            <v>B</v>
          </cell>
          <cell r="I21" t="str">
            <v>S</v>
          </cell>
          <cell r="J21" t="str">
            <v>12377</v>
          </cell>
          <cell r="K21">
            <v>45034</v>
          </cell>
          <cell r="L21" t="str">
            <v>26230430848237000198550010000123771636067705</v>
          </cell>
          <cell r="M21" t="str">
            <v>2611606 - Recife - PE</v>
          </cell>
          <cell r="N21">
            <v>390</v>
          </cell>
        </row>
        <row r="22">
          <cell r="C22" t="str">
            <v>UPAE BELO JARDIM</v>
          </cell>
          <cell r="E22" t="str">
            <v>3.99 - Outras despesas com Material de Consumo</v>
          </cell>
          <cell r="F22" t="str">
            <v>24.436.602/0001-54</v>
          </cell>
          <cell r="G22" t="str">
            <v>ART CIRURGICA COMERCIO DE PROD.HOSP. LTDA</v>
          </cell>
          <cell r="H22" t="str">
            <v>B</v>
          </cell>
          <cell r="I22" t="str">
            <v>S</v>
          </cell>
          <cell r="J22" t="str">
            <v>114618</v>
          </cell>
          <cell r="K22">
            <v>45026</v>
          </cell>
          <cell r="L22" t="str">
            <v>26230424436602000154550010001146181116641004</v>
          </cell>
          <cell r="M22" t="str">
            <v>26 -  Pernambuco</v>
          </cell>
          <cell r="N22">
            <v>350</v>
          </cell>
        </row>
        <row r="23">
          <cell r="C23" t="str">
            <v>UPAE BELO JARDIM</v>
          </cell>
          <cell r="E23" t="str">
            <v>3.7 - Material de Limpeza e Produtos de Hgienização</v>
          </cell>
          <cell r="F23" t="str">
            <v>38.429.751/0001-09</v>
          </cell>
          <cell r="G23" t="str">
            <v>MARCOS JOSE DINIZ BARBOSA LTDA</v>
          </cell>
          <cell r="H23" t="str">
            <v>B</v>
          </cell>
          <cell r="I23" t="str">
            <v>S</v>
          </cell>
          <cell r="J23" t="str">
            <v>976</v>
          </cell>
          <cell r="K23">
            <v>45019</v>
          </cell>
          <cell r="L23" t="str">
            <v>26230438429751000109550010000009761619917505</v>
          </cell>
          <cell r="M23" t="str">
            <v>2607901 - Jaboatão dos Guararapes - PE</v>
          </cell>
          <cell r="N23">
            <v>499.14</v>
          </cell>
        </row>
        <row r="24">
          <cell r="C24" t="str">
            <v>UPAE BELO JARDIM</v>
          </cell>
          <cell r="E24" t="str">
            <v>3.6 - Material de Expediente</v>
          </cell>
          <cell r="F24" t="str">
            <v>10.228.336/0001-60</v>
          </cell>
          <cell r="G24" t="str">
            <v>F MACIEL LTDA</v>
          </cell>
          <cell r="H24" t="str">
            <v>B</v>
          </cell>
          <cell r="I24" t="str">
            <v>S</v>
          </cell>
          <cell r="J24" t="str">
            <v>12789</v>
          </cell>
          <cell r="K24">
            <v>45020</v>
          </cell>
          <cell r="L24" t="str">
            <v>26230410228336000160550010000127891880797458</v>
          </cell>
          <cell r="M24" t="str">
            <v>2601706 - Belo Jardim - PE</v>
          </cell>
          <cell r="N24">
            <v>28.5</v>
          </cell>
        </row>
        <row r="25">
          <cell r="C25" t="str">
            <v>UPAE BELO JARDIM</v>
          </cell>
          <cell r="E25" t="str">
            <v>3.6 - Material de Expediente</v>
          </cell>
          <cell r="F25" t="str">
            <v>15.610.582/0001-03</v>
          </cell>
          <cell r="G25" t="str">
            <v>MARIA DE FATIMA MOURA FRAGOSO</v>
          </cell>
          <cell r="H25" t="str">
            <v>B</v>
          </cell>
          <cell r="I25" t="str">
            <v>S</v>
          </cell>
          <cell r="J25" t="str">
            <v>656</v>
          </cell>
          <cell r="K25">
            <v>44999</v>
          </cell>
          <cell r="L25" t="str">
            <v>26230315610582000103550010000006561581883855</v>
          </cell>
          <cell r="M25" t="str">
            <v>26 -  Pernambuco</v>
          </cell>
          <cell r="N25">
            <v>450</v>
          </cell>
        </row>
        <row r="26">
          <cell r="C26" t="str">
            <v>UPAE BELO JARDIM</v>
          </cell>
          <cell r="E26" t="str">
            <v xml:space="preserve">3.9 - Material para Manutenção de Bens Imóveis </v>
          </cell>
          <cell r="F26" t="str">
            <v>39.989.253/0001-75</v>
          </cell>
          <cell r="G26" t="str">
            <v>ANDRADE MULTISERVIÇOS</v>
          </cell>
          <cell r="H26" t="str">
            <v>B</v>
          </cell>
          <cell r="I26" t="str">
            <v>S</v>
          </cell>
          <cell r="J26" t="str">
            <v>1724</v>
          </cell>
          <cell r="K26">
            <v>45005</v>
          </cell>
          <cell r="L26" t="str">
            <v>35230339989253000175551000000017241574827081</v>
          </cell>
          <cell r="M26" t="str">
            <v>35 -  São Paulo</v>
          </cell>
          <cell r="N26">
            <v>1440</v>
          </cell>
        </row>
        <row r="27">
          <cell r="C27" t="str">
            <v>UPAE BELO JARDIM</v>
          </cell>
          <cell r="E27" t="str">
            <v xml:space="preserve">3.10 - Material para Manutenção de Bens Móveis </v>
          </cell>
          <cell r="F27">
            <v>47142220000113</v>
          </cell>
          <cell r="G27" t="str">
            <v>RONALDO FELIPE FARIAS</v>
          </cell>
          <cell r="H27" t="str">
            <v>B</v>
          </cell>
          <cell r="I27" t="str">
            <v>S</v>
          </cell>
          <cell r="J27" t="str">
            <v>62</v>
          </cell>
          <cell r="K27">
            <v>45041</v>
          </cell>
          <cell r="L27" t="str">
            <v>2623 0447 1422 2000 0113 5500 1000 0000 6218 3818 3700</v>
          </cell>
          <cell r="M27" t="str">
            <v>2611606 - Recife - PE</v>
          </cell>
          <cell r="N27">
            <v>370</v>
          </cell>
        </row>
        <row r="28">
          <cell r="C28" t="str">
            <v>UPAE BELO JARDIM</v>
          </cell>
          <cell r="E28" t="str">
            <v xml:space="preserve">3.8 - Uniformes, Tecidos e Aviamentos </v>
          </cell>
          <cell r="F28" t="str">
            <v>04.402.515/0001-79</v>
          </cell>
          <cell r="G28" t="str">
            <v>E. M. DE MOURA COMERCIAL</v>
          </cell>
          <cell r="H28" t="str">
            <v>B</v>
          </cell>
          <cell r="I28" t="str">
            <v>S</v>
          </cell>
          <cell r="J28" t="str">
            <v>5460</v>
          </cell>
          <cell r="K28">
            <v>45001</v>
          </cell>
          <cell r="L28" t="str">
            <v>26230304402515000179550010000054601999683112</v>
          </cell>
          <cell r="M28" t="str">
            <v>2611606 - Recife - PE</v>
          </cell>
          <cell r="N28">
            <v>370</v>
          </cell>
        </row>
        <row r="29">
          <cell r="C29" t="str">
            <v>UPAE BELO JARDIM</v>
          </cell>
          <cell r="E29" t="str">
            <v xml:space="preserve">5.25 - Serviços Bancários </v>
          </cell>
          <cell r="F29">
            <v>0</v>
          </cell>
          <cell r="G29" t="str">
            <v>TAXA DE MANUTENÇÃO C/C 019373-2</v>
          </cell>
          <cell r="H29" t="str">
            <v>S</v>
          </cell>
          <cell r="I29" t="str">
            <v>N</v>
          </cell>
          <cell r="K29">
            <v>45046</v>
          </cell>
          <cell r="M29" t="str">
            <v>2611606 - Recife - PE</v>
          </cell>
          <cell r="N29">
            <v>320</v>
          </cell>
        </row>
        <row r="30">
          <cell r="C30" t="str">
            <v>UPAE BELO JARDIM</v>
          </cell>
          <cell r="E30" t="str">
            <v xml:space="preserve">5.25 - Serviços Bancários </v>
          </cell>
          <cell r="F30">
            <v>0</v>
          </cell>
          <cell r="G30" t="str">
            <v>TAXA DE MANUTENÇÃO C/C 01576-0</v>
          </cell>
          <cell r="H30" t="str">
            <v>S</v>
          </cell>
          <cell r="I30" t="str">
            <v>N</v>
          </cell>
          <cell r="K30">
            <v>45046</v>
          </cell>
          <cell r="M30" t="str">
            <v>2611606 - Recife - PE</v>
          </cell>
          <cell r="N30">
            <v>320</v>
          </cell>
        </row>
        <row r="31">
          <cell r="C31" t="str">
            <v>UPAE BELO JARDIM</v>
          </cell>
          <cell r="E31" t="str">
            <v xml:space="preserve">5.25 - Serviços Bancários </v>
          </cell>
          <cell r="F31">
            <v>0</v>
          </cell>
          <cell r="G31" t="str">
            <v>TARIFAS C/C 01576-0</v>
          </cell>
          <cell r="H31" t="str">
            <v>S</v>
          </cell>
          <cell r="I31" t="str">
            <v>N</v>
          </cell>
          <cell r="K31">
            <v>45046</v>
          </cell>
          <cell r="M31" t="str">
            <v>2611606 - Recife - PE</v>
          </cell>
          <cell r="N31">
            <v>296.12</v>
          </cell>
        </row>
        <row r="32">
          <cell r="C32" t="str">
            <v>UPAE BELO JARDIM</v>
          </cell>
          <cell r="E32" t="str">
            <v>5.9 - Telefonia Móvel</v>
          </cell>
          <cell r="F32">
            <v>15544339000126</v>
          </cell>
          <cell r="G32" t="str">
            <v>TEC MOBILE HARDWARE SERVICE</v>
          </cell>
          <cell r="H32" t="str">
            <v>S</v>
          </cell>
          <cell r="I32" t="str">
            <v>S</v>
          </cell>
          <cell r="J32" t="str">
            <v>6910</v>
          </cell>
          <cell r="K32">
            <v>45035</v>
          </cell>
          <cell r="M32" t="str">
            <v>35 -  São Paulo</v>
          </cell>
          <cell r="N32">
            <v>658.45</v>
          </cell>
        </row>
        <row r="33">
          <cell r="C33" t="str">
            <v>UPAE BELO JARDIM</v>
          </cell>
          <cell r="E33" t="str">
            <v>5.18 - Teledonia Fixa</v>
          </cell>
          <cell r="F33">
            <v>6985306000120</v>
          </cell>
          <cell r="G33" t="str">
            <v>SERVHOST INTERNET LTDA - ME</v>
          </cell>
          <cell r="H33" t="str">
            <v>S</v>
          </cell>
          <cell r="I33" t="str">
            <v>S</v>
          </cell>
          <cell r="J33" t="str">
            <v>10301</v>
          </cell>
          <cell r="K33">
            <v>45021</v>
          </cell>
          <cell r="M33" t="str">
            <v>2611606 - Recife - PE</v>
          </cell>
          <cell r="N33">
            <v>217.78</v>
          </cell>
        </row>
        <row r="34">
          <cell r="C34" t="str">
            <v>UPAE BELO JARDIM</v>
          </cell>
          <cell r="E34" t="str">
            <v>5.18 - Teledonia Fixa</v>
          </cell>
          <cell r="F34">
            <v>10894988000303</v>
          </cell>
          <cell r="G34" t="str">
            <v>1 TELECOM SERV. TECNOLOGIA EM INTERNET LTDA</v>
          </cell>
          <cell r="H34" t="str">
            <v>S</v>
          </cell>
          <cell r="I34" t="str">
            <v>S</v>
          </cell>
          <cell r="J34" t="str">
            <v>101532</v>
          </cell>
          <cell r="K34">
            <v>45062</v>
          </cell>
          <cell r="M34" t="str">
            <v>2611606 - Recife - PE</v>
          </cell>
          <cell r="N34">
            <v>325</v>
          </cell>
        </row>
        <row r="35">
          <cell r="C35" t="str">
            <v>UPAE BELO JARDIM</v>
          </cell>
          <cell r="E35" t="str">
            <v>5.18 - Teledonia Fixa</v>
          </cell>
          <cell r="F35">
            <v>10894988000303</v>
          </cell>
          <cell r="G35" t="str">
            <v>1 TELECOM SERV. TECNOLOGIA EM INTERNET LTDA</v>
          </cell>
          <cell r="H35" t="str">
            <v>S</v>
          </cell>
          <cell r="I35" t="str">
            <v>S</v>
          </cell>
          <cell r="J35" t="str">
            <v>122165</v>
          </cell>
          <cell r="K35">
            <v>45062</v>
          </cell>
          <cell r="M35" t="str">
            <v>2611606 - Recife - PE</v>
          </cell>
          <cell r="N35">
            <v>325</v>
          </cell>
        </row>
        <row r="36">
          <cell r="C36" t="str">
            <v>UPAE BELO JARDIM</v>
          </cell>
          <cell r="E36" t="str">
            <v>5.3 - Locação de Máquinas e Equipamentos</v>
          </cell>
          <cell r="F36">
            <v>19533734000164</v>
          </cell>
          <cell r="G36" t="str">
            <v>ALEXSANDRA DE GUSMÃO NERES-ME</v>
          </cell>
          <cell r="H36" t="str">
            <v>S</v>
          </cell>
          <cell r="I36" t="str">
            <v>S</v>
          </cell>
          <cell r="J36" t="str">
            <v>16380</v>
          </cell>
          <cell r="K36">
            <v>45048</v>
          </cell>
          <cell r="M36" t="str">
            <v>2611606 - Recife - PE</v>
          </cell>
          <cell r="N36">
            <v>3356</v>
          </cell>
        </row>
        <row r="37">
          <cell r="C37" t="str">
            <v>UPAE BELO JARDIM</v>
          </cell>
          <cell r="E37" t="str">
            <v>5.3 - Locação de Máquinas e Equipamentos</v>
          </cell>
          <cell r="F37" t="str">
            <v>44.283.333/0005-74</v>
          </cell>
          <cell r="G37" t="str">
            <v>SCM PARTICIPAÇÕES S/A</v>
          </cell>
          <cell r="H37" t="str">
            <v>S</v>
          </cell>
          <cell r="I37" t="str">
            <v>S</v>
          </cell>
          <cell r="J37" t="str">
            <v>20861</v>
          </cell>
          <cell r="K37">
            <v>45066</v>
          </cell>
          <cell r="M37" t="str">
            <v>2611606 - Recife - PE</v>
          </cell>
          <cell r="N37">
            <v>3356</v>
          </cell>
        </row>
        <row r="38">
          <cell r="C38" t="str">
            <v>UPAE BELO JARDIM</v>
          </cell>
          <cell r="E38" t="str">
            <v>5.3 - Locação de Máquinas e Equipamentos</v>
          </cell>
          <cell r="F38">
            <v>11418391000185</v>
          </cell>
          <cell r="G38" t="str">
            <v>I V FACURY LUZ CENICA ME</v>
          </cell>
          <cell r="H38" t="str">
            <v>S</v>
          </cell>
          <cell r="I38" t="str">
            <v>S</v>
          </cell>
          <cell r="J38" t="str">
            <v>646</v>
          </cell>
          <cell r="K38">
            <v>45069</v>
          </cell>
          <cell r="M38" t="str">
            <v>2611606 - Recife - PE</v>
          </cell>
          <cell r="N38">
            <v>2500</v>
          </cell>
        </row>
        <row r="39">
          <cell r="C39" t="str">
            <v>UPAE BELO JARDIM</v>
          </cell>
          <cell r="E39" t="str">
            <v>5.3 - Locação de Máquinas e Equipamentos</v>
          </cell>
          <cell r="F39">
            <v>11418391000185</v>
          </cell>
          <cell r="G39" t="str">
            <v>I V FACURY LUZ CENICA ME</v>
          </cell>
          <cell r="H39" t="str">
            <v>S</v>
          </cell>
          <cell r="I39" t="str">
            <v>S</v>
          </cell>
          <cell r="J39" t="str">
            <v>647</v>
          </cell>
          <cell r="K39">
            <v>45069</v>
          </cell>
          <cell r="M39" t="str">
            <v>2611606 - Recife - PE</v>
          </cell>
          <cell r="N39">
            <v>250</v>
          </cell>
        </row>
        <row r="40">
          <cell r="C40" t="str">
            <v>UPAE BELO JARDIM</v>
          </cell>
          <cell r="E40" t="str">
            <v>5.3 - Locação de Máquinas e Equipamentos</v>
          </cell>
          <cell r="F40">
            <v>11418391000185</v>
          </cell>
          <cell r="G40" t="str">
            <v>I V FACURY LUZ CENICA ME</v>
          </cell>
          <cell r="H40" t="str">
            <v>S</v>
          </cell>
          <cell r="I40" t="str">
            <v>S</v>
          </cell>
          <cell r="J40" t="str">
            <v>648</v>
          </cell>
          <cell r="K40">
            <v>45069</v>
          </cell>
          <cell r="M40" t="str">
            <v>2611606 - Recife - PE</v>
          </cell>
          <cell r="N40">
            <v>833.33</v>
          </cell>
        </row>
        <row r="41">
          <cell r="C41" t="str">
            <v>UPAE BELO JARDIM</v>
          </cell>
          <cell r="E41" t="str">
            <v>5.3 - Locação de Máquinas e Equipamentos</v>
          </cell>
          <cell r="F41">
            <v>41096520000127</v>
          </cell>
          <cell r="G41" t="str">
            <v>PRISMA TELECOMUNICAÇÕES LTDA</v>
          </cell>
          <cell r="H41" t="str">
            <v>S</v>
          </cell>
          <cell r="I41" t="str">
            <v>S</v>
          </cell>
          <cell r="J41" t="str">
            <v>33617</v>
          </cell>
          <cell r="K41">
            <v>45048</v>
          </cell>
          <cell r="M41" t="str">
            <v>2611606 - Recife - PE</v>
          </cell>
          <cell r="N41">
            <v>275</v>
          </cell>
        </row>
        <row r="42">
          <cell r="C42" t="str">
            <v>UPAE BELO JARDIM</v>
          </cell>
          <cell r="E42" t="str">
            <v>5.3 - Locação de Máquinas e Equipamentos</v>
          </cell>
          <cell r="F42">
            <v>24380578002041</v>
          </cell>
          <cell r="G42" t="str">
            <v>WHITE MARTINS</v>
          </cell>
          <cell r="H42" t="str">
            <v>S</v>
          </cell>
          <cell r="I42" t="str">
            <v>S</v>
          </cell>
          <cell r="J42" t="str">
            <v>92096103</v>
          </cell>
          <cell r="K42">
            <v>45026</v>
          </cell>
          <cell r="M42" t="str">
            <v>2607901 - Jaboatão dos Guararapes - PE</v>
          </cell>
          <cell r="N42">
            <v>126.76</v>
          </cell>
        </row>
        <row r="43">
          <cell r="C43" t="str">
            <v>UPAE BELO JARDIM</v>
          </cell>
          <cell r="E43" t="str">
            <v>5.8 - Locação de Veículos Automotores</v>
          </cell>
          <cell r="F43">
            <v>10894988000303</v>
          </cell>
          <cell r="G43" t="str">
            <v>S &amp; B LOCAÇÕES DE VEICULOS LTDA</v>
          </cell>
          <cell r="H43" t="str">
            <v>S</v>
          </cell>
          <cell r="I43" t="str">
            <v>S</v>
          </cell>
          <cell r="J43" t="str">
            <v>13138</v>
          </cell>
          <cell r="K43">
            <v>45049</v>
          </cell>
          <cell r="M43" t="str">
            <v>2611606 - Recife - PE</v>
          </cell>
          <cell r="N43">
            <v>4525</v>
          </cell>
        </row>
        <row r="44">
          <cell r="C44" t="str">
            <v>UPAE BELO JARDIM</v>
          </cell>
          <cell r="E44" t="str">
            <v>5.99 - Outros Serviços de Terceiros Pessoa Jurídica</v>
          </cell>
          <cell r="F44">
            <v>0</v>
          </cell>
          <cell r="G44" t="str">
            <v>IR SOBRE APLICAÇÃO C/C 019373-2</v>
          </cell>
          <cell r="H44" t="str">
            <v>S</v>
          </cell>
          <cell r="I44" t="str">
            <v>N</v>
          </cell>
          <cell r="K44">
            <v>45046</v>
          </cell>
          <cell r="M44" t="str">
            <v>2611606 - Recife - PE</v>
          </cell>
          <cell r="N44">
            <v>4.59</v>
          </cell>
        </row>
        <row r="45">
          <cell r="C45" t="str">
            <v>UPAE BELO JARDIM</v>
          </cell>
          <cell r="E45" t="str">
            <v>5.99 - Outros Serviços de Terceiros Pessoa Jurídica</v>
          </cell>
          <cell r="F45">
            <v>0</v>
          </cell>
          <cell r="G45" t="str">
            <v>IR SOBRE APLICAÇÃO C/C 01576-0</v>
          </cell>
          <cell r="H45" t="str">
            <v>S</v>
          </cell>
          <cell r="I45" t="str">
            <v>N</v>
          </cell>
          <cell r="K45">
            <v>45046</v>
          </cell>
          <cell r="M45" t="str">
            <v>2611606 - Recife - PE</v>
          </cell>
          <cell r="N45">
            <v>6.27</v>
          </cell>
        </row>
        <row r="46">
          <cell r="C46" t="str">
            <v>UPAE BELO JARDIM</v>
          </cell>
          <cell r="E46" t="str">
            <v>5.99 - Outros Serviços de Terceiros Pessoa Jurídica</v>
          </cell>
          <cell r="F46">
            <v>0</v>
          </cell>
          <cell r="G46" t="str">
            <v>TAXA DE EXPED ISS NF 12468 SL ENGENHARIA E NF 143792 BRASCON</v>
          </cell>
          <cell r="H46" t="str">
            <v>S</v>
          </cell>
          <cell r="I46" t="str">
            <v>N</v>
          </cell>
          <cell r="K46">
            <v>45046</v>
          </cell>
          <cell r="M46" t="str">
            <v>2611606 - Recife - PE</v>
          </cell>
          <cell r="N46">
            <v>7.85</v>
          </cell>
        </row>
        <row r="47">
          <cell r="C47" t="str">
            <v>UPAE BELO JARDIM</v>
          </cell>
          <cell r="E47" t="str">
            <v>5.99 - Outros Serviços de Terceiros Pessoa Jurídica</v>
          </cell>
          <cell r="F47">
            <v>0</v>
          </cell>
          <cell r="G47" t="str">
            <v>TAXA DE EXPED ISS NF 28979 TKS VIGILÂNCIA</v>
          </cell>
          <cell r="H47" t="str">
            <v>S</v>
          </cell>
          <cell r="I47" t="str">
            <v>N</v>
          </cell>
          <cell r="K47">
            <v>45046</v>
          </cell>
          <cell r="M47" t="str">
            <v>2611606 - Recife - PE</v>
          </cell>
          <cell r="N47">
            <v>7.85</v>
          </cell>
        </row>
        <row r="48">
          <cell r="C48" t="str">
            <v>UPAE BELO JARDIM</v>
          </cell>
          <cell r="E48" t="str">
            <v>5.16 - Serviços Médico-Hospitalares, Odotonlogia e Laboratoriais</v>
          </cell>
          <cell r="F48">
            <v>36010377000179</v>
          </cell>
          <cell r="G48" t="str">
            <v>MEDICINA INTEGRATIVA LABORATORIAL MIL LTDA</v>
          </cell>
          <cell r="H48" t="str">
            <v>S</v>
          </cell>
          <cell r="I48" t="str">
            <v>S</v>
          </cell>
          <cell r="J48" t="str">
            <v>449</v>
          </cell>
          <cell r="K48">
            <v>45050</v>
          </cell>
          <cell r="M48" t="str">
            <v>2611606 - Recife - PE</v>
          </cell>
          <cell r="N48">
            <v>19300.8</v>
          </cell>
        </row>
        <row r="49">
          <cell r="C49" t="str">
            <v>UPAE BELO JARDIM</v>
          </cell>
          <cell r="E49" t="str">
            <v>5.16 - Serviços Médico-Hospitalares, Odotonlogia e Laboratoriais</v>
          </cell>
          <cell r="F49" t="str">
            <v>20.268.761/0001-36</v>
          </cell>
          <cell r="G49" t="str">
            <v>BRASIL TELEMEDICINA SERVICOS MEDICOS LTDA</v>
          </cell>
          <cell r="H49" t="str">
            <v>S</v>
          </cell>
          <cell r="I49" t="str">
            <v>S</v>
          </cell>
          <cell r="J49" t="str">
            <v>13023</v>
          </cell>
          <cell r="K49">
            <v>45048</v>
          </cell>
          <cell r="M49" t="str">
            <v>35 -  São Paulo</v>
          </cell>
          <cell r="N49">
            <v>72</v>
          </cell>
        </row>
        <row r="50">
          <cell r="C50" t="str">
            <v>UPAE BELO JARDIM</v>
          </cell>
          <cell r="E50" t="str">
            <v>5.16 - Serviços Médico-Hospitalares, Odotonlogia e Laboratoriais</v>
          </cell>
          <cell r="F50">
            <v>28943994000107</v>
          </cell>
          <cell r="G50" t="str">
            <v>DWL SERVIÇOS MEDICOS LTDA</v>
          </cell>
          <cell r="H50" t="str">
            <v>S</v>
          </cell>
          <cell r="I50" t="str">
            <v>S</v>
          </cell>
          <cell r="J50" t="str">
            <v>683</v>
          </cell>
          <cell r="K50">
            <v>45064</v>
          </cell>
          <cell r="M50" t="str">
            <v>2611606 - Recife - PE</v>
          </cell>
          <cell r="N50">
            <v>2350</v>
          </cell>
        </row>
        <row r="51">
          <cell r="C51" t="str">
            <v>UPAE BELO JARDIM</v>
          </cell>
          <cell r="E51" t="str">
            <v>5.16 - Serviços Médico-Hospitalares, Odotonlogia e Laboratoriais</v>
          </cell>
          <cell r="F51" t="str">
            <v>02.203.863/0001-91</v>
          </cell>
          <cell r="G51" t="str">
            <v>FLAVIO GALVÃO E CIA LTDA</v>
          </cell>
          <cell r="H51" t="str">
            <v>S</v>
          </cell>
          <cell r="I51" t="str">
            <v>S</v>
          </cell>
          <cell r="J51" t="str">
            <v>898</v>
          </cell>
          <cell r="K51">
            <v>45066</v>
          </cell>
          <cell r="M51" t="str">
            <v>35 -  São Paulo</v>
          </cell>
          <cell r="N51">
            <v>140</v>
          </cell>
        </row>
        <row r="52">
          <cell r="C52" t="str">
            <v>UPAE BELO JARDIM</v>
          </cell>
          <cell r="E52" t="str">
            <v>5.16 - Serviços Médico-Hospitalares, Odotonlogia e Laboratoriais</v>
          </cell>
          <cell r="F52">
            <v>20857554000117</v>
          </cell>
          <cell r="G52" t="str">
            <v>FRANÇA FERREIRA E ANDRADE LTDA ME</v>
          </cell>
          <cell r="H52" t="str">
            <v>S</v>
          </cell>
          <cell r="I52" t="str">
            <v>S</v>
          </cell>
          <cell r="J52" t="str">
            <v>2574</v>
          </cell>
          <cell r="K52">
            <v>45057</v>
          </cell>
          <cell r="M52" t="str">
            <v>2606002 - Garanhuns - PE</v>
          </cell>
          <cell r="N52">
            <v>11700</v>
          </cell>
        </row>
        <row r="53">
          <cell r="C53" t="str">
            <v>UPAE BELO JARDIM</v>
          </cell>
          <cell r="E53" t="str">
            <v>5.16 - Serviços Médico-Hospitalares, Odotonlogia e Laboratoriais</v>
          </cell>
          <cell r="F53">
            <v>20857554000117</v>
          </cell>
          <cell r="G53" t="str">
            <v>FRANÇA FERREIRA E ANDRADE LTDA ME</v>
          </cell>
          <cell r="H53" t="str">
            <v>S</v>
          </cell>
          <cell r="I53" t="str">
            <v>S</v>
          </cell>
          <cell r="J53" t="str">
            <v>2575</v>
          </cell>
          <cell r="K53">
            <v>45057</v>
          </cell>
          <cell r="M53" t="str">
            <v>2606002 - Garanhuns - PE</v>
          </cell>
          <cell r="N53">
            <v>4416.49</v>
          </cell>
        </row>
        <row r="54">
          <cell r="C54" t="str">
            <v>UPAE BELO JARDIM</v>
          </cell>
          <cell r="E54" t="str">
            <v>5.16 - Serviços Médico-Hospitalares, Odotonlogia e Laboratoriais</v>
          </cell>
          <cell r="F54">
            <v>20857554000117</v>
          </cell>
          <cell r="G54" t="str">
            <v>FRANÇA FERREIRA E ANDRADE LTDA ME</v>
          </cell>
          <cell r="H54" t="str">
            <v>S</v>
          </cell>
          <cell r="I54" t="str">
            <v>S</v>
          </cell>
          <cell r="J54" t="str">
            <v>2576</v>
          </cell>
          <cell r="K54">
            <v>45057</v>
          </cell>
          <cell r="M54" t="str">
            <v>2606002 - Garanhuns - PE</v>
          </cell>
          <cell r="N54">
            <v>555</v>
          </cell>
        </row>
        <row r="55">
          <cell r="C55" t="str">
            <v>UPAE BELO JARDIM</v>
          </cell>
          <cell r="E55" t="str">
            <v>5.16 - Serviços Médico-Hospitalares, Odotonlogia e Laboratoriais</v>
          </cell>
          <cell r="F55">
            <v>20857554000117</v>
          </cell>
          <cell r="G55" t="str">
            <v>FRANÇA FERREIRA E ANDRADE LTDA ME</v>
          </cell>
          <cell r="H55" t="str">
            <v>S</v>
          </cell>
          <cell r="I55" t="str">
            <v>S</v>
          </cell>
          <cell r="J55" t="str">
            <v>2577</v>
          </cell>
          <cell r="K55">
            <v>45057</v>
          </cell>
          <cell r="M55" t="str">
            <v>2606002 - Garanhuns - PE</v>
          </cell>
          <cell r="N55">
            <v>300</v>
          </cell>
        </row>
        <row r="56">
          <cell r="C56" t="str">
            <v>UPAE BELO JARDIM</v>
          </cell>
          <cell r="E56" t="str">
            <v>5.16 - Serviços Médico-Hospitalares, Odotonlogia e Laboratoriais</v>
          </cell>
          <cell r="F56" t="str">
            <v>43.451.445/0001-09</v>
          </cell>
          <cell r="G56" t="str">
            <v>FRANCISCO HÉLIO OLIVEIRA JÚNIOR LTDA</v>
          </cell>
          <cell r="H56" t="str">
            <v>S</v>
          </cell>
          <cell r="I56" t="str">
            <v>S</v>
          </cell>
          <cell r="J56" t="str">
            <v>111</v>
          </cell>
          <cell r="K56">
            <v>45054</v>
          </cell>
          <cell r="M56" t="str">
            <v>2611606 - Recife - PE</v>
          </cell>
          <cell r="N56">
            <v>2715</v>
          </cell>
        </row>
        <row r="57">
          <cell r="C57" t="str">
            <v>UPAE BELO JARDIM</v>
          </cell>
          <cell r="E57" t="str">
            <v>5.16 - Serviços Médico-Hospitalares, Odotonlogia e Laboratoriais</v>
          </cell>
          <cell r="F57" t="str">
            <v>34.591.665/0001-39</v>
          </cell>
          <cell r="G57" t="str">
            <v>GUEDES &amp; CAVALCANTE SERVÇOS DE DIAGNOSTICO</v>
          </cell>
          <cell r="H57" t="str">
            <v>S</v>
          </cell>
          <cell r="I57" t="str">
            <v>S</v>
          </cell>
          <cell r="J57" t="str">
            <v>226</v>
          </cell>
          <cell r="K57">
            <v>45062</v>
          </cell>
          <cell r="M57" t="str">
            <v>2606002 - Garanhuns - PE</v>
          </cell>
          <cell r="N57">
            <v>2703</v>
          </cell>
        </row>
        <row r="58">
          <cell r="C58" t="str">
            <v>UPAE BELO JARDIM</v>
          </cell>
          <cell r="E58" t="str">
            <v>5.16 - Serviços Médico-Hospitalares, Odotonlogia e Laboratoriais</v>
          </cell>
          <cell r="F58" t="str">
            <v>28.041.830/0001-86</v>
          </cell>
          <cell r="G58" t="str">
            <v>LGM SERVICOS MEDICOS LTDA</v>
          </cell>
          <cell r="H58" t="str">
            <v>S</v>
          </cell>
          <cell r="I58" t="str">
            <v>S</v>
          </cell>
          <cell r="J58" t="str">
            <v>198</v>
          </cell>
          <cell r="K58">
            <v>45050</v>
          </cell>
          <cell r="M58" t="str">
            <v>2606002 - Garanhuns - PE</v>
          </cell>
          <cell r="N58">
            <v>4200</v>
          </cell>
        </row>
        <row r="59">
          <cell r="C59" t="str">
            <v>UPAE BELO JARDIM</v>
          </cell>
          <cell r="E59" t="str">
            <v>5.16 - Serviços Médico-Hospitalares, Odotonlogia e Laboratoriais</v>
          </cell>
          <cell r="F59" t="str">
            <v>28.041.830/0001-86</v>
          </cell>
          <cell r="G59" t="str">
            <v>LGM SERVICOS MEDICOS LTDA</v>
          </cell>
          <cell r="H59" t="str">
            <v>S</v>
          </cell>
          <cell r="I59" t="str">
            <v>S</v>
          </cell>
          <cell r="J59" t="str">
            <v>199</v>
          </cell>
          <cell r="K59">
            <v>45050</v>
          </cell>
          <cell r="M59" t="str">
            <v>2606002 - Garanhuns - PE</v>
          </cell>
          <cell r="N59">
            <v>3900</v>
          </cell>
        </row>
        <row r="60">
          <cell r="C60" t="str">
            <v>UPAE BELO JARDIM</v>
          </cell>
          <cell r="E60" t="str">
            <v>5.16 - Serviços Médico-Hospitalares, Odotonlogia e Laboratoriais</v>
          </cell>
          <cell r="F60">
            <v>30330905000190</v>
          </cell>
          <cell r="G60" t="str">
            <v>MACARIO EMPREENDIMENTO EM SAUDE LTDA</v>
          </cell>
          <cell r="H60" t="str">
            <v>S</v>
          </cell>
          <cell r="I60" t="str">
            <v>S</v>
          </cell>
          <cell r="J60" t="str">
            <v>4591</v>
          </cell>
          <cell r="K60">
            <v>45062</v>
          </cell>
          <cell r="M60" t="str">
            <v>2611606 - Recife - PE</v>
          </cell>
          <cell r="N60">
            <v>5350</v>
          </cell>
        </row>
        <row r="61">
          <cell r="C61" t="str">
            <v>UPAE BELO JARDIM</v>
          </cell>
          <cell r="E61" t="str">
            <v>5.16 - Serviços Médico-Hospitalares, Odotonlogia e Laboratoriais</v>
          </cell>
          <cell r="F61">
            <v>47030160000147</v>
          </cell>
          <cell r="G61" t="str">
            <v>MARIA MIRELLY COSTA</v>
          </cell>
          <cell r="H61" t="str">
            <v>S</v>
          </cell>
          <cell r="I61" t="str">
            <v>S</v>
          </cell>
          <cell r="J61" t="str">
            <v>21</v>
          </cell>
          <cell r="K61">
            <v>45051</v>
          </cell>
          <cell r="M61" t="str">
            <v>2606002 - Garanhuns - PE</v>
          </cell>
          <cell r="N61">
            <v>9000</v>
          </cell>
        </row>
        <row r="62">
          <cell r="C62" t="str">
            <v>UPAE BELO JARDIM</v>
          </cell>
          <cell r="E62" t="str">
            <v>5.16 - Serviços Médico-Hospitalares, Odotonlogia e Laboratoriais</v>
          </cell>
          <cell r="F62" t="str">
            <v>21.939.486/0001-06</v>
          </cell>
          <cell r="G62" t="str">
            <v>MAXIMA  ASSESSORIA E CONSULTORIA EM SAÚDE E MEDICINA</v>
          </cell>
          <cell r="H62" t="str">
            <v>S</v>
          </cell>
          <cell r="I62" t="str">
            <v>S</v>
          </cell>
          <cell r="J62" t="str">
            <v>9066</v>
          </cell>
          <cell r="K62">
            <v>45051</v>
          </cell>
          <cell r="M62" t="str">
            <v>2611606 - Recife - PE</v>
          </cell>
          <cell r="N62">
            <v>4300</v>
          </cell>
        </row>
        <row r="63">
          <cell r="C63" t="str">
            <v>UPAE BELO JARDIM</v>
          </cell>
          <cell r="E63" t="str">
            <v>5.16 - Serviços Médico-Hospitalares, Odotonlogia e Laboratoriais</v>
          </cell>
          <cell r="F63" t="str">
            <v>21.939.486/0001-06</v>
          </cell>
          <cell r="G63" t="str">
            <v>MAXIMA  ASSESSORIA E CONSULTORIA EM SAÚDE E MEDICINA</v>
          </cell>
          <cell r="H63" t="str">
            <v>S</v>
          </cell>
          <cell r="I63" t="str">
            <v>S</v>
          </cell>
          <cell r="J63" t="str">
            <v>9067</v>
          </cell>
          <cell r="K63">
            <v>45051</v>
          </cell>
          <cell r="M63" t="str">
            <v>2604106 - Caruaru - PE</v>
          </cell>
          <cell r="N63">
            <v>2600</v>
          </cell>
        </row>
        <row r="64">
          <cell r="C64" t="str">
            <v>UPAE BELO JARDIM</v>
          </cell>
          <cell r="E64" t="str">
            <v>5.16 - Serviços Médico-Hospitalares, Odotonlogia e Laboratoriais</v>
          </cell>
          <cell r="F64" t="str">
            <v>21.939.486/0001-06</v>
          </cell>
          <cell r="G64" t="str">
            <v>MAXIMA  ASSESSORIA E CONSULTORIA EM SAÚDE E MEDICINA</v>
          </cell>
          <cell r="H64" t="str">
            <v>S</v>
          </cell>
          <cell r="I64" t="str">
            <v>S</v>
          </cell>
          <cell r="J64" t="str">
            <v>9068</v>
          </cell>
          <cell r="K64">
            <v>45051</v>
          </cell>
          <cell r="M64" t="str">
            <v>2604106 - Caruaru - PE</v>
          </cell>
          <cell r="N64">
            <v>3000</v>
          </cell>
        </row>
        <row r="65">
          <cell r="C65" t="str">
            <v>UPAE BELO JARDIM</v>
          </cell>
          <cell r="E65" t="str">
            <v>5.16 - Serviços Médico-Hospitalares, Odotonlogia e Laboratoriais</v>
          </cell>
          <cell r="F65" t="str">
            <v>21.939.486/0001-06</v>
          </cell>
          <cell r="G65" t="str">
            <v>MAXIMA  ASSESSORIA E CONSULTORIA EM SAÚDE E MEDICINA</v>
          </cell>
          <cell r="H65" t="str">
            <v>S</v>
          </cell>
          <cell r="I65" t="str">
            <v>S</v>
          </cell>
          <cell r="J65" t="str">
            <v>9069</v>
          </cell>
          <cell r="K65">
            <v>45051</v>
          </cell>
          <cell r="M65" t="str">
            <v>2604106 - Caruaru - PE</v>
          </cell>
          <cell r="N65">
            <v>1150</v>
          </cell>
        </row>
        <row r="66">
          <cell r="C66" t="str">
            <v>UPAE BELO JARDIM</v>
          </cell>
          <cell r="E66" t="str">
            <v>5.16 - Serviços Médico-Hospitalares, Odotonlogia e Laboratoriais</v>
          </cell>
          <cell r="F66" t="str">
            <v>21.939.486/0001-06</v>
          </cell>
          <cell r="G66" t="str">
            <v>MAXIMA  ASSESSORIA E CONSULTORIA EM SAÚDE E MEDICINA</v>
          </cell>
          <cell r="H66" t="str">
            <v>S</v>
          </cell>
          <cell r="I66" t="str">
            <v>S</v>
          </cell>
          <cell r="J66" t="str">
            <v>9070</v>
          </cell>
          <cell r="K66">
            <v>45051</v>
          </cell>
          <cell r="M66" t="str">
            <v>2604106 - Caruaru - PE</v>
          </cell>
          <cell r="N66">
            <v>390</v>
          </cell>
        </row>
        <row r="67">
          <cell r="C67" t="str">
            <v>UPAE BELO JARDIM</v>
          </cell>
          <cell r="E67" t="str">
            <v>5.16 - Serviços Médico-Hospitalares, Odotonlogia e Laboratoriais</v>
          </cell>
          <cell r="F67" t="str">
            <v>21.939.486/0001-06</v>
          </cell>
          <cell r="G67" t="str">
            <v>MAXIMA  ASSESSORIA E CONSULTORIA EM SAÚDE E MEDICINA</v>
          </cell>
          <cell r="H67" t="str">
            <v>S</v>
          </cell>
          <cell r="I67" t="str">
            <v>S</v>
          </cell>
          <cell r="J67" t="str">
            <v>9071</v>
          </cell>
          <cell r="K67">
            <v>45051</v>
          </cell>
          <cell r="M67" t="str">
            <v>2604106 - Caruaru - PE</v>
          </cell>
          <cell r="N67">
            <v>2560</v>
          </cell>
        </row>
        <row r="68">
          <cell r="C68" t="str">
            <v>UPAE BELO JARDIM</v>
          </cell>
          <cell r="E68" t="str">
            <v>5.16 - Serviços Médico-Hospitalares, Odotonlogia e Laboratoriais</v>
          </cell>
          <cell r="F68">
            <v>36007708000111</v>
          </cell>
          <cell r="G68" t="str">
            <v>ODONTOCLIN - CLINICA MÉDICA E ODONTOLÓGICA LTDA</v>
          </cell>
          <cell r="H68" t="str">
            <v>S</v>
          </cell>
          <cell r="I68" t="str">
            <v>S</v>
          </cell>
          <cell r="J68" t="str">
            <v>103</v>
          </cell>
          <cell r="K68">
            <v>45049</v>
          </cell>
          <cell r="M68" t="str">
            <v>2604106 - Caruaru - PE</v>
          </cell>
          <cell r="N68">
            <v>6650</v>
          </cell>
        </row>
        <row r="69">
          <cell r="C69" t="str">
            <v>UPAE BELO JARDIM</v>
          </cell>
          <cell r="E69" t="str">
            <v>5.16 - Serviços Médico-Hospitalares, Odotonlogia e Laboratoriais</v>
          </cell>
          <cell r="F69" t="str">
            <v>21.016.814/0001-94</v>
          </cell>
          <cell r="G69" t="str">
            <v>SALES &amp; CARVALHO ASSISTENCIA A SAUDE LTDA</v>
          </cell>
          <cell r="H69" t="str">
            <v>S</v>
          </cell>
          <cell r="I69" t="str">
            <v>S</v>
          </cell>
          <cell r="J69" t="str">
            <v>1936</v>
          </cell>
          <cell r="K69">
            <v>45049</v>
          </cell>
          <cell r="M69" t="str">
            <v>2408102 - Natal - RN</v>
          </cell>
          <cell r="N69">
            <v>6720</v>
          </cell>
        </row>
        <row r="70">
          <cell r="C70" t="str">
            <v>UPAE BELO JARDIM</v>
          </cell>
          <cell r="E70" t="str">
            <v>5.16 - Serviços Médico-Hospitalares, Odotonlogia e Laboratoriais</v>
          </cell>
          <cell r="F70">
            <v>9594903000112</v>
          </cell>
          <cell r="G70" t="str">
            <v>UNIDADE DE UROLOGIA DO AGRESTE</v>
          </cell>
          <cell r="H70" t="str">
            <v>S</v>
          </cell>
          <cell r="I70" t="str">
            <v>S</v>
          </cell>
          <cell r="J70" t="str">
            <v>2352</v>
          </cell>
          <cell r="K70">
            <v>45051</v>
          </cell>
          <cell r="M70" t="str">
            <v>2604106 - Caruaru - PE</v>
          </cell>
          <cell r="N70">
            <v>4450</v>
          </cell>
        </row>
        <row r="71">
          <cell r="C71" t="str">
            <v>UPAE BELO JARDIM</v>
          </cell>
          <cell r="E71" t="str">
            <v>5.16 - Serviços Médico-Hospitalares, Odotonlogia e Laboratoriais</v>
          </cell>
          <cell r="F71">
            <v>9594903000112</v>
          </cell>
          <cell r="G71" t="str">
            <v>UNIDADE DE UROLOGIA DO AGRESTE</v>
          </cell>
          <cell r="H71" t="str">
            <v>S</v>
          </cell>
          <cell r="I71" t="str">
            <v>S</v>
          </cell>
          <cell r="J71" t="str">
            <v>2353</v>
          </cell>
          <cell r="K71">
            <v>45051</v>
          </cell>
          <cell r="M71" t="str">
            <v>2604106 - Caruaru - PE</v>
          </cell>
          <cell r="N71">
            <v>630</v>
          </cell>
        </row>
        <row r="72">
          <cell r="C72" t="str">
            <v>UPAE BELO JARDIM</v>
          </cell>
          <cell r="E72" t="str">
            <v>5.16 - Serviços Médico-Hospitalares, Odotonlogia e Laboratoriais</v>
          </cell>
          <cell r="F72">
            <v>9594903000112</v>
          </cell>
          <cell r="G72" t="str">
            <v>UNIDADE DE UROLOGIA DO AGRESTE</v>
          </cell>
          <cell r="H72" t="str">
            <v>S</v>
          </cell>
          <cell r="I72" t="str">
            <v>S</v>
          </cell>
          <cell r="J72" t="str">
            <v>2354</v>
          </cell>
          <cell r="K72">
            <v>45051</v>
          </cell>
          <cell r="M72" t="str">
            <v>2604106 - Caruaru - PE</v>
          </cell>
          <cell r="N72">
            <v>630</v>
          </cell>
        </row>
        <row r="73">
          <cell r="C73" t="str">
            <v>UPAE BELO JARDIM</v>
          </cell>
          <cell r="E73" t="str">
            <v>5.16 - Serviços Médico-Hospitalares, Odotonlogia e Laboratoriais</v>
          </cell>
          <cell r="F73">
            <v>29987637000103</v>
          </cell>
          <cell r="G73" t="str">
            <v>WORK MED SERVIÇOS MEDICO HOSPITALAR LTDA</v>
          </cell>
          <cell r="H73" t="str">
            <v>S</v>
          </cell>
          <cell r="I73" t="str">
            <v>S</v>
          </cell>
          <cell r="J73" t="str">
            <v>1207</v>
          </cell>
          <cell r="K73">
            <v>45054</v>
          </cell>
          <cell r="M73" t="str">
            <v>2606002 - Garanhuns - PE</v>
          </cell>
          <cell r="N73">
            <v>7384</v>
          </cell>
        </row>
        <row r="74">
          <cell r="C74" t="str">
            <v>UPAE BELO JARDIM</v>
          </cell>
          <cell r="E74" t="str">
            <v>5.16 - Serviços Médico-Hospitalares, Odotonlogia e Laboratoriais</v>
          </cell>
          <cell r="F74">
            <v>29987637000103</v>
          </cell>
          <cell r="G74" t="str">
            <v>WORK MED SERVIÇOS MEDICO HOSPITALAR LTDA</v>
          </cell>
          <cell r="H74" t="str">
            <v>S</v>
          </cell>
          <cell r="I74" t="str">
            <v>S</v>
          </cell>
          <cell r="J74" t="str">
            <v>1208</v>
          </cell>
          <cell r="K74">
            <v>45054</v>
          </cell>
          <cell r="M74" t="str">
            <v>2606002 - Garanhuns - PE</v>
          </cell>
          <cell r="N74">
            <v>4160</v>
          </cell>
        </row>
        <row r="75">
          <cell r="C75" t="str">
            <v>UPAE BELO JARDIM</v>
          </cell>
          <cell r="E75" t="str">
            <v>5.16 - Serviços Médico-Hospitalares, Odotonlogia e Laboratoriais</v>
          </cell>
          <cell r="F75">
            <v>29987637000103</v>
          </cell>
          <cell r="G75" t="str">
            <v>WORK MED SERVIÇOS MEDICO HOSPITALAR LTDA</v>
          </cell>
          <cell r="H75" t="str">
            <v>S</v>
          </cell>
          <cell r="I75" t="str">
            <v>S</v>
          </cell>
          <cell r="J75" t="str">
            <v>1209</v>
          </cell>
          <cell r="K75">
            <v>45054</v>
          </cell>
          <cell r="M75" t="str">
            <v>2606002 - Garanhuns - PE</v>
          </cell>
          <cell r="N75">
            <v>288</v>
          </cell>
        </row>
        <row r="76">
          <cell r="C76" t="str">
            <v>UPAE BELO JARDIM</v>
          </cell>
          <cell r="E76" t="str">
            <v>5.16 - Serviços Médico-Hospitalares, Odotonlogia e Laboratoriais</v>
          </cell>
          <cell r="F76">
            <v>29987637000103</v>
          </cell>
          <cell r="G76" t="str">
            <v>WORK MED SERVIÇOS MEDICO HOSPITALAR LTDA</v>
          </cell>
          <cell r="H76" t="str">
            <v>S</v>
          </cell>
          <cell r="I76" t="str">
            <v>S</v>
          </cell>
          <cell r="J76" t="str">
            <v>1210</v>
          </cell>
          <cell r="K76">
            <v>45054</v>
          </cell>
          <cell r="M76" t="str">
            <v>2606002 - Garanhuns - PE</v>
          </cell>
          <cell r="N76">
            <v>4163.24</v>
          </cell>
        </row>
        <row r="77">
          <cell r="C77" t="str">
            <v>UPAE BELO JARDIM</v>
          </cell>
          <cell r="E77" t="str">
            <v>5.16 - Serviços Médico-Hospitalares, Odotonlogia e Laboratoriais</v>
          </cell>
          <cell r="F77">
            <v>29987637000103</v>
          </cell>
          <cell r="G77" t="str">
            <v>WORK MED SERVIÇOS MEDICO HOSPITALAR LTDA</v>
          </cell>
          <cell r="H77" t="str">
            <v>S</v>
          </cell>
          <cell r="I77" t="str">
            <v>S</v>
          </cell>
          <cell r="J77" t="str">
            <v>1216</v>
          </cell>
          <cell r="K77">
            <v>45054</v>
          </cell>
          <cell r="M77" t="str">
            <v>2606002 - Garanhuns - PE</v>
          </cell>
          <cell r="N77">
            <v>6030</v>
          </cell>
        </row>
        <row r="78">
          <cell r="C78" t="str">
            <v>UPAE BELO JARDIM</v>
          </cell>
          <cell r="E78" t="str">
            <v>5.10 - Detetização/Tratamento de Resíduos e Afins</v>
          </cell>
          <cell r="F78">
            <v>11863530000180</v>
          </cell>
          <cell r="G78" t="str">
            <v>BRASCON GESTÃO AMBIENTAL LTDA</v>
          </cell>
          <cell r="H78" t="str">
            <v>S</v>
          </cell>
          <cell r="I78" t="str">
            <v>S</v>
          </cell>
          <cell r="J78" t="str">
            <v>150464</v>
          </cell>
          <cell r="K78">
            <v>45051</v>
          </cell>
          <cell r="M78" t="str">
            <v>2611309 - Pombos - PE</v>
          </cell>
          <cell r="N78">
            <v>87.45</v>
          </cell>
        </row>
        <row r="79">
          <cell r="C79" t="str">
            <v>UPAE BELO JARDIM</v>
          </cell>
          <cell r="E79" t="str">
            <v>5.17 - Manutenção de Software, Certificação Digital e Microfilmagem</v>
          </cell>
          <cell r="F79" t="str">
            <v>07.560.756/0001-34</v>
          </cell>
          <cell r="G79" t="str">
            <v>CARLOS ANDRE DE SOUSA INFORMATICA ME</v>
          </cell>
          <cell r="H79" t="str">
            <v>S</v>
          </cell>
          <cell r="I79" t="str">
            <v>S</v>
          </cell>
          <cell r="J79" t="str">
            <v>271</v>
          </cell>
          <cell r="K79">
            <v>45035</v>
          </cell>
          <cell r="M79" t="str">
            <v>2611606 - Recife - PE</v>
          </cell>
          <cell r="N79">
            <v>850</v>
          </cell>
        </row>
        <row r="80">
          <cell r="C80" t="str">
            <v>UPAE BELO JARDIM</v>
          </cell>
          <cell r="E80" t="str">
            <v>5.17 - Manutenção de Software, Certificação Digital e Microfilmagem</v>
          </cell>
          <cell r="F80">
            <v>20231241000159</v>
          </cell>
          <cell r="G80" t="str">
            <v>E-VAL COMERCIO E SERVICOS DE INFORMATICA EM SAUDE LTDA.</v>
          </cell>
          <cell r="H80" t="str">
            <v>S</v>
          </cell>
          <cell r="I80" t="str">
            <v>S</v>
          </cell>
          <cell r="J80" t="str">
            <v>10614</v>
          </cell>
          <cell r="K80">
            <v>45049</v>
          </cell>
          <cell r="M80" t="str">
            <v>35 -  São Paulo</v>
          </cell>
          <cell r="N80">
            <v>177.16</v>
          </cell>
        </row>
        <row r="81">
          <cell r="C81" t="str">
            <v>UPAE BELO JARDIM</v>
          </cell>
          <cell r="E81" t="str">
            <v>5.17 - Manutenção de Software, Certificação Digital e Microfilmagem</v>
          </cell>
          <cell r="F81">
            <v>24524355000148</v>
          </cell>
          <cell r="G81" t="str">
            <v>JOB SERVIÇOS E GESTÃO ESTRATEGICA DE TI</v>
          </cell>
          <cell r="H81" t="str">
            <v>S</v>
          </cell>
          <cell r="I81" t="str">
            <v>S</v>
          </cell>
          <cell r="J81" t="str">
            <v>203</v>
          </cell>
          <cell r="K81">
            <v>45049</v>
          </cell>
          <cell r="M81" t="str">
            <v>26 -  Pernambuco</v>
          </cell>
          <cell r="N81">
            <v>275.33999999999997</v>
          </cell>
        </row>
        <row r="82">
          <cell r="C82" t="str">
            <v>UPAE BELO JARDIM</v>
          </cell>
          <cell r="E82" t="str">
            <v>5.17 - Manutenção de Software, Certificação Digital e Microfilmagem</v>
          </cell>
          <cell r="F82">
            <v>4069709000102</v>
          </cell>
          <cell r="G82" t="str">
            <v>BIONEXO S A</v>
          </cell>
          <cell r="H82" t="str">
            <v>S</v>
          </cell>
          <cell r="I82" t="str">
            <v>S</v>
          </cell>
          <cell r="J82" t="str">
            <v>354457</v>
          </cell>
          <cell r="K82">
            <v>45019</v>
          </cell>
          <cell r="M82" t="str">
            <v>2611606 - Recife - PE</v>
          </cell>
          <cell r="N82">
            <v>1200</v>
          </cell>
        </row>
        <row r="83">
          <cell r="C83" t="str">
            <v>UPAE BELO JARDIM</v>
          </cell>
          <cell r="E83" t="str">
            <v>5.17 - Manutenção de Software, Certificação Digital e Microfilmagem</v>
          </cell>
          <cell r="F83">
            <v>10224281000110</v>
          </cell>
          <cell r="G83" t="str">
            <v>QUALITEK TECNOLOGIA LTDA - EPP</v>
          </cell>
          <cell r="H83" t="str">
            <v>S</v>
          </cell>
          <cell r="I83" t="str">
            <v>S</v>
          </cell>
          <cell r="J83" t="str">
            <v>7184</v>
          </cell>
          <cell r="K83">
            <v>45050</v>
          </cell>
          <cell r="M83" t="str">
            <v>2408102 - Natal - RN</v>
          </cell>
          <cell r="N83">
            <v>532.58000000000004</v>
          </cell>
        </row>
        <row r="84">
          <cell r="C84" t="str">
            <v>UPAE BELO JARDIM</v>
          </cell>
          <cell r="E84" t="str">
            <v>5.17 - Manutenção de Software, Certificação Digital e Microfilmagem</v>
          </cell>
          <cell r="F84" t="str">
            <v>23.412.408/0001-76</v>
          </cell>
          <cell r="G84" t="str">
            <v>WEK — TECHNOLOGY IN BUSINESS LTDA - ME</v>
          </cell>
          <cell r="H84" t="str">
            <v>S</v>
          </cell>
          <cell r="I84" t="str">
            <v>S</v>
          </cell>
          <cell r="J84" t="str">
            <v>7702</v>
          </cell>
          <cell r="K84">
            <v>45051</v>
          </cell>
          <cell r="M84" t="str">
            <v>4209102 - Joinville - SC</v>
          </cell>
          <cell r="N84">
            <v>765.42</v>
          </cell>
        </row>
        <row r="85">
          <cell r="C85" t="str">
            <v>UPAE BELO JARDIM</v>
          </cell>
          <cell r="E85" t="str">
            <v>5.17 - Manutenção de Software, Certificação Digital e Microfilmagem</v>
          </cell>
          <cell r="F85">
            <v>92306257000780</v>
          </cell>
          <cell r="G85" t="str">
            <v>MV INFORMATICA NORDESTE LTDA</v>
          </cell>
          <cell r="H85" t="str">
            <v>S</v>
          </cell>
          <cell r="I85" t="str">
            <v>S</v>
          </cell>
          <cell r="J85" t="str">
            <v>55019</v>
          </cell>
          <cell r="K85">
            <v>45031</v>
          </cell>
          <cell r="M85" t="str">
            <v>2611606 - Recife - PE</v>
          </cell>
          <cell r="N85">
            <v>9542.91</v>
          </cell>
        </row>
        <row r="86">
          <cell r="C86" t="str">
            <v>UPAE BELO JARDIM</v>
          </cell>
          <cell r="E86" t="str">
            <v>5.17 - Manutenção de Software, Certificação Digital e Microfilmagem</v>
          </cell>
          <cell r="F86" t="str">
            <v>06.312.868/0001-03</v>
          </cell>
          <cell r="G86" t="str">
            <v>TASCOM INFORMATICA LTDA</v>
          </cell>
          <cell r="H86" t="str">
            <v>S</v>
          </cell>
          <cell r="I86" t="str">
            <v>S</v>
          </cell>
          <cell r="J86" t="str">
            <v>573</v>
          </cell>
          <cell r="K86">
            <v>45022</v>
          </cell>
          <cell r="M86" t="str">
            <v>26 -  Pernambuco</v>
          </cell>
          <cell r="N86">
            <v>1195.17</v>
          </cell>
        </row>
        <row r="87">
          <cell r="C87" t="str">
            <v>UPAE BELO JARDIM</v>
          </cell>
          <cell r="E87" t="str">
            <v>5.22 - Vigilância Ostensiva / Monitorada</v>
          </cell>
          <cell r="F87">
            <v>7774050000175</v>
          </cell>
          <cell r="G87" t="str">
            <v>TKS SEGURANÇA PRIVADA LTDA</v>
          </cell>
          <cell r="H87" t="str">
            <v>S</v>
          </cell>
          <cell r="I87" t="str">
            <v>S</v>
          </cell>
          <cell r="J87" t="str">
            <v>29432</v>
          </cell>
          <cell r="K87">
            <v>45026</v>
          </cell>
          <cell r="M87" t="str">
            <v>2611606 - Recife - PE</v>
          </cell>
          <cell r="N87">
            <v>22919.02</v>
          </cell>
        </row>
        <row r="88">
          <cell r="C88" t="str">
            <v>UPAE BELO JARDIM</v>
          </cell>
          <cell r="E88" t="str">
            <v>5.2 - Serviços Técnicos Profissionais</v>
          </cell>
          <cell r="F88">
            <v>35512416000173</v>
          </cell>
          <cell r="G88" t="str">
            <v>VIDON &amp; CORREIA ADVOGADOS ASSOCIADOS</v>
          </cell>
          <cell r="H88" t="str">
            <v>S</v>
          </cell>
          <cell r="I88" t="str">
            <v>S</v>
          </cell>
          <cell r="J88" t="str">
            <v>1372</v>
          </cell>
          <cell r="K88">
            <v>45048</v>
          </cell>
          <cell r="M88" t="str">
            <v>2611606 - Recife - PE</v>
          </cell>
          <cell r="N88">
            <v>5000</v>
          </cell>
        </row>
        <row r="89">
          <cell r="C89" t="str">
            <v>UPAE BELO JARDIM</v>
          </cell>
          <cell r="E89" t="str">
            <v>5.5 - Reparo e Manutenção de Máquinas e Equipamentos</v>
          </cell>
          <cell r="F89">
            <v>3480539000183</v>
          </cell>
          <cell r="G89" t="str">
            <v>SL ENGENHARIA HOSPITALAR LTDA</v>
          </cell>
          <cell r="H89" t="str">
            <v>S</v>
          </cell>
          <cell r="I89" t="str">
            <v>S</v>
          </cell>
          <cell r="J89" t="str">
            <v>12932</v>
          </cell>
          <cell r="K89">
            <v>45049</v>
          </cell>
          <cell r="M89" t="str">
            <v>2607901 - Jaboatão dos Guararapes - PE</v>
          </cell>
          <cell r="N89">
            <v>5545.08</v>
          </cell>
        </row>
        <row r="90">
          <cell r="C90" t="str">
            <v>UPAE BELO JARDIM</v>
          </cell>
          <cell r="E90" t="str">
            <v>5.4 - Reparo e Manutenção de Bens Imóveis</v>
          </cell>
          <cell r="F90">
            <v>28623665000170</v>
          </cell>
          <cell r="G90" t="str">
            <v>LAVINIA FERRAZ DE AZEVEDO</v>
          </cell>
          <cell r="H90" t="str">
            <v>S</v>
          </cell>
          <cell r="I90" t="str">
            <v>S</v>
          </cell>
          <cell r="J90" t="str">
            <v>284</v>
          </cell>
          <cell r="K90">
            <v>45030</v>
          </cell>
          <cell r="M90" t="str">
            <v>2601706 - Belo Jardim - PE</v>
          </cell>
          <cell r="N90">
            <v>1051.48</v>
          </cell>
        </row>
        <row r="91">
          <cell r="C91" t="str">
            <v>UPAE BELO JARDIM</v>
          </cell>
          <cell r="E91" t="str">
            <v>5.4 - Reparo e Manutenção de Bens Imóveis</v>
          </cell>
          <cell r="F91" t="str">
            <v>15.651.204/0001-60</v>
          </cell>
          <cell r="G91" t="str">
            <v>ROGERIO ARAUJO DE LIMA</v>
          </cell>
          <cell r="H91" t="str">
            <v>S</v>
          </cell>
          <cell r="I91" t="str">
            <v>S</v>
          </cell>
          <cell r="J91" t="str">
            <v>513</v>
          </cell>
          <cell r="K91">
            <v>45051</v>
          </cell>
          <cell r="M91" t="str">
            <v>2607901 - Jaboatão dos Guararapes - PE</v>
          </cell>
          <cell r="N91">
            <v>900</v>
          </cell>
        </row>
        <row r="92">
          <cell r="C92" t="str">
            <v>UPAE BELO JARDIM</v>
          </cell>
          <cell r="E92" t="str">
            <v>5.4 - Reparo e Manutenção de Bens Imóveis</v>
          </cell>
          <cell r="F92">
            <v>46113777000163</v>
          </cell>
          <cell r="G92" t="str">
            <v>VR REFRIGERAÇÃO E MAMNUTENÇÃO LTDA</v>
          </cell>
          <cell r="H92" t="str">
            <v>S</v>
          </cell>
          <cell r="I92" t="str">
            <v>S</v>
          </cell>
          <cell r="J92" t="str">
            <v>82</v>
          </cell>
          <cell r="K92">
            <v>45048</v>
          </cell>
          <cell r="M92" t="str">
            <v>2611606 - Recife - PE</v>
          </cell>
          <cell r="N92">
            <v>3200</v>
          </cell>
        </row>
        <row r="93">
          <cell r="C93" t="str">
            <v>UPAE BELO JARDIM</v>
          </cell>
          <cell r="E93" t="str">
            <v>5.2 - Serviços Técnicos Profissionais</v>
          </cell>
          <cell r="F93" t="str">
            <v>11.735.5860001-59</v>
          </cell>
          <cell r="G93" t="str">
            <v>FUNDACAO DE APOIO AO DESENVOLVIMENTO DA UFPE</v>
          </cell>
          <cell r="H93" t="str">
            <v>S</v>
          </cell>
          <cell r="I93" t="str">
            <v>S</v>
          </cell>
          <cell r="J93" t="str">
            <v>71610</v>
          </cell>
          <cell r="K93">
            <v>45061</v>
          </cell>
          <cell r="M93" t="str">
            <v>2611606 - Recife - PE</v>
          </cell>
          <cell r="N93">
            <v>229.86</v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79" zoomScale="90" zoomScaleNormal="90" workbookViewId="0">
      <selection activeCell="D81" sqref="D8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10894988000303</v>
      </c>
      <c r="B2" s="4" t="str">
        <f>'[1]TCE - ANEXO IV - Preencher'!C11</f>
        <v>UPAE BELO JARDIM</v>
      </c>
      <c r="C2" s="4" t="str">
        <f>'[1]TCE - ANEXO IV - Preencher'!E11</f>
        <v>3.1 - Combustíveis e Lubrificantes Automotivos</v>
      </c>
      <c r="D2" s="3">
        <f>'[1]TCE - ANEXO IV - Preencher'!F11</f>
        <v>20211412000188</v>
      </c>
      <c r="E2" s="5" t="str">
        <f>'[1]TCE - ANEXO IV - Preencher'!G11</f>
        <v>SODEXO PASS DO BRASIL SERV DE GESTÃO DE DESP E FROTA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954180</v>
      </c>
      <c r="I2" s="6">
        <f>IF('[1]TCE - ANEXO IV - Preencher'!K11="","",'[1]TCE - ANEXO IV - Preencher'!K11)</f>
        <v>45009</v>
      </c>
      <c r="J2" s="5" t="str">
        <f>'[1]TCE - ANEXO IV - Preencher'!L11</f>
        <v>201V.651595610493399Q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2500</v>
      </c>
    </row>
    <row r="3" spans="1:12" s="8" customFormat="1" ht="19.5" customHeight="1" x14ac:dyDescent="0.2">
      <c r="A3" s="3">
        <f>IFERROR(VLOOKUP(B3,'[1]DADOS (OCULTAR)'!$Q$3:$S$133,3,0),"")</f>
        <v>10894988000303</v>
      </c>
      <c r="B3" s="4" t="str">
        <f>'[1]TCE - ANEXO IV - Preencher'!C12</f>
        <v>UPAE BELO JARDIM</v>
      </c>
      <c r="C3" s="4" t="str">
        <f>'[1]TCE - ANEXO IV - Preencher'!E12</f>
        <v>1.99 - Outras Despesas com Pessoal</v>
      </c>
      <c r="D3" s="3">
        <f>'[1]TCE - ANEXO IV - Preencher'!F12</f>
        <v>69034668000156</v>
      </c>
      <c r="E3" s="5" t="str">
        <f>'[1]TCE - ANEXO IV - Preencher'!G12</f>
        <v>SODEXO PASS DO BRASIL DE SERVIÇO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23/31200497</v>
      </c>
      <c r="I3" s="6">
        <f>IF('[1]TCE - ANEXO IV - Preencher'!K12="","",'[1]TCE - ANEXO IV - Preencher'!K12)</f>
        <v>45007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9837.4599999999991</v>
      </c>
    </row>
    <row r="4" spans="1:12" s="8" customFormat="1" ht="19.5" customHeight="1" x14ac:dyDescent="0.2">
      <c r="A4" s="3">
        <f>IFERROR(VLOOKUP(B4,'[1]DADOS (OCULTAR)'!$Q$3:$S$133,3,0),"")</f>
        <v>10894988000303</v>
      </c>
      <c r="B4" s="4" t="str">
        <f>'[1]TCE - ANEXO IV - Preencher'!C13</f>
        <v>UPAE BELO JARDIM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10945770</v>
      </c>
      <c r="I4" s="6">
        <f>IF('[1]TCE - ANEXO IV - Preencher'!K13="","",'[1]TCE - ANEXO IV - Preencher'!K13)</f>
        <v>45013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607.36</v>
      </c>
    </row>
    <row r="5" spans="1:12" s="8" customFormat="1" ht="19.5" customHeight="1" x14ac:dyDescent="0.2">
      <c r="A5" s="3">
        <f>IFERROR(VLOOKUP(B5,'[1]DADOS (OCULTAR)'!$Q$3:$S$133,3,0),"")</f>
        <v>10894988000303</v>
      </c>
      <c r="B5" s="4" t="str">
        <f>'[1]TCE - ANEXO IV - Preencher'!C14</f>
        <v>UPAE BELO JARDIM</v>
      </c>
      <c r="C5" s="4" t="str">
        <f>'[1]TCE - ANEXO IV - Preencher'!E14</f>
        <v>3.12 - Material Hospitalar</v>
      </c>
      <c r="D5" s="3" t="str">
        <f>'[1]TCE - ANEXO IV - Preencher'!F14</f>
        <v>24.505.009/0001-12</v>
      </c>
      <c r="E5" s="5" t="str">
        <f>'[1]TCE - ANEXO IV - Preencher'!G14</f>
        <v>BRAZTECH MANUTENCAO E REPARACAO EM EQUIPAM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3677</v>
      </c>
      <c r="I5" s="6">
        <f>IF('[1]TCE - ANEXO IV - Preencher'!K14="","",'[1]TCE - ANEXO IV - Preencher'!K14)</f>
        <v>45034</v>
      </c>
      <c r="J5" s="5" t="str">
        <f>'[1]TCE - ANEXO IV - Preencher'!L14</f>
        <v>2623 0424 5050 0900 0112 5500 1000 0036 7715 3024 5317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82.5</v>
      </c>
    </row>
    <row r="6" spans="1:12" s="8" customFormat="1" ht="19.5" customHeight="1" x14ac:dyDescent="0.2">
      <c r="A6" s="3">
        <f>IFERROR(VLOOKUP(B6,'[1]DADOS (OCULTAR)'!$Q$3:$S$133,3,0),"")</f>
        <v>10894988000303</v>
      </c>
      <c r="B6" s="4" t="str">
        <f>'[1]TCE - ANEXO IV - Preencher'!C15</f>
        <v>UPAE BELO JARDIM</v>
      </c>
      <c r="C6" s="4" t="str">
        <f>'[1]TCE - ANEXO IV - Preencher'!E15</f>
        <v>3.12 - Material Hospitalar</v>
      </c>
      <c r="D6" s="3" t="str">
        <f>'[1]TCE - ANEXO IV - Preencher'!F15</f>
        <v>02.975.570/0001-22</v>
      </c>
      <c r="E6" s="5" t="str">
        <f>'[1]TCE - ANEXO IV - Preencher'!G15</f>
        <v>DIET FOOD NUTRICAO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14863</v>
      </c>
      <c r="I6" s="6">
        <f>IF('[1]TCE - ANEXO IV - Preencher'!K15="","",'[1]TCE - ANEXO IV - Preencher'!K15)</f>
        <v>45026</v>
      </c>
      <c r="J6" s="5" t="str">
        <f>'[1]TCE - ANEXO IV - Preencher'!L15</f>
        <v>2623 0402 9755 7000 0122 5500 1000 0148 6311 6886 0007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100</v>
      </c>
    </row>
    <row r="7" spans="1:12" s="8" customFormat="1" ht="19.5" customHeight="1" x14ac:dyDescent="0.2">
      <c r="A7" s="3">
        <f>IFERROR(VLOOKUP(B7,'[1]DADOS (OCULTAR)'!$Q$3:$S$133,3,0),"")</f>
        <v>10894988000303</v>
      </c>
      <c r="B7" s="4" t="str">
        <f>'[1]TCE - ANEXO IV - Preencher'!C16</f>
        <v>UPAE BELO JARDIM</v>
      </c>
      <c r="C7" s="4" t="str">
        <f>'[1]TCE - ANEXO IV - Preencher'!E16</f>
        <v>3.12 - Material Hospitalar</v>
      </c>
      <c r="D7" s="3" t="str">
        <f>'[1]TCE - ANEXO IV - Preencher'!F16</f>
        <v>40.829.708/0001-74</v>
      </c>
      <c r="E7" s="5" t="str">
        <f>'[1]TCE - ANEXO IV - Preencher'!G16</f>
        <v>JRV HOSPITALAR COMERCIO E REPRESENTACAO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1631</v>
      </c>
      <c r="I7" s="6">
        <f>IF('[1]TCE - ANEXO IV - Preencher'!K16="","",'[1]TCE - ANEXO IV - Preencher'!K16)</f>
        <v>45028</v>
      </c>
      <c r="J7" s="5" t="str">
        <f>'[1]TCE - ANEXO IV - Preencher'!L16</f>
        <v>2623 0440 8297 0800 0174 5500 1000 0016 3118 7335 0948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625</v>
      </c>
    </row>
    <row r="8" spans="1:12" s="8" customFormat="1" ht="19.5" customHeight="1" x14ac:dyDescent="0.2">
      <c r="A8" s="3">
        <f>IFERROR(VLOOKUP(B8,'[1]DADOS (OCULTAR)'!$Q$3:$S$133,3,0),"")</f>
        <v>10894988000303</v>
      </c>
      <c r="B8" s="4" t="str">
        <f>'[1]TCE - ANEXO IV - Preencher'!C17</f>
        <v>UPAE BELO JARDIM</v>
      </c>
      <c r="C8" s="4" t="str">
        <f>'[1]TCE - ANEXO IV - Preencher'!E17</f>
        <v>3.12 - Material Hospitalar</v>
      </c>
      <c r="D8" s="3" t="str">
        <f>'[1]TCE - ANEXO IV - Preencher'!F17</f>
        <v>10.779.833/0001-56</v>
      </c>
      <c r="E8" s="5" t="str">
        <f>'[1]TCE - ANEXO IV - Preencher'!G17</f>
        <v>MEDICAL MERCANTIL DE APARELHAGEM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571627</v>
      </c>
      <c r="I8" s="6">
        <f>IF('[1]TCE - ANEXO IV - Preencher'!K17="","",'[1]TCE - ANEXO IV - Preencher'!K17)</f>
        <v>45000</v>
      </c>
      <c r="J8" s="5" t="str">
        <f>'[1]TCE - ANEXO IV - Preencher'!L17</f>
        <v>2623 0310 7798 3300 0156 5500 1000 5716 2715 7365 0006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224.7</v>
      </c>
    </row>
    <row r="9" spans="1:12" s="8" customFormat="1" ht="19.5" customHeight="1" x14ac:dyDescent="0.2">
      <c r="A9" s="3">
        <f>IFERROR(VLOOKUP(B9,'[1]DADOS (OCULTAR)'!$Q$3:$S$133,3,0),"")</f>
        <v>10894988000303</v>
      </c>
      <c r="B9" s="4" t="str">
        <f>'[1]TCE - ANEXO IV - Preencher'!C18</f>
        <v>UPAE BELO JARDIM</v>
      </c>
      <c r="C9" s="4" t="str">
        <f>'[1]TCE - ANEXO IV - Preencher'!E18</f>
        <v>3.12 - Material Hospitalar</v>
      </c>
      <c r="D9" s="3" t="str">
        <f>'[1]TCE - ANEXO IV - Preencher'!F18</f>
        <v>47.171.763/0001-69</v>
      </c>
      <c r="E9" s="5" t="str">
        <f>'[1]TCE - ANEXO IV - Preencher'!G18</f>
        <v>MVL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193</v>
      </c>
      <c r="I9" s="6">
        <f>IF('[1]TCE - ANEXO IV - Preencher'!K18="","",'[1]TCE - ANEXO IV - Preencher'!K18)</f>
        <v>45027</v>
      </c>
      <c r="J9" s="5" t="str">
        <f>'[1]TCE - ANEXO IV - Preencher'!L18</f>
        <v>2623 0447 1717 6300 0169 5500 1000 0001 9312 2160 0009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12637.4</v>
      </c>
    </row>
    <row r="10" spans="1:12" s="8" customFormat="1" ht="19.5" customHeight="1" x14ac:dyDescent="0.2">
      <c r="A10" s="3">
        <f>IFERROR(VLOOKUP(B10,'[1]DADOS (OCULTAR)'!$Q$3:$S$133,3,0),"")</f>
        <v>10894988000303</v>
      </c>
      <c r="B10" s="4" t="str">
        <f>'[1]TCE - ANEXO IV - Preencher'!C19</f>
        <v>UPAE BELO JARDIM</v>
      </c>
      <c r="C10" s="4" t="str">
        <f>'[1]TCE - ANEXO IV - Preencher'!E19</f>
        <v>3.12 - Material Hospitalar</v>
      </c>
      <c r="D10" s="3">
        <f>'[1]TCE - ANEXO IV - Preencher'!F19</f>
        <v>35753111000153</v>
      </c>
      <c r="E10" s="5" t="str">
        <f>'[1]TCE - ANEXO IV - Preencher'!G19</f>
        <v>NORD PRODUTOS EM SAUDE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14071</v>
      </c>
      <c r="I10" s="6">
        <f>IF('[1]TCE - ANEXO IV - Preencher'!K19="","",'[1]TCE - ANEXO IV - Preencher'!K19)</f>
        <v>45034</v>
      </c>
      <c r="J10" s="5" t="str">
        <f>'[1]TCE - ANEXO IV - Preencher'!L19</f>
        <v>2623 0435 7531 1100 0153 5500 1000 0140 7110 0016 4837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1687.8</v>
      </c>
    </row>
    <row r="11" spans="1:12" s="8" customFormat="1" ht="19.5" customHeight="1" x14ac:dyDescent="0.2">
      <c r="A11" s="3">
        <f>IFERROR(VLOOKUP(B11,'[1]DADOS (OCULTAR)'!$Q$3:$S$133,3,0),"")</f>
        <v>10894988000303</v>
      </c>
      <c r="B11" s="4" t="str">
        <f>'[1]TCE - ANEXO IV - Preencher'!C20</f>
        <v>UPAE BELO JARDIM</v>
      </c>
      <c r="C11" s="4" t="str">
        <f>'[1]TCE - ANEXO IV - Preencher'!E20</f>
        <v>3.12 - Material Hospitalar</v>
      </c>
      <c r="D11" s="3" t="str">
        <f>'[1]TCE - ANEXO IV - Preencher'!F20</f>
        <v>10,894.988/0003-03</v>
      </c>
      <c r="E11" s="5" t="str">
        <f>'[1]TCE - ANEXO IV - Preencher'!G20</f>
        <v>NORDESTE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14216</v>
      </c>
      <c r="I11" s="6">
        <f>IF('[1]TCE - ANEXO IV - Preencher'!K20="","",'[1]TCE - ANEXO IV - Preencher'!K20)</f>
        <v>45014</v>
      </c>
      <c r="J11" s="5" t="str">
        <f>'[1]TCE - ANEXO IV - Preencher'!L20</f>
        <v>2623 0304 9226 5300 0189 5500 1000 0142 1610 0008 6404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814.34</v>
      </c>
    </row>
    <row r="12" spans="1:12" s="8" customFormat="1" ht="19.5" customHeight="1" x14ac:dyDescent="0.2">
      <c r="A12" s="3">
        <f>IFERROR(VLOOKUP(B12,'[1]DADOS (OCULTAR)'!$Q$3:$S$133,3,0),"")</f>
        <v>10894988000303</v>
      </c>
      <c r="B12" s="4" t="str">
        <f>'[1]TCE - ANEXO IV - Preencher'!C21</f>
        <v>UPAE BELO JARDIM</v>
      </c>
      <c r="C12" s="4" t="str">
        <f>'[1]TCE - ANEXO IV - Preencher'!E21</f>
        <v>3.4 - Material Farmacológico</v>
      </c>
      <c r="D12" s="3">
        <f>'[1]TCE - ANEXO IV - Preencher'!F21</f>
        <v>30848237000198</v>
      </c>
      <c r="E12" s="5" t="str">
        <f>'[1]TCE - ANEXO IV - Preencher'!G21</f>
        <v>PH COMERCIO DE PRODUTOS MEDICOS HOSPITAL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12377</v>
      </c>
      <c r="I12" s="6">
        <f>IF('[1]TCE - ANEXO IV - Preencher'!K21="","",'[1]TCE - ANEXO IV - Preencher'!K21)</f>
        <v>45034</v>
      </c>
      <c r="J12" s="5" t="str">
        <f>'[1]TCE - ANEXO IV - Preencher'!L21</f>
        <v>26230430848237000198550010000123771636067705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390</v>
      </c>
    </row>
    <row r="13" spans="1:12" s="8" customFormat="1" ht="19.5" customHeight="1" x14ac:dyDescent="0.2">
      <c r="A13" s="3">
        <f>IFERROR(VLOOKUP(B13,'[1]DADOS (OCULTAR)'!$Q$3:$S$133,3,0),"")</f>
        <v>10894988000303</v>
      </c>
      <c r="B13" s="4" t="str">
        <f>'[1]TCE - ANEXO IV - Preencher'!C22</f>
        <v>UPAE BELO JARDIM</v>
      </c>
      <c r="C13" s="4" t="str">
        <f>'[1]TCE - ANEXO IV - Preencher'!E22</f>
        <v>3.99 - Outras despesas com Material de Consumo</v>
      </c>
      <c r="D13" s="3" t="str">
        <f>'[1]TCE - ANEXO IV - Preencher'!F22</f>
        <v>24.436.602/0001-54</v>
      </c>
      <c r="E13" s="5" t="str">
        <f>'[1]TCE - ANEXO IV - Preencher'!G22</f>
        <v>ART CIRURGICA COMERCIO DE PROD.HOSP.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114618</v>
      </c>
      <c r="I13" s="6">
        <f>IF('[1]TCE - ANEXO IV - Preencher'!K22="","",'[1]TCE - ANEXO IV - Preencher'!K22)</f>
        <v>45026</v>
      </c>
      <c r="J13" s="5" t="str">
        <f>'[1]TCE - ANEXO IV - Preencher'!L22</f>
        <v>26230424436602000154550010001146181116641004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350</v>
      </c>
    </row>
    <row r="14" spans="1:12" s="8" customFormat="1" ht="19.5" customHeight="1" x14ac:dyDescent="0.2">
      <c r="A14" s="3">
        <f>IFERROR(VLOOKUP(B14,'[1]DADOS (OCULTAR)'!$Q$3:$S$133,3,0),"")</f>
        <v>10894988000303</v>
      </c>
      <c r="B14" s="4" t="str">
        <f>'[1]TCE - ANEXO IV - Preencher'!C23</f>
        <v>UPAE BELO JARDIM</v>
      </c>
      <c r="C14" s="4" t="str">
        <f>'[1]TCE - ANEXO IV - Preencher'!E23</f>
        <v>3.7 - Material de Limpeza e Produtos de Hgienização</v>
      </c>
      <c r="D14" s="3" t="str">
        <f>'[1]TCE - ANEXO IV - Preencher'!F23</f>
        <v>38.429.751/0001-09</v>
      </c>
      <c r="E14" s="5" t="str">
        <f>'[1]TCE - ANEXO IV - Preencher'!G23</f>
        <v>MARCOS JOSE DINIZ BARBOSA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976</v>
      </c>
      <c r="I14" s="6">
        <f>IF('[1]TCE - ANEXO IV - Preencher'!K23="","",'[1]TCE - ANEXO IV - Preencher'!K23)</f>
        <v>45019</v>
      </c>
      <c r="J14" s="5" t="str">
        <f>'[1]TCE - ANEXO IV - Preencher'!L23</f>
        <v>26230438429751000109550010000009761619917505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499.14</v>
      </c>
    </row>
    <row r="15" spans="1:12" s="8" customFormat="1" ht="19.5" customHeight="1" x14ac:dyDescent="0.2">
      <c r="A15" s="3">
        <f>IFERROR(VLOOKUP(B15,'[1]DADOS (OCULTAR)'!$Q$3:$S$133,3,0),"")</f>
        <v>10894988000303</v>
      </c>
      <c r="B15" s="4" t="str">
        <f>'[1]TCE - ANEXO IV - Preencher'!C24</f>
        <v>UPAE BELO JARDIM</v>
      </c>
      <c r="C15" s="4" t="str">
        <f>'[1]TCE - ANEXO IV - Preencher'!E24</f>
        <v>3.6 - Material de Expediente</v>
      </c>
      <c r="D15" s="3" t="str">
        <f>'[1]TCE - ANEXO IV - Preencher'!F24</f>
        <v>10.228.336/0001-60</v>
      </c>
      <c r="E15" s="5" t="str">
        <f>'[1]TCE - ANEXO IV - Preencher'!G24</f>
        <v>F MACIEL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12789</v>
      </c>
      <c r="I15" s="6">
        <f>IF('[1]TCE - ANEXO IV - Preencher'!K24="","",'[1]TCE - ANEXO IV - Preencher'!K24)</f>
        <v>45020</v>
      </c>
      <c r="J15" s="5" t="str">
        <f>'[1]TCE - ANEXO IV - Preencher'!L24</f>
        <v>26230410228336000160550010000127891880797458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28.5</v>
      </c>
    </row>
    <row r="16" spans="1:12" s="8" customFormat="1" ht="19.5" customHeight="1" x14ac:dyDescent="0.2">
      <c r="A16" s="3">
        <f>IFERROR(VLOOKUP(B16,'[1]DADOS (OCULTAR)'!$Q$3:$S$133,3,0),"")</f>
        <v>10894988000303</v>
      </c>
      <c r="B16" s="4" t="str">
        <f>'[1]TCE - ANEXO IV - Preencher'!C25</f>
        <v>UPAE BELO JARDIM</v>
      </c>
      <c r="C16" s="4" t="str">
        <f>'[1]TCE - ANEXO IV - Preencher'!E25</f>
        <v>3.6 - Material de Expediente</v>
      </c>
      <c r="D16" s="3" t="str">
        <f>'[1]TCE - ANEXO IV - Preencher'!F25</f>
        <v>15.610.582/0001-03</v>
      </c>
      <c r="E16" s="5" t="str">
        <f>'[1]TCE - ANEXO IV - Preencher'!G25</f>
        <v>MARIA DE FATIMA MOURA FRAGOSO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656</v>
      </c>
      <c r="I16" s="6">
        <f>IF('[1]TCE - ANEXO IV - Preencher'!K25="","",'[1]TCE - ANEXO IV - Preencher'!K25)</f>
        <v>44999</v>
      </c>
      <c r="J16" s="5" t="str">
        <f>'[1]TCE - ANEXO IV - Preencher'!L25</f>
        <v>26230315610582000103550010000006561581883855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450</v>
      </c>
    </row>
    <row r="17" spans="1:12" s="8" customFormat="1" ht="19.5" customHeight="1" x14ac:dyDescent="0.2">
      <c r="A17" s="3">
        <f>IFERROR(VLOOKUP(B17,'[1]DADOS (OCULTAR)'!$Q$3:$S$133,3,0),"")</f>
        <v>10894988000303</v>
      </c>
      <c r="B17" s="4" t="str">
        <f>'[1]TCE - ANEXO IV - Preencher'!C26</f>
        <v>UPAE BELO JARDIM</v>
      </c>
      <c r="C17" s="4" t="str">
        <f>'[1]TCE - ANEXO IV - Preencher'!E26</f>
        <v xml:space="preserve">3.9 - Material para Manutenção de Bens Imóveis </v>
      </c>
      <c r="D17" s="3" t="str">
        <f>'[1]TCE - ANEXO IV - Preencher'!F26</f>
        <v>39.989.253/0001-75</v>
      </c>
      <c r="E17" s="5" t="str">
        <f>'[1]TCE - ANEXO IV - Preencher'!G26</f>
        <v>ANDRADE MULTISERVIÇOS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1724</v>
      </c>
      <c r="I17" s="6">
        <f>IF('[1]TCE - ANEXO IV - Preencher'!K26="","",'[1]TCE - ANEXO IV - Preencher'!K26)</f>
        <v>45005</v>
      </c>
      <c r="J17" s="5" t="str">
        <f>'[1]TCE - ANEXO IV - Preencher'!L26</f>
        <v>35230339989253000175551000000017241574827081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1440</v>
      </c>
    </row>
    <row r="18" spans="1:12" s="8" customFormat="1" ht="19.5" customHeight="1" x14ac:dyDescent="0.2">
      <c r="A18" s="3">
        <f>IFERROR(VLOOKUP(B18,'[1]DADOS (OCULTAR)'!$Q$3:$S$133,3,0),"")</f>
        <v>10894988000303</v>
      </c>
      <c r="B18" s="4" t="str">
        <f>'[1]TCE - ANEXO IV - Preencher'!C27</f>
        <v>UPAE BELO JARDIM</v>
      </c>
      <c r="C18" s="4" t="str">
        <f>'[1]TCE - ANEXO IV - Preencher'!E27</f>
        <v xml:space="preserve">3.10 - Material para Manutenção de Bens Móveis </v>
      </c>
      <c r="D18" s="3">
        <f>'[1]TCE - ANEXO IV - Preencher'!F27</f>
        <v>47142220000113</v>
      </c>
      <c r="E18" s="5" t="str">
        <f>'[1]TCE - ANEXO IV - Preencher'!G27</f>
        <v>RONALDO FELIPE FARIAS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62</v>
      </c>
      <c r="I18" s="6">
        <f>IF('[1]TCE - ANEXO IV - Preencher'!K27="","",'[1]TCE - ANEXO IV - Preencher'!K27)</f>
        <v>45041</v>
      </c>
      <c r="J18" s="5" t="str">
        <f>'[1]TCE - ANEXO IV - Preencher'!L27</f>
        <v>2623 0447 1422 2000 0113 5500 1000 0000 6218 3818 3700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370</v>
      </c>
    </row>
    <row r="19" spans="1:12" s="8" customFormat="1" ht="19.5" customHeight="1" x14ac:dyDescent="0.2">
      <c r="A19" s="3">
        <f>IFERROR(VLOOKUP(B19,'[1]DADOS (OCULTAR)'!$Q$3:$S$133,3,0),"")</f>
        <v>10894988000303</v>
      </c>
      <c r="B19" s="4" t="str">
        <f>'[1]TCE - ANEXO IV - Preencher'!C28</f>
        <v>UPAE BELO JARDIM</v>
      </c>
      <c r="C19" s="4" t="str">
        <f>'[1]TCE - ANEXO IV - Preencher'!E28</f>
        <v xml:space="preserve">3.8 - Uniformes, Tecidos e Aviamentos </v>
      </c>
      <c r="D19" s="3" t="str">
        <f>'[1]TCE - ANEXO IV - Preencher'!F28</f>
        <v>04.402.515/0001-79</v>
      </c>
      <c r="E19" s="5" t="str">
        <f>'[1]TCE - ANEXO IV - Preencher'!G28</f>
        <v>E. M. DE MOURA COMERCIAL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5460</v>
      </c>
      <c r="I19" s="6">
        <f>IF('[1]TCE - ANEXO IV - Preencher'!K28="","",'[1]TCE - ANEXO IV - Preencher'!K28)</f>
        <v>45001</v>
      </c>
      <c r="J19" s="5" t="str">
        <f>'[1]TCE - ANEXO IV - Preencher'!L28</f>
        <v>26230304402515000179550010000054601999683112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370</v>
      </c>
    </row>
    <row r="20" spans="1:12" s="8" customFormat="1" ht="19.5" customHeight="1" x14ac:dyDescent="0.2">
      <c r="A20" s="3">
        <f>IFERROR(VLOOKUP(B20,'[1]DADOS (OCULTAR)'!$Q$3:$S$133,3,0),"")</f>
        <v>10894988000303</v>
      </c>
      <c r="B20" s="4" t="str">
        <f>'[1]TCE - ANEXO IV - Preencher'!C29</f>
        <v>UPAE BELO JARDIM</v>
      </c>
      <c r="C20" s="4" t="str">
        <f>'[1]TCE - ANEXO IV - Preencher'!E29</f>
        <v xml:space="preserve">5.25 - Serviços Bancários </v>
      </c>
      <c r="D20" s="3">
        <f>'[1]TCE - ANEXO IV - Preencher'!F29</f>
        <v>0</v>
      </c>
      <c r="E20" s="5" t="str">
        <f>'[1]TCE - ANEXO IV - Preencher'!G29</f>
        <v>TAXA DE MANUTENÇÃO C/C 019373-2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45046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320</v>
      </c>
    </row>
    <row r="21" spans="1:12" s="8" customFormat="1" ht="19.5" customHeight="1" x14ac:dyDescent="0.2">
      <c r="A21" s="3">
        <f>IFERROR(VLOOKUP(B21,'[1]DADOS (OCULTAR)'!$Q$3:$S$133,3,0),"")</f>
        <v>10894988000303</v>
      </c>
      <c r="B21" s="4" t="str">
        <f>'[1]TCE - ANEXO IV - Preencher'!C30</f>
        <v>UPAE BELO JARDIM</v>
      </c>
      <c r="C21" s="4" t="str">
        <f>'[1]TCE - ANEXO IV - Preencher'!E30</f>
        <v xml:space="preserve">5.25 - Serviços Bancários </v>
      </c>
      <c r="D21" s="3">
        <f>'[1]TCE - ANEXO IV - Preencher'!F30</f>
        <v>0</v>
      </c>
      <c r="E21" s="5" t="str">
        <f>'[1]TCE - ANEXO IV - Preencher'!G30</f>
        <v>TAXA DE MANUTENÇÃO C/C 01576-0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45046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320</v>
      </c>
    </row>
    <row r="22" spans="1:12" s="8" customFormat="1" ht="19.5" customHeight="1" x14ac:dyDescent="0.2">
      <c r="A22" s="3">
        <f>IFERROR(VLOOKUP(B22,'[1]DADOS (OCULTAR)'!$Q$3:$S$133,3,0),"")</f>
        <v>10894988000303</v>
      </c>
      <c r="B22" s="4" t="str">
        <f>'[1]TCE - ANEXO IV - Preencher'!C31</f>
        <v>UPAE BELO JARDIM</v>
      </c>
      <c r="C22" s="4" t="str">
        <f>'[1]TCE - ANEXO IV - Preencher'!E31</f>
        <v xml:space="preserve">5.25 - Serviços Bancários </v>
      </c>
      <c r="D22" s="3">
        <f>'[1]TCE - ANEXO IV - Preencher'!F31</f>
        <v>0</v>
      </c>
      <c r="E22" s="5" t="str">
        <f>'[1]TCE - ANEXO IV - Preencher'!G31</f>
        <v>TARIFAS C/C 01576-0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45046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296.12</v>
      </c>
    </row>
    <row r="23" spans="1:12" s="8" customFormat="1" ht="19.5" customHeight="1" x14ac:dyDescent="0.2">
      <c r="A23" s="3">
        <f>IFERROR(VLOOKUP(B23,'[1]DADOS (OCULTAR)'!$Q$3:$S$133,3,0),"")</f>
        <v>10894988000303</v>
      </c>
      <c r="B23" s="4" t="str">
        <f>'[1]TCE - ANEXO IV - Preencher'!C32</f>
        <v>UPAE BELO JARDIM</v>
      </c>
      <c r="C23" s="4" t="str">
        <f>'[1]TCE - ANEXO IV - Preencher'!E32</f>
        <v>5.9 - Telefonia Móvel</v>
      </c>
      <c r="D23" s="3">
        <f>'[1]TCE - ANEXO IV - Preencher'!F32</f>
        <v>15544339000126</v>
      </c>
      <c r="E23" s="5" t="str">
        <f>'[1]TCE - ANEXO IV - Preencher'!G32</f>
        <v>TEC MOBILE HARDWARE SERVICE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6910</v>
      </c>
      <c r="I23" s="6">
        <f>IF('[1]TCE - ANEXO IV - Preencher'!K32="","",'[1]TCE - ANEXO IV - Preencher'!K32)</f>
        <v>45035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35 -  S</v>
      </c>
      <c r="L23" s="7">
        <f>'[1]TCE - ANEXO IV - Preencher'!N32</f>
        <v>658.45</v>
      </c>
    </row>
    <row r="24" spans="1:12" s="8" customFormat="1" ht="19.5" customHeight="1" x14ac:dyDescent="0.2">
      <c r="A24" s="3">
        <f>IFERROR(VLOOKUP(B24,'[1]DADOS (OCULTAR)'!$Q$3:$S$133,3,0),"")</f>
        <v>10894988000303</v>
      </c>
      <c r="B24" s="4" t="str">
        <f>'[1]TCE - ANEXO IV - Preencher'!C33</f>
        <v>UPAE BELO JARDIM</v>
      </c>
      <c r="C24" s="4" t="str">
        <f>'[1]TCE - ANEXO IV - Preencher'!E33</f>
        <v>5.18 - Teledonia Fixa</v>
      </c>
      <c r="D24" s="3">
        <f>'[1]TCE - ANEXO IV - Preencher'!F33</f>
        <v>6985306000120</v>
      </c>
      <c r="E24" s="5" t="str">
        <f>'[1]TCE - ANEXO IV - Preencher'!G33</f>
        <v>SERVHOST INTERNET LTDA -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10301</v>
      </c>
      <c r="I24" s="6">
        <f>IF('[1]TCE - ANEXO IV - Preencher'!K33="","",'[1]TCE - ANEXO IV - Preencher'!K33)</f>
        <v>45021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217.78</v>
      </c>
    </row>
    <row r="25" spans="1:12" s="8" customFormat="1" ht="19.5" customHeight="1" x14ac:dyDescent="0.2">
      <c r="A25" s="3">
        <f>IFERROR(VLOOKUP(B25,'[1]DADOS (OCULTAR)'!$Q$3:$S$133,3,0),"")</f>
        <v>10894988000303</v>
      </c>
      <c r="B25" s="4" t="str">
        <f>'[1]TCE - ANEXO IV - Preencher'!C34</f>
        <v>UPAE BELO JARDIM</v>
      </c>
      <c r="C25" s="4" t="str">
        <f>'[1]TCE - ANEXO IV - Preencher'!E34</f>
        <v>5.18 - Teledonia Fixa</v>
      </c>
      <c r="D25" s="3">
        <f>'[1]TCE - ANEXO IV - Preencher'!F34</f>
        <v>10894988000303</v>
      </c>
      <c r="E25" s="5" t="str">
        <f>'[1]TCE - ANEXO IV - Preencher'!G34</f>
        <v>1 TELECOM SERV. TECNOLOGIA EM INTERNET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101532</v>
      </c>
      <c r="I25" s="6">
        <f>IF('[1]TCE - ANEXO IV - Preencher'!K34="","",'[1]TCE - ANEXO IV - Preencher'!K34)</f>
        <v>45062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325</v>
      </c>
    </row>
    <row r="26" spans="1:12" s="8" customFormat="1" ht="19.5" customHeight="1" x14ac:dyDescent="0.2">
      <c r="A26" s="3">
        <f>IFERROR(VLOOKUP(B26,'[1]DADOS (OCULTAR)'!$Q$3:$S$133,3,0),"")</f>
        <v>10894988000303</v>
      </c>
      <c r="B26" s="4" t="str">
        <f>'[1]TCE - ANEXO IV - Preencher'!C35</f>
        <v>UPAE BELO JARDIM</v>
      </c>
      <c r="C26" s="4" t="str">
        <f>'[1]TCE - ANEXO IV - Preencher'!E35</f>
        <v>5.18 - Teledonia Fixa</v>
      </c>
      <c r="D26" s="3">
        <f>'[1]TCE - ANEXO IV - Preencher'!F35</f>
        <v>10894988000303</v>
      </c>
      <c r="E26" s="5" t="str">
        <f>'[1]TCE - ANEXO IV - Preencher'!G35</f>
        <v>1 TELECOM SERV. TECNOLOGIA EM INTERNET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122165</v>
      </c>
      <c r="I26" s="6">
        <f>IF('[1]TCE - ANEXO IV - Preencher'!K35="","",'[1]TCE - ANEXO IV - Preencher'!K35)</f>
        <v>45062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325</v>
      </c>
    </row>
    <row r="27" spans="1:12" s="8" customFormat="1" ht="19.5" customHeight="1" x14ac:dyDescent="0.2">
      <c r="A27" s="3">
        <f>IFERROR(VLOOKUP(B27,'[1]DADOS (OCULTAR)'!$Q$3:$S$133,3,0),"")</f>
        <v>10894988000303</v>
      </c>
      <c r="B27" s="4" t="str">
        <f>'[1]TCE - ANEXO IV - Preencher'!C36</f>
        <v>UPAE BELO JARDIM</v>
      </c>
      <c r="C27" s="4" t="str">
        <f>'[1]TCE - ANEXO IV - Preencher'!E36</f>
        <v>5.3 - Locação de Máquinas e Equipamentos</v>
      </c>
      <c r="D27" s="3">
        <f>'[1]TCE - ANEXO IV - Preencher'!F36</f>
        <v>19533734000164</v>
      </c>
      <c r="E27" s="5" t="str">
        <f>'[1]TCE - ANEXO IV - Preencher'!G36</f>
        <v>ALEXSANDRA DE GUSMÃO NERES-ME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16380</v>
      </c>
      <c r="I27" s="6">
        <f>IF('[1]TCE - ANEXO IV - Preencher'!K36="","",'[1]TCE - ANEXO IV - Preencher'!K36)</f>
        <v>45048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3356</v>
      </c>
    </row>
    <row r="28" spans="1:12" s="8" customFormat="1" ht="19.5" customHeight="1" x14ac:dyDescent="0.2">
      <c r="A28" s="3">
        <f>IFERROR(VLOOKUP(B28,'[1]DADOS (OCULTAR)'!$Q$3:$S$133,3,0),"")</f>
        <v>10894988000303</v>
      </c>
      <c r="B28" s="4" t="str">
        <f>'[1]TCE - ANEXO IV - Preencher'!C37</f>
        <v>UPAE BELO JARDIM</v>
      </c>
      <c r="C28" s="4" t="str">
        <f>'[1]TCE - ANEXO IV - Preencher'!E37</f>
        <v>5.3 - Locação de Máquinas e Equipamentos</v>
      </c>
      <c r="D28" s="3" t="str">
        <f>'[1]TCE - ANEXO IV - Preencher'!F37</f>
        <v>44.283.333/0005-74</v>
      </c>
      <c r="E28" s="5" t="str">
        <f>'[1]TCE - ANEXO IV - Preencher'!G37</f>
        <v>SCM PARTICIPAÇÕES S/A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20861</v>
      </c>
      <c r="I28" s="6">
        <f>IF('[1]TCE - ANEXO IV - Preencher'!K37="","",'[1]TCE - ANEXO IV - Preencher'!K37)</f>
        <v>45066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3356</v>
      </c>
    </row>
    <row r="29" spans="1:12" s="8" customFormat="1" ht="19.5" customHeight="1" x14ac:dyDescent="0.2">
      <c r="A29" s="3">
        <f>IFERROR(VLOOKUP(B29,'[1]DADOS (OCULTAR)'!$Q$3:$S$133,3,0),"")</f>
        <v>10894988000303</v>
      </c>
      <c r="B29" s="4" t="str">
        <f>'[1]TCE - ANEXO IV - Preencher'!C38</f>
        <v>UPAE BELO JARDIM</v>
      </c>
      <c r="C29" s="4" t="str">
        <f>'[1]TCE - ANEXO IV - Preencher'!E38</f>
        <v>5.3 - Locação de Máquinas e Equipamentos</v>
      </c>
      <c r="D29" s="3">
        <f>'[1]TCE - ANEXO IV - Preencher'!F38</f>
        <v>11418391000185</v>
      </c>
      <c r="E29" s="5" t="str">
        <f>'[1]TCE - ANEXO IV - Preencher'!G38</f>
        <v>I V FACURY LUZ CENICA ME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646</v>
      </c>
      <c r="I29" s="6">
        <f>IF('[1]TCE - ANEXO IV - Preencher'!K38="","",'[1]TCE - ANEXO IV - Preencher'!K38)</f>
        <v>45069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2500</v>
      </c>
    </row>
    <row r="30" spans="1:12" s="8" customFormat="1" ht="19.5" customHeight="1" x14ac:dyDescent="0.2">
      <c r="A30" s="3">
        <f>IFERROR(VLOOKUP(B30,'[1]DADOS (OCULTAR)'!$Q$3:$S$133,3,0),"")</f>
        <v>10894988000303</v>
      </c>
      <c r="B30" s="4" t="str">
        <f>'[1]TCE - ANEXO IV - Preencher'!C39</f>
        <v>UPAE BELO JARDIM</v>
      </c>
      <c r="C30" s="4" t="str">
        <f>'[1]TCE - ANEXO IV - Preencher'!E39</f>
        <v>5.3 - Locação de Máquinas e Equipamentos</v>
      </c>
      <c r="D30" s="3">
        <f>'[1]TCE - ANEXO IV - Preencher'!F39</f>
        <v>11418391000185</v>
      </c>
      <c r="E30" s="5" t="str">
        <f>'[1]TCE - ANEXO IV - Preencher'!G39</f>
        <v>I V FACURY LUZ CENICA ME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647</v>
      </c>
      <c r="I30" s="6">
        <f>IF('[1]TCE - ANEXO IV - Preencher'!K39="","",'[1]TCE - ANEXO IV - Preencher'!K39)</f>
        <v>45069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250</v>
      </c>
    </row>
    <row r="31" spans="1:12" s="8" customFormat="1" ht="19.5" customHeight="1" x14ac:dyDescent="0.2">
      <c r="A31" s="3">
        <f>IFERROR(VLOOKUP(B31,'[1]DADOS (OCULTAR)'!$Q$3:$S$133,3,0),"")</f>
        <v>10894988000303</v>
      </c>
      <c r="B31" s="4" t="str">
        <f>'[1]TCE - ANEXO IV - Preencher'!C40</f>
        <v>UPAE BELO JARDIM</v>
      </c>
      <c r="C31" s="4" t="str">
        <f>'[1]TCE - ANEXO IV - Preencher'!E40</f>
        <v>5.3 - Locação de Máquinas e Equipamentos</v>
      </c>
      <c r="D31" s="3">
        <f>'[1]TCE - ANEXO IV - Preencher'!F40</f>
        <v>11418391000185</v>
      </c>
      <c r="E31" s="5" t="str">
        <f>'[1]TCE - ANEXO IV - Preencher'!G40</f>
        <v>I V FACURY LUZ CENICA ME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648</v>
      </c>
      <c r="I31" s="6">
        <f>IF('[1]TCE - ANEXO IV - Preencher'!K40="","",'[1]TCE - ANEXO IV - Preencher'!K40)</f>
        <v>45069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833.33</v>
      </c>
    </row>
    <row r="32" spans="1:12" s="8" customFormat="1" ht="19.5" customHeight="1" x14ac:dyDescent="0.2">
      <c r="A32" s="3">
        <f>IFERROR(VLOOKUP(B32,'[1]DADOS (OCULTAR)'!$Q$3:$S$133,3,0),"")</f>
        <v>10894988000303</v>
      </c>
      <c r="B32" s="4" t="str">
        <f>'[1]TCE - ANEXO IV - Preencher'!C41</f>
        <v>UPAE BELO JARDIM</v>
      </c>
      <c r="C32" s="4" t="str">
        <f>'[1]TCE - ANEXO IV - Preencher'!E41</f>
        <v>5.3 - Locação de Máquinas e Equipamentos</v>
      </c>
      <c r="D32" s="3">
        <f>'[1]TCE - ANEXO IV - Preencher'!F41</f>
        <v>41096520000127</v>
      </c>
      <c r="E32" s="5" t="str">
        <f>'[1]TCE - ANEXO IV - Preencher'!G41</f>
        <v>PRISMA TELECOMUNICAÇÕES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33617</v>
      </c>
      <c r="I32" s="6">
        <f>IF('[1]TCE - ANEXO IV - Preencher'!K41="","",'[1]TCE - ANEXO IV - Preencher'!K41)</f>
        <v>45048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275</v>
      </c>
    </row>
    <row r="33" spans="1:12" s="8" customFormat="1" ht="19.5" customHeight="1" x14ac:dyDescent="0.2">
      <c r="A33" s="3">
        <f>IFERROR(VLOOKUP(B33,'[1]DADOS (OCULTAR)'!$Q$3:$S$133,3,0),"")</f>
        <v>10894988000303</v>
      </c>
      <c r="B33" s="4" t="str">
        <f>'[1]TCE - ANEXO IV - Preencher'!C42</f>
        <v>UPAE BELO JARDIM</v>
      </c>
      <c r="C33" s="4" t="str">
        <f>'[1]TCE - ANEXO IV - Preencher'!E42</f>
        <v>5.3 - Locação de Máquinas e Equipamentos</v>
      </c>
      <c r="D33" s="3">
        <f>'[1]TCE - ANEXO IV - Preencher'!F42</f>
        <v>24380578002041</v>
      </c>
      <c r="E33" s="5" t="str">
        <f>'[1]TCE - ANEXO IV - Preencher'!G42</f>
        <v>WHITE MARTINS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92096103</v>
      </c>
      <c r="I33" s="6">
        <f>IF('[1]TCE - ANEXO IV - Preencher'!K42="","",'[1]TCE - ANEXO IV - Preencher'!K42)</f>
        <v>45026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2607901</v>
      </c>
      <c r="L33" s="7">
        <f>'[1]TCE - ANEXO IV - Preencher'!N42</f>
        <v>126.76</v>
      </c>
    </row>
    <row r="34" spans="1:12" s="8" customFormat="1" ht="19.5" customHeight="1" x14ac:dyDescent="0.2">
      <c r="A34" s="3">
        <f>IFERROR(VLOOKUP(B34,'[1]DADOS (OCULTAR)'!$Q$3:$S$133,3,0),"")</f>
        <v>10894988000303</v>
      </c>
      <c r="B34" s="4" t="str">
        <f>'[1]TCE - ANEXO IV - Preencher'!C43</f>
        <v>UPAE BELO JARDIM</v>
      </c>
      <c r="C34" s="4" t="str">
        <f>'[1]TCE - ANEXO IV - Preencher'!E43</f>
        <v>5.8 - Locação de Veículos Automotores</v>
      </c>
      <c r="D34" s="3">
        <f>'[1]TCE - ANEXO IV - Preencher'!F43</f>
        <v>10894988000303</v>
      </c>
      <c r="E34" s="5" t="str">
        <f>'[1]TCE - ANEXO IV - Preencher'!G43</f>
        <v>S &amp; B LOCAÇÕES DE VEICULOS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13138</v>
      </c>
      <c r="I34" s="6">
        <f>IF('[1]TCE - ANEXO IV - Preencher'!K43="","",'[1]TCE - ANEXO IV - Preencher'!K43)</f>
        <v>45049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4525</v>
      </c>
    </row>
    <row r="35" spans="1:12" s="8" customFormat="1" ht="19.5" customHeight="1" x14ac:dyDescent="0.2">
      <c r="A35" s="3">
        <f>IFERROR(VLOOKUP(B35,'[1]DADOS (OCULTAR)'!$Q$3:$S$133,3,0),"")</f>
        <v>10894988000303</v>
      </c>
      <c r="B35" s="4" t="str">
        <f>'[1]TCE - ANEXO IV - Preencher'!C44</f>
        <v>UPAE BELO JARDIM</v>
      </c>
      <c r="C35" s="4" t="str">
        <f>'[1]TCE - ANEXO IV - Preencher'!E44</f>
        <v>5.99 - Outros Serviços de Terceiros Pessoa Jurídica</v>
      </c>
      <c r="D35" s="3">
        <f>'[1]TCE - ANEXO IV - Preencher'!F44</f>
        <v>0</v>
      </c>
      <c r="E35" s="5" t="str">
        <f>'[1]TCE - ANEXO IV - Preencher'!G44</f>
        <v>IR SOBRE APLICAÇÃO C/C 019373-2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45046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4.59</v>
      </c>
    </row>
    <row r="36" spans="1:12" s="8" customFormat="1" ht="19.5" customHeight="1" x14ac:dyDescent="0.2">
      <c r="A36" s="3">
        <f>IFERROR(VLOOKUP(B36,'[1]DADOS (OCULTAR)'!$Q$3:$S$133,3,0),"")</f>
        <v>10894988000303</v>
      </c>
      <c r="B36" s="4" t="str">
        <f>'[1]TCE - ANEXO IV - Preencher'!C45</f>
        <v>UPAE BELO JARDIM</v>
      </c>
      <c r="C36" s="4" t="str">
        <f>'[1]TCE - ANEXO IV - Preencher'!E45</f>
        <v>5.99 - Outros Serviços de Terceiros Pessoa Jurídica</v>
      </c>
      <c r="D36" s="3">
        <f>'[1]TCE - ANEXO IV - Preencher'!F45</f>
        <v>0</v>
      </c>
      <c r="E36" s="5" t="str">
        <f>'[1]TCE - ANEXO IV - Preencher'!G45</f>
        <v>IR SOBRE APLICAÇÃO C/C 01576-0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>
        <f>IF('[1]TCE - ANEXO IV - Preencher'!K45="","",'[1]TCE - ANEXO IV - Preencher'!K45)</f>
        <v>45046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6.27</v>
      </c>
    </row>
    <row r="37" spans="1:12" s="8" customFormat="1" ht="19.5" customHeight="1" x14ac:dyDescent="0.2">
      <c r="A37" s="3">
        <f>IFERROR(VLOOKUP(B37,'[1]DADOS (OCULTAR)'!$Q$3:$S$133,3,0),"")</f>
        <v>10894988000303</v>
      </c>
      <c r="B37" s="4" t="str">
        <f>'[1]TCE - ANEXO IV - Preencher'!C46</f>
        <v>UPAE BELO JARDIM</v>
      </c>
      <c r="C37" s="4" t="str">
        <f>'[1]TCE - ANEXO IV - Preencher'!E46</f>
        <v>5.99 - Outros Serviços de Terceiros Pessoa Jurídica</v>
      </c>
      <c r="D37" s="3">
        <f>'[1]TCE - ANEXO IV - Preencher'!F46</f>
        <v>0</v>
      </c>
      <c r="E37" s="5" t="str">
        <f>'[1]TCE - ANEXO IV - Preencher'!G46</f>
        <v>TAXA DE EXPED ISS NF 12468 SL ENGENHARIA E NF 143792 BRASCON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>
        <f>IF('[1]TCE - ANEXO IV - Preencher'!K46="","",'[1]TCE - ANEXO IV - Preencher'!K46)</f>
        <v>45046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7.85</v>
      </c>
    </row>
    <row r="38" spans="1:12" s="8" customFormat="1" ht="19.5" customHeight="1" x14ac:dyDescent="0.2">
      <c r="A38" s="3">
        <f>IFERROR(VLOOKUP(B38,'[1]DADOS (OCULTAR)'!$Q$3:$S$133,3,0),"")</f>
        <v>10894988000303</v>
      </c>
      <c r="B38" s="4" t="str">
        <f>'[1]TCE - ANEXO IV - Preencher'!C47</f>
        <v>UPAE BELO JARDIM</v>
      </c>
      <c r="C38" s="4" t="str">
        <f>'[1]TCE - ANEXO IV - Preencher'!E47</f>
        <v>5.99 - Outros Serviços de Terceiros Pessoa Jurídica</v>
      </c>
      <c r="D38" s="3">
        <f>'[1]TCE - ANEXO IV - Preencher'!F47</f>
        <v>0</v>
      </c>
      <c r="E38" s="5" t="str">
        <f>'[1]TCE - ANEXO IV - Preencher'!G47</f>
        <v>TAXA DE EXPED ISS NF 28979 TKS VIGILÂNCIA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>
        <f>IF('[1]TCE - ANEXO IV - Preencher'!K47="","",'[1]TCE - ANEXO IV - Preencher'!K47)</f>
        <v>45046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7.85</v>
      </c>
    </row>
    <row r="39" spans="1:12" s="8" customFormat="1" ht="19.5" customHeight="1" x14ac:dyDescent="0.2">
      <c r="A39" s="3">
        <f>IFERROR(VLOOKUP(B39,'[1]DADOS (OCULTAR)'!$Q$3:$S$133,3,0),"")</f>
        <v>10894988000303</v>
      </c>
      <c r="B39" s="4" t="str">
        <f>'[1]TCE - ANEXO IV - Preencher'!C48</f>
        <v>UPAE BELO JARDIM</v>
      </c>
      <c r="C39" s="4" t="str">
        <f>'[1]TCE - ANEXO IV - Preencher'!E48</f>
        <v>5.16 - Serviços Médico-Hospitalares, Odotonlogia e Laboratoriais</v>
      </c>
      <c r="D39" s="3">
        <f>'[1]TCE - ANEXO IV - Preencher'!F48</f>
        <v>36010377000179</v>
      </c>
      <c r="E39" s="5" t="str">
        <f>'[1]TCE - ANEXO IV - Preencher'!G48</f>
        <v>MEDICINA INTEGRATIVA LABORATORIAL MIL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449</v>
      </c>
      <c r="I39" s="6">
        <f>IF('[1]TCE - ANEXO IV - Preencher'!K48="","",'[1]TCE - ANEXO IV - Preencher'!K48)</f>
        <v>45050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19300.8</v>
      </c>
    </row>
    <row r="40" spans="1:12" s="8" customFormat="1" ht="19.5" customHeight="1" x14ac:dyDescent="0.2">
      <c r="A40" s="3">
        <f>IFERROR(VLOOKUP(B40,'[1]DADOS (OCULTAR)'!$Q$3:$S$133,3,0),"")</f>
        <v>10894988000303</v>
      </c>
      <c r="B40" s="4" t="str">
        <f>'[1]TCE - ANEXO IV - Preencher'!C49</f>
        <v>UPAE BELO JARDIM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20.268.761/0001-36</v>
      </c>
      <c r="E40" s="5" t="str">
        <f>'[1]TCE - ANEXO IV - Preencher'!G49</f>
        <v>BRASIL TELEMEDICINA SERVICOS MEDICOS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13023</v>
      </c>
      <c r="I40" s="6">
        <f>IF('[1]TCE - ANEXO IV - Preencher'!K49="","",'[1]TCE - ANEXO IV - Preencher'!K49)</f>
        <v>45048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35 -  S</v>
      </c>
      <c r="L40" s="7">
        <f>'[1]TCE - ANEXO IV - Preencher'!N49</f>
        <v>72</v>
      </c>
    </row>
    <row r="41" spans="1:12" s="8" customFormat="1" ht="19.5" customHeight="1" x14ac:dyDescent="0.2">
      <c r="A41" s="3">
        <f>IFERROR(VLOOKUP(B41,'[1]DADOS (OCULTAR)'!$Q$3:$S$133,3,0),"")</f>
        <v>10894988000303</v>
      </c>
      <c r="B41" s="4" t="str">
        <f>'[1]TCE - ANEXO IV - Preencher'!C50</f>
        <v>UPAE BELO JARDIM</v>
      </c>
      <c r="C41" s="4" t="str">
        <f>'[1]TCE - ANEXO IV - Preencher'!E50</f>
        <v>5.16 - Serviços Médico-Hospitalares, Odotonlogia e Laboratoriais</v>
      </c>
      <c r="D41" s="3">
        <f>'[1]TCE - ANEXO IV - Preencher'!F50</f>
        <v>28943994000107</v>
      </c>
      <c r="E41" s="5" t="str">
        <f>'[1]TCE - ANEXO IV - Preencher'!G50</f>
        <v>DWL SERVIÇOS MEDICOS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683</v>
      </c>
      <c r="I41" s="6">
        <f>IF('[1]TCE - ANEXO IV - Preencher'!K50="","",'[1]TCE - ANEXO IV - Preencher'!K50)</f>
        <v>45064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2350</v>
      </c>
    </row>
    <row r="42" spans="1:12" s="8" customFormat="1" ht="19.5" customHeight="1" x14ac:dyDescent="0.2">
      <c r="A42" s="3">
        <f>IFERROR(VLOOKUP(B42,'[1]DADOS (OCULTAR)'!$Q$3:$S$133,3,0),"")</f>
        <v>10894988000303</v>
      </c>
      <c r="B42" s="4" t="str">
        <f>'[1]TCE - ANEXO IV - Preencher'!C51</f>
        <v>UPAE BELO JARDIM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02.203.863/0001-91</v>
      </c>
      <c r="E42" s="5" t="str">
        <f>'[1]TCE - ANEXO IV - Preencher'!G51</f>
        <v>FLAVIO GALVÃO E CIA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898</v>
      </c>
      <c r="I42" s="6">
        <f>IF('[1]TCE - ANEXO IV - Preencher'!K51="","",'[1]TCE - ANEXO IV - Preencher'!K51)</f>
        <v>45066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35 -  S</v>
      </c>
      <c r="L42" s="7">
        <f>'[1]TCE - ANEXO IV - Preencher'!N51</f>
        <v>140</v>
      </c>
    </row>
    <row r="43" spans="1:12" s="8" customFormat="1" ht="19.5" customHeight="1" x14ac:dyDescent="0.2">
      <c r="A43" s="3">
        <f>IFERROR(VLOOKUP(B43,'[1]DADOS (OCULTAR)'!$Q$3:$S$133,3,0),"")</f>
        <v>10894988000303</v>
      </c>
      <c r="B43" s="4" t="str">
        <f>'[1]TCE - ANEXO IV - Preencher'!C52</f>
        <v>UPAE BELO JARDIM</v>
      </c>
      <c r="C43" s="4" t="str">
        <f>'[1]TCE - ANEXO IV - Preencher'!E52</f>
        <v>5.16 - Serviços Médico-Hospitalares, Odotonlogia e Laboratoriais</v>
      </c>
      <c r="D43" s="3">
        <f>'[1]TCE - ANEXO IV - Preencher'!F52</f>
        <v>20857554000117</v>
      </c>
      <c r="E43" s="5" t="str">
        <f>'[1]TCE - ANEXO IV - Preencher'!G52</f>
        <v>FRANÇA FERREIRA E ANDRADE LTDA ME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2574</v>
      </c>
      <c r="I43" s="6">
        <f>IF('[1]TCE - ANEXO IV - Preencher'!K52="","",'[1]TCE - ANEXO IV - Preencher'!K52)</f>
        <v>45057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2606002</v>
      </c>
      <c r="L43" s="7">
        <f>'[1]TCE - ANEXO IV - Preencher'!N52</f>
        <v>11700</v>
      </c>
    </row>
    <row r="44" spans="1:12" s="8" customFormat="1" ht="19.5" customHeight="1" x14ac:dyDescent="0.2">
      <c r="A44" s="3">
        <f>IFERROR(VLOOKUP(B44,'[1]DADOS (OCULTAR)'!$Q$3:$S$133,3,0),"")</f>
        <v>10894988000303</v>
      </c>
      <c r="B44" s="4" t="str">
        <f>'[1]TCE - ANEXO IV - Preencher'!C53</f>
        <v>UPAE BELO JARDIM</v>
      </c>
      <c r="C44" s="4" t="str">
        <f>'[1]TCE - ANEXO IV - Preencher'!E53</f>
        <v>5.16 - Serviços Médico-Hospitalares, Odotonlogia e Laboratoriais</v>
      </c>
      <c r="D44" s="3">
        <f>'[1]TCE - ANEXO IV - Preencher'!F53</f>
        <v>20857554000117</v>
      </c>
      <c r="E44" s="5" t="str">
        <f>'[1]TCE - ANEXO IV - Preencher'!G53</f>
        <v>FRANÇA FERREIRA E ANDRADE LTDA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2575</v>
      </c>
      <c r="I44" s="6">
        <f>IF('[1]TCE - ANEXO IV - Preencher'!K53="","",'[1]TCE - ANEXO IV - Preencher'!K53)</f>
        <v>45057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2606002</v>
      </c>
      <c r="L44" s="7">
        <f>'[1]TCE - ANEXO IV - Preencher'!N53</f>
        <v>4416.49</v>
      </c>
    </row>
    <row r="45" spans="1:12" s="8" customFormat="1" ht="19.5" customHeight="1" x14ac:dyDescent="0.2">
      <c r="A45" s="3">
        <f>IFERROR(VLOOKUP(B45,'[1]DADOS (OCULTAR)'!$Q$3:$S$133,3,0),"")</f>
        <v>10894988000303</v>
      </c>
      <c r="B45" s="4" t="str">
        <f>'[1]TCE - ANEXO IV - Preencher'!C54</f>
        <v>UPAE BELO JARDIM</v>
      </c>
      <c r="C45" s="4" t="str">
        <f>'[1]TCE - ANEXO IV - Preencher'!E54</f>
        <v>5.16 - Serviços Médico-Hospitalares, Odotonlogia e Laboratoriais</v>
      </c>
      <c r="D45" s="3">
        <f>'[1]TCE - ANEXO IV - Preencher'!F54</f>
        <v>20857554000117</v>
      </c>
      <c r="E45" s="5" t="str">
        <f>'[1]TCE - ANEXO IV - Preencher'!G54</f>
        <v>FRANÇA FERREIRA E ANDRADE LTDA ME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2576</v>
      </c>
      <c r="I45" s="6">
        <f>IF('[1]TCE - ANEXO IV - Preencher'!K54="","",'[1]TCE - ANEXO IV - Preencher'!K54)</f>
        <v>45057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2606002</v>
      </c>
      <c r="L45" s="7">
        <f>'[1]TCE - ANEXO IV - Preencher'!N54</f>
        <v>555</v>
      </c>
    </row>
    <row r="46" spans="1:12" s="8" customFormat="1" ht="19.5" customHeight="1" x14ac:dyDescent="0.2">
      <c r="A46" s="3">
        <f>IFERROR(VLOOKUP(B46,'[1]DADOS (OCULTAR)'!$Q$3:$S$133,3,0),"")</f>
        <v>10894988000303</v>
      </c>
      <c r="B46" s="4" t="str">
        <f>'[1]TCE - ANEXO IV - Preencher'!C55</f>
        <v>UPAE BELO JARDIM</v>
      </c>
      <c r="C46" s="4" t="str">
        <f>'[1]TCE - ANEXO IV - Preencher'!E55</f>
        <v>5.16 - Serviços Médico-Hospitalares, Odotonlogia e Laboratoriais</v>
      </c>
      <c r="D46" s="3">
        <f>'[1]TCE - ANEXO IV - Preencher'!F55</f>
        <v>20857554000117</v>
      </c>
      <c r="E46" s="5" t="str">
        <f>'[1]TCE - ANEXO IV - Preencher'!G55</f>
        <v>FRANÇA FERREIRA E ANDRADE LTDA ME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2577</v>
      </c>
      <c r="I46" s="6">
        <f>IF('[1]TCE - ANEXO IV - Preencher'!K55="","",'[1]TCE - ANEXO IV - Preencher'!K55)</f>
        <v>45057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2606002</v>
      </c>
      <c r="L46" s="7">
        <f>'[1]TCE - ANEXO IV - Preencher'!N55</f>
        <v>300</v>
      </c>
    </row>
    <row r="47" spans="1:12" s="8" customFormat="1" ht="19.5" customHeight="1" x14ac:dyDescent="0.2">
      <c r="A47" s="3">
        <f>IFERROR(VLOOKUP(B47,'[1]DADOS (OCULTAR)'!$Q$3:$S$133,3,0),"")</f>
        <v>10894988000303</v>
      </c>
      <c r="B47" s="4" t="str">
        <f>'[1]TCE - ANEXO IV - Preencher'!C56</f>
        <v>UPAE BELO JARDIM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43.451.445/0001-09</v>
      </c>
      <c r="E47" s="5" t="str">
        <f>'[1]TCE - ANEXO IV - Preencher'!G56</f>
        <v>FRANCISCO HÉLIO OLIVEIRA JÚNIOR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111</v>
      </c>
      <c r="I47" s="6">
        <f>IF('[1]TCE - ANEXO IV - Preencher'!K56="","",'[1]TCE - ANEXO IV - Preencher'!K56)</f>
        <v>45054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2715</v>
      </c>
    </row>
    <row r="48" spans="1:12" s="8" customFormat="1" ht="19.5" customHeight="1" x14ac:dyDescent="0.2">
      <c r="A48" s="3">
        <f>IFERROR(VLOOKUP(B48,'[1]DADOS (OCULTAR)'!$Q$3:$S$133,3,0),"")</f>
        <v>10894988000303</v>
      </c>
      <c r="B48" s="4" t="str">
        <f>'[1]TCE - ANEXO IV - Preencher'!C57</f>
        <v>UPAE BELO JARDIM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34.591.665/0001-39</v>
      </c>
      <c r="E48" s="5" t="str">
        <f>'[1]TCE - ANEXO IV - Preencher'!G57</f>
        <v>GUEDES &amp; CAVALCANTE SERVÇOS DE DIAGNOSTICO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226</v>
      </c>
      <c r="I48" s="6">
        <f>IF('[1]TCE - ANEXO IV - Preencher'!K57="","",'[1]TCE - ANEXO IV - Preencher'!K57)</f>
        <v>45062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2606002</v>
      </c>
      <c r="L48" s="7">
        <f>'[1]TCE - ANEXO IV - Preencher'!N57</f>
        <v>2703</v>
      </c>
    </row>
    <row r="49" spans="1:12" s="8" customFormat="1" ht="19.5" customHeight="1" x14ac:dyDescent="0.2">
      <c r="A49" s="3">
        <f>IFERROR(VLOOKUP(B49,'[1]DADOS (OCULTAR)'!$Q$3:$S$133,3,0),"")</f>
        <v>10894988000303</v>
      </c>
      <c r="B49" s="4" t="str">
        <f>'[1]TCE - ANEXO IV - Preencher'!C58</f>
        <v>UPAE BELO JARDIM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28.041.830/0001-86</v>
      </c>
      <c r="E49" s="5" t="str">
        <f>'[1]TCE - ANEXO IV - Preencher'!G58</f>
        <v>LGM SERVICOS MEDICOS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198</v>
      </c>
      <c r="I49" s="6">
        <f>IF('[1]TCE - ANEXO IV - Preencher'!K58="","",'[1]TCE - ANEXO IV - Preencher'!K58)</f>
        <v>45050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2606002</v>
      </c>
      <c r="L49" s="7">
        <f>'[1]TCE - ANEXO IV - Preencher'!N58</f>
        <v>4200</v>
      </c>
    </row>
    <row r="50" spans="1:12" s="8" customFormat="1" ht="19.5" customHeight="1" x14ac:dyDescent="0.2">
      <c r="A50" s="3">
        <f>IFERROR(VLOOKUP(B50,'[1]DADOS (OCULTAR)'!$Q$3:$S$133,3,0),"")</f>
        <v>10894988000303</v>
      </c>
      <c r="B50" s="4" t="str">
        <f>'[1]TCE - ANEXO IV - Preencher'!C59</f>
        <v>UPAE BELO JARDIM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28.041.830/0001-86</v>
      </c>
      <c r="E50" s="5" t="str">
        <f>'[1]TCE - ANEXO IV - Preencher'!G59</f>
        <v>LGM SERVICOS MEDICOS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199</v>
      </c>
      <c r="I50" s="6">
        <f>IF('[1]TCE - ANEXO IV - Preencher'!K59="","",'[1]TCE - ANEXO IV - Preencher'!K59)</f>
        <v>45050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2606002</v>
      </c>
      <c r="L50" s="7">
        <f>'[1]TCE - ANEXO IV - Preencher'!N59</f>
        <v>3900</v>
      </c>
    </row>
    <row r="51" spans="1:12" s="8" customFormat="1" ht="19.5" customHeight="1" x14ac:dyDescent="0.2">
      <c r="A51" s="3">
        <f>IFERROR(VLOOKUP(B51,'[1]DADOS (OCULTAR)'!$Q$3:$S$133,3,0),"")</f>
        <v>10894988000303</v>
      </c>
      <c r="B51" s="4" t="str">
        <f>'[1]TCE - ANEXO IV - Preencher'!C60</f>
        <v>UPAE BELO JARDIM</v>
      </c>
      <c r="C51" s="4" t="str">
        <f>'[1]TCE - ANEXO IV - Preencher'!E60</f>
        <v>5.16 - Serviços Médico-Hospitalares, Odotonlogia e Laboratoriais</v>
      </c>
      <c r="D51" s="3">
        <f>'[1]TCE - ANEXO IV - Preencher'!F60</f>
        <v>30330905000190</v>
      </c>
      <c r="E51" s="5" t="str">
        <f>'[1]TCE - ANEXO IV - Preencher'!G60</f>
        <v>MACARIO EMPREENDIMENTO EM SAUDE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4591</v>
      </c>
      <c r="I51" s="6">
        <f>IF('[1]TCE - ANEXO IV - Preencher'!K60="","",'[1]TCE - ANEXO IV - Preencher'!K60)</f>
        <v>45062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5350</v>
      </c>
    </row>
    <row r="52" spans="1:12" s="8" customFormat="1" ht="19.5" customHeight="1" x14ac:dyDescent="0.2">
      <c r="A52" s="3">
        <f>IFERROR(VLOOKUP(B52,'[1]DADOS (OCULTAR)'!$Q$3:$S$133,3,0),"")</f>
        <v>10894988000303</v>
      </c>
      <c r="B52" s="4" t="str">
        <f>'[1]TCE - ANEXO IV - Preencher'!C61</f>
        <v>UPAE BELO JARDIM</v>
      </c>
      <c r="C52" s="4" t="str">
        <f>'[1]TCE - ANEXO IV - Preencher'!E61</f>
        <v>5.16 - Serviços Médico-Hospitalares, Odotonlogia e Laboratoriais</v>
      </c>
      <c r="D52" s="3">
        <f>'[1]TCE - ANEXO IV - Preencher'!F61</f>
        <v>47030160000147</v>
      </c>
      <c r="E52" s="5" t="str">
        <f>'[1]TCE - ANEXO IV - Preencher'!G61</f>
        <v>MARIA MIRELLY COSTA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21</v>
      </c>
      <c r="I52" s="6">
        <f>IF('[1]TCE - ANEXO IV - Preencher'!K61="","",'[1]TCE - ANEXO IV - Preencher'!K61)</f>
        <v>45051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2606002</v>
      </c>
      <c r="L52" s="7">
        <f>'[1]TCE - ANEXO IV - Preencher'!N61</f>
        <v>9000</v>
      </c>
    </row>
    <row r="53" spans="1:12" s="8" customFormat="1" ht="19.5" customHeight="1" x14ac:dyDescent="0.2">
      <c r="A53" s="3">
        <f>IFERROR(VLOOKUP(B53,'[1]DADOS (OCULTAR)'!$Q$3:$S$133,3,0),"")</f>
        <v>10894988000303</v>
      </c>
      <c r="B53" s="4" t="str">
        <f>'[1]TCE - ANEXO IV - Preencher'!C62</f>
        <v>UPAE BELO JARDIM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21.939.486/0001-06</v>
      </c>
      <c r="E53" s="5" t="str">
        <f>'[1]TCE - ANEXO IV - Preencher'!G62</f>
        <v>MAXIMA  ASSESSORIA E CONSULTORIA EM SAÚDE E MEDICINA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9066</v>
      </c>
      <c r="I53" s="6">
        <f>IF('[1]TCE - ANEXO IV - Preencher'!K62="","",'[1]TCE - ANEXO IV - Preencher'!K62)</f>
        <v>45051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4300</v>
      </c>
    </row>
    <row r="54" spans="1:12" s="8" customFormat="1" ht="19.5" customHeight="1" x14ac:dyDescent="0.2">
      <c r="A54" s="3">
        <f>IFERROR(VLOOKUP(B54,'[1]DADOS (OCULTAR)'!$Q$3:$S$133,3,0),"")</f>
        <v>10894988000303</v>
      </c>
      <c r="B54" s="4" t="str">
        <f>'[1]TCE - ANEXO IV - Preencher'!C63</f>
        <v>UPAE BELO JARDIM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21.939.486/0001-06</v>
      </c>
      <c r="E54" s="5" t="str">
        <f>'[1]TCE - ANEXO IV - Preencher'!G63</f>
        <v>MAXIMA  ASSESSORIA E CONSULTORIA EM SAÚDE E MEDICINA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9067</v>
      </c>
      <c r="I54" s="6">
        <f>IF('[1]TCE - ANEXO IV - Preencher'!K63="","",'[1]TCE - ANEXO IV - Preencher'!K63)</f>
        <v>45051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2604106</v>
      </c>
      <c r="L54" s="7">
        <f>'[1]TCE - ANEXO IV - Preencher'!N63</f>
        <v>2600</v>
      </c>
    </row>
    <row r="55" spans="1:12" s="8" customFormat="1" ht="19.5" customHeight="1" x14ac:dyDescent="0.2">
      <c r="A55" s="3">
        <f>IFERROR(VLOOKUP(B55,'[1]DADOS (OCULTAR)'!$Q$3:$S$133,3,0),"")</f>
        <v>10894988000303</v>
      </c>
      <c r="B55" s="4" t="str">
        <f>'[1]TCE - ANEXO IV - Preencher'!C64</f>
        <v>UPAE BELO JARDIM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21.939.486/0001-06</v>
      </c>
      <c r="E55" s="5" t="str">
        <f>'[1]TCE - ANEXO IV - Preencher'!G64</f>
        <v>MAXIMA  ASSESSORIA E CONSULTORIA EM SAÚDE E MEDICINA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9068</v>
      </c>
      <c r="I55" s="6">
        <f>IF('[1]TCE - ANEXO IV - Preencher'!K64="","",'[1]TCE - ANEXO IV - Preencher'!K64)</f>
        <v>45051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2604106</v>
      </c>
      <c r="L55" s="7">
        <f>'[1]TCE - ANEXO IV - Preencher'!N64</f>
        <v>3000</v>
      </c>
    </row>
    <row r="56" spans="1:12" s="8" customFormat="1" ht="19.5" customHeight="1" x14ac:dyDescent="0.2">
      <c r="A56" s="3">
        <f>IFERROR(VLOOKUP(B56,'[1]DADOS (OCULTAR)'!$Q$3:$S$133,3,0),"")</f>
        <v>10894988000303</v>
      </c>
      <c r="B56" s="4" t="str">
        <f>'[1]TCE - ANEXO IV - Preencher'!C65</f>
        <v>UPAE BELO JARDIM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21.939.486/0001-06</v>
      </c>
      <c r="E56" s="5" t="str">
        <f>'[1]TCE - ANEXO IV - Preencher'!G65</f>
        <v>MAXIMA  ASSESSORIA E CONSULTORIA EM SAÚDE E MEDICINA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9069</v>
      </c>
      <c r="I56" s="6">
        <f>IF('[1]TCE - ANEXO IV - Preencher'!K65="","",'[1]TCE - ANEXO IV - Preencher'!K65)</f>
        <v>45051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2604106</v>
      </c>
      <c r="L56" s="7">
        <f>'[1]TCE - ANEXO IV - Preencher'!N65</f>
        <v>1150</v>
      </c>
    </row>
    <row r="57" spans="1:12" s="8" customFormat="1" ht="19.5" customHeight="1" x14ac:dyDescent="0.2">
      <c r="A57" s="3">
        <f>IFERROR(VLOOKUP(B57,'[1]DADOS (OCULTAR)'!$Q$3:$S$133,3,0),"")</f>
        <v>10894988000303</v>
      </c>
      <c r="B57" s="4" t="str">
        <f>'[1]TCE - ANEXO IV - Preencher'!C66</f>
        <v>UPAE BELO JARDIM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21.939.486/0001-06</v>
      </c>
      <c r="E57" s="5" t="str">
        <f>'[1]TCE - ANEXO IV - Preencher'!G66</f>
        <v>MAXIMA  ASSESSORIA E CONSULTORIA EM SAÚDE E MEDICINA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9070</v>
      </c>
      <c r="I57" s="6">
        <f>IF('[1]TCE - ANEXO IV - Preencher'!K66="","",'[1]TCE - ANEXO IV - Preencher'!K66)</f>
        <v>45051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2604106</v>
      </c>
      <c r="L57" s="7">
        <f>'[1]TCE - ANEXO IV - Preencher'!N66</f>
        <v>390</v>
      </c>
    </row>
    <row r="58" spans="1:12" s="8" customFormat="1" ht="19.5" customHeight="1" x14ac:dyDescent="0.2">
      <c r="A58" s="3">
        <f>IFERROR(VLOOKUP(B58,'[1]DADOS (OCULTAR)'!$Q$3:$S$133,3,0),"")</f>
        <v>10894988000303</v>
      </c>
      <c r="B58" s="4" t="str">
        <f>'[1]TCE - ANEXO IV - Preencher'!C67</f>
        <v>UPAE BELO JARDIM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21.939.486/0001-06</v>
      </c>
      <c r="E58" s="5" t="str">
        <f>'[1]TCE - ANEXO IV - Preencher'!G67</f>
        <v>MAXIMA  ASSESSORIA E CONSULTORIA EM SAÚDE E MEDICINA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9071</v>
      </c>
      <c r="I58" s="6">
        <f>IF('[1]TCE - ANEXO IV - Preencher'!K67="","",'[1]TCE - ANEXO IV - Preencher'!K67)</f>
        <v>45051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2604106</v>
      </c>
      <c r="L58" s="7">
        <f>'[1]TCE - ANEXO IV - Preencher'!N67</f>
        <v>2560</v>
      </c>
    </row>
    <row r="59" spans="1:12" s="8" customFormat="1" ht="19.5" customHeight="1" x14ac:dyDescent="0.2">
      <c r="A59" s="3">
        <f>IFERROR(VLOOKUP(B59,'[1]DADOS (OCULTAR)'!$Q$3:$S$133,3,0),"")</f>
        <v>10894988000303</v>
      </c>
      <c r="B59" s="4" t="str">
        <f>'[1]TCE - ANEXO IV - Preencher'!C68</f>
        <v>UPAE BELO JARDIM</v>
      </c>
      <c r="C59" s="4" t="str">
        <f>'[1]TCE - ANEXO IV - Preencher'!E68</f>
        <v>5.16 - Serviços Médico-Hospitalares, Odotonlogia e Laboratoriais</v>
      </c>
      <c r="D59" s="3">
        <f>'[1]TCE - ANEXO IV - Preencher'!F68</f>
        <v>36007708000111</v>
      </c>
      <c r="E59" s="5" t="str">
        <f>'[1]TCE - ANEXO IV - Preencher'!G68</f>
        <v>ODONTOCLIN - CLINICA MÉDICA E ODONTOLÓGICA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103</v>
      </c>
      <c r="I59" s="6">
        <f>IF('[1]TCE - ANEXO IV - Preencher'!K68="","",'[1]TCE - ANEXO IV - Preencher'!K68)</f>
        <v>45049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2604106</v>
      </c>
      <c r="L59" s="7">
        <f>'[1]TCE - ANEXO IV - Preencher'!N68</f>
        <v>6650</v>
      </c>
    </row>
    <row r="60" spans="1:12" s="8" customFormat="1" ht="19.5" customHeight="1" x14ac:dyDescent="0.2">
      <c r="A60" s="3">
        <f>IFERROR(VLOOKUP(B60,'[1]DADOS (OCULTAR)'!$Q$3:$S$133,3,0),"")</f>
        <v>10894988000303</v>
      </c>
      <c r="B60" s="4" t="str">
        <f>'[1]TCE - ANEXO IV - Preencher'!C69</f>
        <v>UPAE BELO JARDIM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21.016.814/0001-94</v>
      </c>
      <c r="E60" s="5" t="str">
        <f>'[1]TCE - ANEXO IV - Preencher'!G69</f>
        <v>SALES &amp; CARVALHO ASSISTENCIA A SAUDE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1936</v>
      </c>
      <c r="I60" s="6">
        <f>IF('[1]TCE - ANEXO IV - Preencher'!K69="","",'[1]TCE - ANEXO IV - Preencher'!K69)</f>
        <v>45049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2408102</v>
      </c>
      <c r="L60" s="7">
        <f>'[1]TCE - ANEXO IV - Preencher'!N69</f>
        <v>6720</v>
      </c>
    </row>
    <row r="61" spans="1:12" s="8" customFormat="1" ht="19.5" customHeight="1" x14ac:dyDescent="0.2">
      <c r="A61" s="3">
        <f>IFERROR(VLOOKUP(B61,'[1]DADOS (OCULTAR)'!$Q$3:$S$133,3,0),"")</f>
        <v>10894988000303</v>
      </c>
      <c r="B61" s="4" t="str">
        <f>'[1]TCE - ANEXO IV - Preencher'!C70</f>
        <v>UPAE BELO JARDIM</v>
      </c>
      <c r="C61" s="4" t="str">
        <f>'[1]TCE - ANEXO IV - Preencher'!E70</f>
        <v>5.16 - Serviços Médico-Hospitalares, Odotonlogia e Laboratoriais</v>
      </c>
      <c r="D61" s="3">
        <f>'[1]TCE - ANEXO IV - Preencher'!F70</f>
        <v>9594903000112</v>
      </c>
      <c r="E61" s="5" t="str">
        <f>'[1]TCE - ANEXO IV - Preencher'!G70</f>
        <v>UNIDADE DE UROLOGIA DO AGRESTE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2352</v>
      </c>
      <c r="I61" s="6">
        <f>IF('[1]TCE - ANEXO IV - Preencher'!K70="","",'[1]TCE - ANEXO IV - Preencher'!K70)</f>
        <v>45051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2604106</v>
      </c>
      <c r="L61" s="7">
        <f>'[1]TCE - ANEXO IV - Preencher'!N70</f>
        <v>4450</v>
      </c>
    </row>
    <row r="62" spans="1:12" s="8" customFormat="1" ht="19.5" customHeight="1" x14ac:dyDescent="0.2">
      <c r="A62" s="3">
        <f>IFERROR(VLOOKUP(B62,'[1]DADOS (OCULTAR)'!$Q$3:$S$133,3,0),"")</f>
        <v>10894988000303</v>
      </c>
      <c r="B62" s="4" t="str">
        <f>'[1]TCE - ANEXO IV - Preencher'!C71</f>
        <v>UPAE BELO JARDIM</v>
      </c>
      <c r="C62" s="4" t="str">
        <f>'[1]TCE - ANEXO IV - Preencher'!E71</f>
        <v>5.16 - Serviços Médico-Hospitalares, Odotonlogia e Laboratoriais</v>
      </c>
      <c r="D62" s="3">
        <f>'[1]TCE - ANEXO IV - Preencher'!F71</f>
        <v>9594903000112</v>
      </c>
      <c r="E62" s="5" t="str">
        <f>'[1]TCE - ANEXO IV - Preencher'!G71</f>
        <v>UNIDADE DE UROLOGIA DO AGRESTE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2353</v>
      </c>
      <c r="I62" s="6">
        <f>IF('[1]TCE - ANEXO IV - Preencher'!K71="","",'[1]TCE - ANEXO IV - Preencher'!K71)</f>
        <v>45051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2604106</v>
      </c>
      <c r="L62" s="7">
        <f>'[1]TCE - ANEXO IV - Preencher'!N71</f>
        <v>630</v>
      </c>
    </row>
    <row r="63" spans="1:12" s="8" customFormat="1" ht="19.5" customHeight="1" x14ac:dyDescent="0.2">
      <c r="A63" s="3">
        <f>IFERROR(VLOOKUP(B63,'[1]DADOS (OCULTAR)'!$Q$3:$S$133,3,0),"")</f>
        <v>10894988000303</v>
      </c>
      <c r="B63" s="4" t="str">
        <f>'[1]TCE - ANEXO IV - Preencher'!C72</f>
        <v>UPAE BELO JARDIM</v>
      </c>
      <c r="C63" s="4" t="str">
        <f>'[1]TCE - ANEXO IV - Preencher'!E72</f>
        <v>5.16 - Serviços Médico-Hospitalares, Odotonlogia e Laboratoriais</v>
      </c>
      <c r="D63" s="3">
        <f>'[1]TCE - ANEXO IV - Preencher'!F72</f>
        <v>9594903000112</v>
      </c>
      <c r="E63" s="5" t="str">
        <f>'[1]TCE - ANEXO IV - Preencher'!G72</f>
        <v>UNIDADE DE UROLOGIA DO AGRESTE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2354</v>
      </c>
      <c r="I63" s="6">
        <f>IF('[1]TCE - ANEXO IV - Preencher'!K72="","",'[1]TCE - ANEXO IV - Preencher'!K72)</f>
        <v>45051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2604106</v>
      </c>
      <c r="L63" s="7">
        <f>'[1]TCE - ANEXO IV - Preencher'!N72</f>
        <v>630</v>
      </c>
    </row>
    <row r="64" spans="1:12" s="8" customFormat="1" ht="19.5" customHeight="1" x14ac:dyDescent="0.2">
      <c r="A64" s="3">
        <f>IFERROR(VLOOKUP(B64,'[1]DADOS (OCULTAR)'!$Q$3:$S$133,3,0),"")</f>
        <v>10894988000303</v>
      </c>
      <c r="B64" s="4" t="str">
        <f>'[1]TCE - ANEXO IV - Preencher'!C73</f>
        <v>UPAE BELO JARDIM</v>
      </c>
      <c r="C64" s="4" t="str">
        <f>'[1]TCE - ANEXO IV - Preencher'!E73</f>
        <v>5.16 - Serviços Médico-Hospitalares, Odotonlogia e Laboratoriais</v>
      </c>
      <c r="D64" s="3">
        <f>'[1]TCE - ANEXO IV - Preencher'!F73</f>
        <v>29987637000103</v>
      </c>
      <c r="E64" s="5" t="str">
        <f>'[1]TCE - ANEXO IV - Preencher'!G73</f>
        <v>WORK MED SERVIÇOS MEDICO HOSPITALAR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1207</v>
      </c>
      <c r="I64" s="6">
        <f>IF('[1]TCE - ANEXO IV - Preencher'!K73="","",'[1]TCE - ANEXO IV - Preencher'!K73)</f>
        <v>45054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2606002</v>
      </c>
      <c r="L64" s="7">
        <f>'[1]TCE - ANEXO IV - Preencher'!N73</f>
        <v>7384</v>
      </c>
    </row>
    <row r="65" spans="1:12" s="8" customFormat="1" ht="19.5" customHeight="1" x14ac:dyDescent="0.2">
      <c r="A65" s="3">
        <f>IFERROR(VLOOKUP(B65,'[1]DADOS (OCULTAR)'!$Q$3:$S$133,3,0),"")</f>
        <v>10894988000303</v>
      </c>
      <c r="B65" s="4" t="str">
        <f>'[1]TCE - ANEXO IV - Preencher'!C74</f>
        <v>UPAE BELO JARDIM</v>
      </c>
      <c r="C65" s="4" t="str">
        <f>'[1]TCE - ANEXO IV - Preencher'!E74</f>
        <v>5.16 - Serviços Médico-Hospitalares, Odotonlogia e Laboratoriais</v>
      </c>
      <c r="D65" s="3">
        <f>'[1]TCE - ANEXO IV - Preencher'!F74</f>
        <v>29987637000103</v>
      </c>
      <c r="E65" s="5" t="str">
        <f>'[1]TCE - ANEXO IV - Preencher'!G74</f>
        <v>WORK MED SERVIÇOS MEDICO HOSPITALAR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1208</v>
      </c>
      <c r="I65" s="6">
        <f>IF('[1]TCE - ANEXO IV - Preencher'!K74="","",'[1]TCE - ANEXO IV - Preencher'!K74)</f>
        <v>45054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2606002</v>
      </c>
      <c r="L65" s="7">
        <f>'[1]TCE - ANEXO IV - Preencher'!N74</f>
        <v>4160</v>
      </c>
    </row>
    <row r="66" spans="1:12" s="8" customFormat="1" ht="19.5" customHeight="1" x14ac:dyDescent="0.2">
      <c r="A66" s="3">
        <f>IFERROR(VLOOKUP(B66,'[1]DADOS (OCULTAR)'!$Q$3:$S$133,3,0),"")</f>
        <v>10894988000303</v>
      </c>
      <c r="B66" s="4" t="str">
        <f>'[1]TCE - ANEXO IV - Preencher'!C75</f>
        <v>UPAE BELO JARDIM</v>
      </c>
      <c r="C66" s="4" t="str">
        <f>'[1]TCE - ANEXO IV - Preencher'!E75</f>
        <v>5.16 - Serviços Médico-Hospitalares, Odotonlogia e Laboratoriais</v>
      </c>
      <c r="D66" s="3">
        <f>'[1]TCE - ANEXO IV - Preencher'!F75</f>
        <v>29987637000103</v>
      </c>
      <c r="E66" s="5" t="str">
        <f>'[1]TCE - ANEXO IV - Preencher'!G75</f>
        <v>WORK MED SERVIÇOS MEDICO HOSPITALAR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1209</v>
      </c>
      <c r="I66" s="6">
        <f>IF('[1]TCE - ANEXO IV - Preencher'!K75="","",'[1]TCE - ANEXO IV - Preencher'!K75)</f>
        <v>45054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2606002</v>
      </c>
      <c r="L66" s="7">
        <f>'[1]TCE - ANEXO IV - Preencher'!N75</f>
        <v>288</v>
      </c>
    </row>
    <row r="67" spans="1:12" s="8" customFormat="1" ht="19.5" customHeight="1" x14ac:dyDescent="0.2">
      <c r="A67" s="3">
        <f>IFERROR(VLOOKUP(B67,'[1]DADOS (OCULTAR)'!$Q$3:$S$133,3,0),"")</f>
        <v>10894988000303</v>
      </c>
      <c r="B67" s="4" t="str">
        <f>'[1]TCE - ANEXO IV - Preencher'!C76</f>
        <v>UPAE BELO JARDIM</v>
      </c>
      <c r="C67" s="4" t="str">
        <f>'[1]TCE - ANEXO IV - Preencher'!E76</f>
        <v>5.16 - Serviços Médico-Hospitalares, Odotonlogia e Laboratoriais</v>
      </c>
      <c r="D67" s="3">
        <f>'[1]TCE - ANEXO IV - Preencher'!F76</f>
        <v>29987637000103</v>
      </c>
      <c r="E67" s="5" t="str">
        <f>'[1]TCE - ANEXO IV - Preencher'!G76</f>
        <v>WORK MED SERVIÇOS MEDICO HOSPITALAR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1210</v>
      </c>
      <c r="I67" s="6">
        <f>IF('[1]TCE - ANEXO IV - Preencher'!K76="","",'[1]TCE - ANEXO IV - Preencher'!K76)</f>
        <v>45054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2606002</v>
      </c>
      <c r="L67" s="7">
        <f>'[1]TCE - ANEXO IV - Preencher'!N76</f>
        <v>4163.24</v>
      </c>
    </row>
    <row r="68" spans="1:12" s="8" customFormat="1" ht="19.5" customHeight="1" x14ac:dyDescent="0.2">
      <c r="A68" s="3">
        <f>IFERROR(VLOOKUP(B68,'[1]DADOS (OCULTAR)'!$Q$3:$S$133,3,0),"")</f>
        <v>10894988000303</v>
      </c>
      <c r="B68" s="4" t="str">
        <f>'[1]TCE - ANEXO IV - Preencher'!C77</f>
        <v>UPAE BELO JARDIM</v>
      </c>
      <c r="C68" s="4" t="str">
        <f>'[1]TCE - ANEXO IV - Preencher'!E77</f>
        <v>5.16 - Serviços Médico-Hospitalares, Odotonlogia e Laboratoriais</v>
      </c>
      <c r="D68" s="3">
        <f>'[1]TCE - ANEXO IV - Preencher'!F77</f>
        <v>29987637000103</v>
      </c>
      <c r="E68" s="5" t="str">
        <f>'[1]TCE - ANEXO IV - Preencher'!G77</f>
        <v>WORK MED SERVIÇOS MEDICO HOSPITALAR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1216</v>
      </c>
      <c r="I68" s="6">
        <f>IF('[1]TCE - ANEXO IV - Preencher'!K77="","",'[1]TCE - ANEXO IV - Preencher'!K77)</f>
        <v>45054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2606002</v>
      </c>
      <c r="L68" s="7">
        <f>'[1]TCE - ANEXO IV - Preencher'!N77</f>
        <v>6030</v>
      </c>
    </row>
    <row r="69" spans="1:12" s="8" customFormat="1" ht="19.5" customHeight="1" x14ac:dyDescent="0.2">
      <c r="A69" s="3">
        <f>IFERROR(VLOOKUP(B69,'[1]DADOS (OCULTAR)'!$Q$3:$S$133,3,0),"")</f>
        <v>10894988000303</v>
      </c>
      <c r="B69" s="4" t="str">
        <f>'[1]TCE - ANEXO IV - Preencher'!C78</f>
        <v>UPAE BELO JARDIM</v>
      </c>
      <c r="C69" s="4" t="str">
        <f>'[1]TCE - ANEXO IV - Preencher'!E78</f>
        <v>5.10 - Detetização/Tratamento de Resíduos e Afins</v>
      </c>
      <c r="D69" s="3">
        <f>'[1]TCE - ANEXO IV - Preencher'!F78</f>
        <v>11863530000180</v>
      </c>
      <c r="E69" s="5" t="str">
        <f>'[1]TCE - ANEXO IV - Preencher'!G78</f>
        <v>BRASCON GESTÃO AMBIENTAL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150464</v>
      </c>
      <c r="I69" s="6">
        <f>IF('[1]TCE - ANEXO IV - Preencher'!K78="","",'[1]TCE - ANEXO IV - Preencher'!K78)</f>
        <v>45051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2611309</v>
      </c>
      <c r="L69" s="7">
        <f>'[1]TCE - ANEXO IV - Preencher'!N78</f>
        <v>87.45</v>
      </c>
    </row>
    <row r="70" spans="1:12" s="8" customFormat="1" ht="19.5" customHeight="1" x14ac:dyDescent="0.2">
      <c r="A70" s="3">
        <f>IFERROR(VLOOKUP(B70,'[1]DADOS (OCULTAR)'!$Q$3:$S$133,3,0),"")</f>
        <v>10894988000303</v>
      </c>
      <c r="B70" s="4" t="str">
        <f>'[1]TCE - ANEXO IV - Preencher'!C79</f>
        <v>UPAE BELO JARDIM</v>
      </c>
      <c r="C70" s="4" t="str">
        <f>'[1]TCE - ANEXO IV - Preencher'!E79</f>
        <v>5.17 - Manutenção de Software, Certificação Digital e Microfilmagem</v>
      </c>
      <c r="D70" s="3" t="str">
        <f>'[1]TCE - ANEXO IV - Preencher'!F79</f>
        <v>07.560.756/0001-34</v>
      </c>
      <c r="E70" s="5" t="str">
        <f>'[1]TCE - ANEXO IV - Preencher'!G79</f>
        <v>CARLOS ANDRE DE SOUSA INFORMATICA ME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271</v>
      </c>
      <c r="I70" s="6">
        <f>IF('[1]TCE - ANEXO IV - Preencher'!K79="","",'[1]TCE - ANEXO IV - Preencher'!K79)</f>
        <v>45035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850</v>
      </c>
    </row>
    <row r="71" spans="1:12" s="8" customFormat="1" ht="19.5" customHeight="1" x14ac:dyDescent="0.2">
      <c r="A71" s="3">
        <f>IFERROR(VLOOKUP(B71,'[1]DADOS (OCULTAR)'!$Q$3:$S$133,3,0),"")</f>
        <v>10894988000303</v>
      </c>
      <c r="B71" s="4" t="str">
        <f>'[1]TCE - ANEXO IV - Preencher'!C80</f>
        <v>UPAE BELO JARDIM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20231241000159</v>
      </c>
      <c r="E71" s="5" t="str">
        <f>'[1]TCE - ANEXO IV - Preencher'!G80</f>
        <v>E-VAL COMERCIO E SERVICOS DE INFORMATICA EM SAUDE LTDA.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10614</v>
      </c>
      <c r="I71" s="6">
        <f>IF('[1]TCE - ANEXO IV - Preencher'!K80="","",'[1]TCE - ANEXO IV - Preencher'!K80)</f>
        <v>45049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35 -  S</v>
      </c>
      <c r="L71" s="7">
        <f>'[1]TCE - ANEXO IV - Preencher'!N80</f>
        <v>177.16</v>
      </c>
    </row>
    <row r="72" spans="1:12" s="8" customFormat="1" ht="19.5" customHeight="1" x14ac:dyDescent="0.2">
      <c r="A72" s="3">
        <f>IFERROR(VLOOKUP(B72,'[1]DADOS (OCULTAR)'!$Q$3:$S$133,3,0),"")</f>
        <v>10894988000303</v>
      </c>
      <c r="B72" s="4" t="str">
        <f>'[1]TCE - ANEXO IV - Preencher'!C81</f>
        <v>UPAE BELO JARDIM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24524355000148</v>
      </c>
      <c r="E72" s="5" t="str">
        <f>'[1]TCE - ANEXO IV - Preencher'!G81</f>
        <v>JOB SERVIÇOS E GESTÃO ESTRATEGICA DE TI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203</v>
      </c>
      <c r="I72" s="6">
        <f>IF('[1]TCE - ANEXO IV - Preencher'!K81="","",'[1]TCE - ANEXO IV - Preencher'!K81)</f>
        <v>45049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275.33999999999997</v>
      </c>
    </row>
    <row r="73" spans="1:12" s="8" customFormat="1" ht="19.5" customHeight="1" x14ac:dyDescent="0.2">
      <c r="A73" s="3">
        <f>IFERROR(VLOOKUP(B73,'[1]DADOS (OCULTAR)'!$Q$3:$S$133,3,0),"")</f>
        <v>10894988000303</v>
      </c>
      <c r="B73" s="4" t="str">
        <f>'[1]TCE - ANEXO IV - Preencher'!C82</f>
        <v>UPAE BELO JARDIM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4069709000102</v>
      </c>
      <c r="E73" s="5" t="str">
        <f>'[1]TCE - ANEXO IV - Preencher'!G82</f>
        <v>BIONEXO S 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354457</v>
      </c>
      <c r="I73" s="6">
        <f>IF('[1]TCE - ANEXO IV - Preencher'!K82="","",'[1]TCE - ANEXO IV - Preencher'!K82)</f>
        <v>45019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1200</v>
      </c>
    </row>
    <row r="74" spans="1:12" s="8" customFormat="1" ht="19.5" customHeight="1" x14ac:dyDescent="0.2">
      <c r="A74" s="3">
        <f>IFERROR(VLOOKUP(B74,'[1]DADOS (OCULTAR)'!$Q$3:$S$133,3,0),"")</f>
        <v>10894988000303</v>
      </c>
      <c r="B74" s="4" t="str">
        <f>'[1]TCE - ANEXO IV - Preencher'!C83</f>
        <v>UPAE BELO JARDIM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10224281000110</v>
      </c>
      <c r="E74" s="5" t="str">
        <f>'[1]TCE - ANEXO IV - Preencher'!G83</f>
        <v>QUALITEK TECNOLOGIA LTDA - EPP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7184</v>
      </c>
      <c r="I74" s="6">
        <f>IF('[1]TCE - ANEXO IV - Preencher'!K83="","",'[1]TCE - ANEXO IV - Preencher'!K83)</f>
        <v>45050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2408102</v>
      </c>
      <c r="L74" s="7">
        <f>'[1]TCE - ANEXO IV - Preencher'!N83</f>
        <v>532.58000000000004</v>
      </c>
    </row>
    <row r="75" spans="1:12" s="8" customFormat="1" ht="19.5" customHeight="1" x14ac:dyDescent="0.2">
      <c r="A75" s="3">
        <f>IFERROR(VLOOKUP(B75,'[1]DADOS (OCULTAR)'!$Q$3:$S$133,3,0),"")</f>
        <v>10894988000303</v>
      </c>
      <c r="B75" s="4" t="str">
        <f>'[1]TCE - ANEXO IV - Preencher'!C84</f>
        <v>UPAE BELO JARDIM</v>
      </c>
      <c r="C75" s="4" t="str">
        <f>'[1]TCE - ANEXO IV - Preencher'!E84</f>
        <v>5.17 - Manutenção de Software, Certificação Digital e Microfilmagem</v>
      </c>
      <c r="D75" s="3" t="str">
        <f>'[1]TCE - ANEXO IV - Preencher'!F84</f>
        <v>23.412.408/0001-76</v>
      </c>
      <c r="E75" s="5" t="str">
        <f>'[1]TCE - ANEXO IV - Preencher'!G84</f>
        <v>WEK — TECHNOLOGY IN BUSINESS LTDA - ME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7702</v>
      </c>
      <c r="I75" s="6">
        <f>IF('[1]TCE - ANEXO IV - Preencher'!K84="","",'[1]TCE - ANEXO IV - Preencher'!K84)</f>
        <v>45051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4209102</v>
      </c>
      <c r="L75" s="7">
        <f>'[1]TCE - ANEXO IV - Preencher'!N84</f>
        <v>765.42</v>
      </c>
    </row>
    <row r="76" spans="1:12" s="8" customFormat="1" ht="19.5" customHeight="1" x14ac:dyDescent="0.2">
      <c r="A76" s="3">
        <f>IFERROR(VLOOKUP(B76,'[1]DADOS (OCULTAR)'!$Q$3:$S$133,3,0),"")</f>
        <v>10894988000303</v>
      </c>
      <c r="B76" s="4" t="str">
        <f>'[1]TCE - ANEXO IV - Preencher'!C85</f>
        <v>UPAE BELO JARDIM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92306257000780</v>
      </c>
      <c r="E76" s="5" t="str">
        <f>'[1]TCE - ANEXO IV - Preencher'!G85</f>
        <v>MV INFORMATICA NORDESTE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55019</v>
      </c>
      <c r="I76" s="6">
        <f>IF('[1]TCE - ANEXO IV - Preencher'!K85="","",'[1]TCE - ANEXO IV - Preencher'!K85)</f>
        <v>45031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9542.91</v>
      </c>
    </row>
    <row r="77" spans="1:12" s="8" customFormat="1" ht="19.5" customHeight="1" x14ac:dyDescent="0.2">
      <c r="A77" s="3">
        <f>IFERROR(VLOOKUP(B77,'[1]DADOS (OCULTAR)'!$Q$3:$S$133,3,0),"")</f>
        <v>10894988000303</v>
      </c>
      <c r="B77" s="4" t="str">
        <f>'[1]TCE - ANEXO IV - Preencher'!C86</f>
        <v>UPAE BELO JARDIM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06.312.868/0001-03</v>
      </c>
      <c r="E77" s="5" t="str">
        <f>'[1]TCE - ANEXO IV - Preencher'!G86</f>
        <v>TASCOM INFORMATICA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573</v>
      </c>
      <c r="I77" s="6">
        <f>IF('[1]TCE - ANEXO IV - Preencher'!K86="","",'[1]TCE - ANEXO IV - Preencher'!K86)</f>
        <v>45022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1195.17</v>
      </c>
    </row>
    <row r="78" spans="1:12" s="8" customFormat="1" ht="19.5" customHeight="1" x14ac:dyDescent="0.2">
      <c r="A78" s="3">
        <f>IFERROR(VLOOKUP(B78,'[1]DADOS (OCULTAR)'!$Q$3:$S$133,3,0),"")</f>
        <v>10894988000303</v>
      </c>
      <c r="B78" s="4" t="str">
        <f>'[1]TCE - ANEXO IV - Preencher'!C87</f>
        <v>UPAE BELO JARDIM</v>
      </c>
      <c r="C78" s="4" t="str">
        <f>'[1]TCE - ANEXO IV - Preencher'!E87</f>
        <v>5.22 - Vigilância Ostensiva / Monitorada</v>
      </c>
      <c r="D78" s="3">
        <f>'[1]TCE - ANEXO IV - Preencher'!F87</f>
        <v>7774050000175</v>
      </c>
      <c r="E78" s="5" t="str">
        <f>'[1]TCE - ANEXO IV - Preencher'!G87</f>
        <v>TKS SEGURANÇA PRIVADA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29432</v>
      </c>
      <c r="I78" s="6">
        <f>IF('[1]TCE - ANEXO IV - Preencher'!K87="","",'[1]TCE - ANEXO IV - Preencher'!K87)</f>
        <v>45026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22919.02</v>
      </c>
    </row>
    <row r="79" spans="1:12" s="8" customFormat="1" ht="19.5" customHeight="1" x14ac:dyDescent="0.2">
      <c r="A79" s="3">
        <f>IFERROR(VLOOKUP(B79,'[1]DADOS (OCULTAR)'!$Q$3:$S$133,3,0),"")</f>
        <v>10894988000303</v>
      </c>
      <c r="B79" s="4" t="str">
        <f>'[1]TCE - ANEXO IV - Preencher'!C88</f>
        <v>UPAE BELO JARDIM</v>
      </c>
      <c r="C79" s="4" t="str">
        <f>'[1]TCE - ANEXO IV - Preencher'!E88</f>
        <v>5.2 - Serviços Técnicos Profissionais</v>
      </c>
      <c r="D79" s="3">
        <f>'[1]TCE - ANEXO IV - Preencher'!F88</f>
        <v>35512416000173</v>
      </c>
      <c r="E79" s="5" t="str">
        <f>'[1]TCE - ANEXO IV - Preencher'!G88</f>
        <v>VIDON &amp; CORREIA ADVOGADOS ASSOCIADOS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1372</v>
      </c>
      <c r="I79" s="6">
        <f>IF('[1]TCE - ANEXO IV - Preencher'!K88="","",'[1]TCE - ANEXO IV - Preencher'!K88)</f>
        <v>45048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5000</v>
      </c>
    </row>
    <row r="80" spans="1:12" s="8" customFormat="1" ht="19.5" customHeight="1" x14ac:dyDescent="0.2">
      <c r="A80" s="3">
        <f>IFERROR(VLOOKUP(B80,'[1]DADOS (OCULTAR)'!$Q$3:$S$133,3,0),"")</f>
        <v>10894988000303</v>
      </c>
      <c r="B80" s="4" t="str">
        <f>'[1]TCE - ANEXO IV - Preencher'!C89</f>
        <v>UPAE BELO JARDIM</v>
      </c>
      <c r="C80" s="4" t="str">
        <f>'[1]TCE - ANEXO IV - Preencher'!E89</f>
        <v>5.5 - Reparo e Manutenção de Máquinas e Equipamentos</v>
      </c>
      <c r="D80" s="3">
        <f>'[1]TCE - ANEXO IV - Preencher'!F89</f>
        <v>3480539000183</v>
      </c>
      <c r="E80" s="5" t="str">
        <f>'[1]TCE - ANEXO IV - Preencher'!G89</f>
        <v>SL ENGENHARIA HOSPITALAR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12932</v>
      </c>
      <c r="I80" s="6">
        <f>IF('[1]TCE - ANEXO IV - Preencher'!K89="","",'[1]TCE - ANEXO IV - Preencher'!K89)</f>
        <v>45049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5545.08</v>
      </c>
    </row>
    <row r="81" spans="1:12" s="8" customFormat="1" ht="19.5" customHeight="1" x14ac:dyDescent="0.2">
      <c r="A81" s="3">
        <f>IFERROR(VLOOKUP(B81,'[1]DADOS (OCULTAR)'!$Q$3:$S$133,3,0),"")</f>
        <v>10894988000303</v>
      </c>
      <c r="B81" s="4" t="str">
        <f>'[1]TCE - ANEXO IV - Preencher'!C90</f>
        <v>UPAE BELO JARDIM</v>
      </c>
      <c r="C81" s="4" t="str">
        <f>'[1]TCE - ANEXO IV - Preencher'!E90</f>
        <v>5.4 - Reparo e Manutenção de Bens Imóveis</v>
      </c>
      <c r="D81" s="3">
        <f>'[1]TCE - ANEXO IV - Preencher'!F90</f>
        <v>28623665000170</v>
      </c>
      <c r="E81" s="5" t="str">
        <f>'[1]TCE - ANEXO IV - Preencher'!G90</f>
        <v>LAVINIA FERRAZ DE AZEVEDO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284</v>
      </c>
      <c r="I81" s="6">
        <f>IF('[1]TCE - ANEXO IV - Preencher'!K90="","",'[1]TCE - ANEXO IV - Preencher'!K90)</f>
        <v>45030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2601706</v>
      </c>
      <c r="L81" s="7">
        <f>'[1]TCE - ANEXO IV - Preencher'!N90</f>
        <v>1051.48</v>
      </c>
    </row>
    <row r="82" spans="1:12" s="8" customFormat="1" ht="19.5" customHeight="1" x14ac:dyDescent="0.2">
      <c r="A82" s="3">
        <f>IFERROR(VLOOKUP(B82,'[1]DADOS (OCULTAR)'!$Q$3:$S$133,3,0),"")</f>
        <v>10894988000303</v>
      </c>
      <c r="B82" s="4" t="str">
        <f>'[1]TCE - ANEXO IV - Preencher'!C91</f>
        <v>UPAE BELO JARDIM</v>
      </c>
      <c r="C82" s="4" t="str">
        <f>'[1]TCE - ANEXO IV - Preencher'!E91</f>
        <v>5.4 - Reparo e Manutenção de Bens Imóveis</v>
      </c>
      <c r="D82" s="3" t="str">
        <f>'[1]TCE - ANEXO IV - Preencher'!F91</f>
        <v>15.651.204/0001-60</v>
      </c>
      <c r="E82" s="5" t="str">
        <f>'[1]TCE - ANEXO IV - Preencher'!G91</f>
        <v>ROGERIO ARAUJO DE LIMA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513</v>
      </c>
      <c r="I82" s="6">
        <f>IF('[1]TCE - ANEXO IV - Preencher'!K91="","",'[1]TCE - ANEXO IV - Preencher'!K91)</f>
        <v>45051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900</v>
      </c>
    </row>
    <row r="83" spans="1:12" s="8" customFormat="1" ht="19.5" customHeight="1" x14ac:dyDescent="0.2">
      <c r="A83" s="3">
        <f>IFERROR(VLOOKUP(B83,'[1]DADOS (OCULTAR)'!$Q$3:$S$133,3,0),"")</f>
        <v>10894988000303</v>
      </c>
      <c r="B83" s="4" t="str">
        <f>'[1]TCE - ANEXO IV - Preencher'!C92</f>
        <v>UPAE BELO JARDIM</v>
      </c>
      <c r="C83" s="4" t="str">
        <f>'[1]TCE - ANEXO IV - Preencher'!E92</f>
        <v>5.4 - Reparo e Manutenção de Bens Imóveis</v>
      </c>
      <c r="D83" s="3">
        <f>'[1]TCE - ANEXO IV - Preencher'!F92</f>
        <v>46113777000163</v>
      </c>
      <c r="E83" s="5" t="str">
        <f>'[1]TCE - ANEXO IV - Preencher'!G92</f>
        <v>VR REFRIGERAÇÃO E MAMNUTENÇÃO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82</v>
      </c>
      <c r="I83" s="6">
        <f>IF('[1]TCE - ANEXO IV - Preencher'!K92="","",'[1]TCE - ANEXO IV - Preencher'!K92)</f>
        <v>45048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3200</v>
      </c>
    </row>
    <row r="84" spans="1:12" s="8" customFormat="1" ht="19.5" customHeight="1" x14ac:dyDescent="0.2">
      <c r="A84" s="3">
        <f>IFERROR(VLOOKUP(B84,'[1]DADOS (OCULTAR)'!$Q$3:$S$133,3,0),"")</f>
        <v>10894988000303</v>
      </c>
      <c r="B84" s="4" t="str">
        <f>'[1]TCE - ANEXO IV - Preencher'!C93</f>
        <v>UPAE BELO JARDIM</v>
      </c>
      <c r="C84" s="4" t="str">
        <f>'[1]TCE - ANEXO IV - Preencher'!E93</f>
        <v>5.2 - Serviços Técnicos Profissionais</v>
      </c>
      <c r="D84" s="3" t="str">
        <f>'[1]TCE - ANEXO IV - Preencher'!F93</f>
        <v>11.735.5860001-59</v>
      </c>
      <c r="E84" s="5" t="str">
        <f>'[1]TCE - ANEXO IV - Preencher'!G93</f>
        <v>FUNDACAO DE APOIO AO DESENVOLVIMENTO DA UFPE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71610</v>
      </c>
      <c r="I84" s="6">
        <f>IF('[1]TCE - ANEXO IV - Preencher'!K93="","",'[1]TCE - ANEXO IV - Preencher'!K93)</f>
        <v>45061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229.86</v>
      </c>
    </row>
    <row r="85" spans="1:12" s="8" customFormat="1" ht="19.5" customHeight="1" x14ac:dyDescent="0.2">
      <c r="A85" s="3" t="str">
        <f>IFERROR(VLOOKUP(B85,'[1]DADOS (OCULTAR)'!$Q$3:$S$133,3,0),"")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(OCULTAR)'!$Q$3:$S$133,3,0),"")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(OCULTAR)'!$Q$3:$S$133,3,0),"")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(OCULTAR)'!$Q$3:$S$133,3,0),"")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(OCULTAR)'!$Q$3:$S$133,3,0),"")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(OCULTAR)'!$Q$3:$S$133,3,0),"")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(OCULTAR)'!$Q$3:$S$133,3,0),"")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(OCULTAR)'!$Q$3:$S$133,3,0),"")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(OCULTAR)'!$Q$3:$S$133,3,0),"")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(OCULTAR)'!$Q$3:$S$133,3,0),"")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(OCULTAR)'!$Q$3:$S$133,3,0),"")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(OCULTAR)'!$Q$3:$S$133,3,0),"")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(OCULTAR)'!$Q$3:$S$133,3,0),"")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2023-05-25T17:01:58Z</dcterms:created>
  <dcterms:modified xsi:type="dcterms:W3CDTF">2023-05-25T17:02:18Z</dcterms:modified>
</cp:coreProperties>
</file>