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<sst xmlns="http://schemas.openxmlformats.org/spreadsheetml/2006/main" count="206" uniqueCount="106">
  <si>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</si>
  <si>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</si>
  <si>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</si>
  <si>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</si>
  <si>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</si>
  <si>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</si>
  <si>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</si>
  <si>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</si>
  <si>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</si>
  <si>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</si>
  <si>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04.232.442/0002-03</t>
  </si>
  <si>
    <t>HOSPITAL CONSULT IMAGEM E DIAGNOSTICO LTDA ME</t>
  </si>
  <si>
    <t>1º</t>
  </si>
  <si>
    <t>INDETERMINADO</t>
  </si>
  <si>
    <t>http://hcpgestao.org.br/transparencia/unidades/belo-jardim/contrat-fornecedores-belo-jardim/PJ/hosp-consult-imagem-diagnostico/hosp-consult-imagem-diagnostico-adtv-1.pdf</t>
  </si>
  <si>
    <t>02.355.633/0001-48</t>
  </si>
  <si>
    <t>ABS TRANSPORTE E TURISMO LTDA</t>
  </si>
  <si>
    <t>5º</t>
  </si>
  <si>
    <t>http://hcpgestao.org.br/transparencia/unidades/belo-jardim/contrat-fornecedores-belo-jardim/PJ/abs-transp-tur-contrato/abs-transp-tur-contrato-adtv-5.pdf</t>
  </si>
  <si>
    <t>17.982.449/0001-03</t>
  </si>
  <si>
    <t>CÂMARA STAUFACKAR CENTRO MÉDICO</t>
  </si>
  <si>
    <t>6º</t>
  </si>
  <si>
    <t>http://hcpgestao.org.br/transparencia/unidades/belo-jardim/contrat-fornecedores-belo-jardim/PJ/camara-staufackar-centro-med/camara-staufackar-centro-med-adtv-6.pdf</t>
  </si>
  <si>
    <t>03.613.658/0001-67</t>
  </si>
  <si>
    <t>SEQUENCE INFORMATICA LTDA EPP</t>
  </si>
  <si>
    <t>4º</t>
  </si>
  <si>
    <t>https://hcpgestao-portal.hcpgestao.org.br/storage/contratos/upae-bj/aditivos/1-4%C2%BA%20T.A%20-%20SEQUENCE%20-%20UPAE%20BELO%20JARDIM.pdf</t>
  </si>
  <si>
    <t>34.112.148/0001-30</t>
  </si>
  <si>
    <t>LEILANE A. V. DA SILVA OFTALMOLOGIA</t>
  </si>
  <si>
    <t>http://hcpgestao.org.br/transparencia/unidades/belo-jardim/contrat-fornecedores-belo-jardim/PJ/martim/cessao.pdf</t>
  </si>
  <si>
    <t>41.096.520/0001-27</t>
  </si>
  <si>
    <t>PRISMA TELECOMUMICAÇÕES LTDA</t>
  </si>
  <si>
    <t>2º</t>
  </si>
  <si>
    <t>http://hcpgestao.org.br/transparencia/unidades/belo-jardim/contrat-fornecedores-belo-jardim/PJ/prima-telecomunicacoes/prima-telecomunicacoes-aditivo2.pdf</t>
  </si>
  <si>
    <t>07.560.756/0001-34</t>
  </si>
  <si>
    <t>CARLOS ANDRE DE SOUSA INFORMATICA</t>
  </si>
  <si>
    <t>https://hcpgestao-portal.hcpgestao.org.br/storage/contratos/upae-bj/aditivos/1-Segundo%20Aditivo%20Contrato%20Presta%C3%A7%C3%A3o%20de%20Servi%C3%A7o%20UPAE%20Belo%20Jardim%20e%20Carlos%20Andr%C3%A9%20de%20Sousa%20Inform%C3%A1tica%20abr%202021.pdf</t>
  </si>
  <si>
    <t>27.764.649/0001-35</t>
  </si>
  <si>
    <t>RIBEIRO DIAS E COSTA LTDA</t>
  </si>
  <si>
    <t>3º</t>
  </si>
  <si>
    <t>http://hcpgestao.org.br/transparencia/unidades/belo-jardim/contrat-fornecedores-belo-jardim/PJ/RIBEIRO-E-DIAS-E-COSTA-LTDA/3aditivo.pdf</t>
  </si>
  <si>
    <t>http://hcpgestao.org.br/transparencia/unidades/belo-jardim/contrat-fornecedores-belo-jardim/PJ/RIBEIRO-E-DIAS-E-COSTA-LTDA/2aditivo.pdf</t>
  </si>
  <si>
    <t>16.907.691/0001-41</t>
  </si>
  <si>
    <t>LC SERVIÇOS MÉDICOS LTDA-ME</t>
  </si>
  <si>
    <t>http://hcpgestao.org.br/transparencia/unidades/belo-jardim/contrat-fornecedores-belo-jardim/PJ/LCSERVICOMEDICO/2aditivo.pdf</t>
  </si>
  <si>
    <t>30.330.905/0001-90</t>
  </si>
  <si>
    <t>MACARIO EMPREENDIMENTO EM SAÚDE LTDA</t>
  </si>
  <si>
    <t>http://hcpgestao.org.br/transparencia/unidades/belo-jardim/contrat-fornecedores-belo-jardim/PJ/macario/MARCARIOADITIVO3.pdf</t>
  </si>
  <si>
    <t>92.306.257/0007-80</t>
  </si>
  <si>
    <t>MV INFORMATICA NORDESTE LTDA</t>
  </si>
  <si>
    <t>http://hcpgestao.org.br/transparencia/unidades/belo-jardim/contrat-fornecedores-belo-jardim/PJ/MV-INFORMATICA-NORDESTE/3aditivo.pdf</t>
  </si>
  <si>
    <t>03.480.539/0001-83</t>
  </si>
  <si>
    <t>SL ENGENHARIA HOSPITALAR TEC SAÚDE</t>
  </si>
  <si>
    <t>https://hcpgestao-portal.hcpgestao.org.br/storage/contratos/upae-bj/aditivos/1-1%C2%BA%20T.A%20-%20SL%20ENGENHARIA%20-%20BELO%20JARDIM.pdf</t>
  </si>
  <si>
    <t>07.221.418/0001-78</t>
  </si>
  <si>
    <t>NEURO IMAGEM E SERVIÇO MÉDICO OCUPACIONAIS LTDA EPP</t>
  </si>
  <si>
    <t>http://hcpgestao.org.br/transparencia/unidades/belo-jardim/contrat-fornecedores-belo-jardim/PJ/neuro/1T.A.pdf</t>
  </si>
  <si>
    <t>16.783.034/0001-30</t>
  </si>
  <si>
    <t>SINTESE LICENCIAMENTO DE PROGRAMAS</t>
  </si>
  <si>
    <t>http://hcpgestao.org.br/transparencia/unidades/belo-jardim/contrat-fornecedores-belo-jardim/PJ/sintese/2aditivo.pdf</t>
  </si>
  <si>
    <t>SÍNTESE LINCENCIAMENTO DE PROGRAMA PARA COMPRAS ON LENE LTDA</t>
  </si>
  <si>
    <t>06.985.306/0001-20</t>
  </si>
  <si>
    <t>SERVHOST INTERNET LTDA ME</t>
  </si>
  <si>
    <t>https://hcpgestao-portal.hcpgestao.org.br/storage/contratos/upae-bj/aditivos/1-1%20T.A%20-%20SERVHOST%20-%20UPAE%20BELO%20JARDIM.pdf</t>
  </si>
  <si>
    <t>21.216.498/0001-02</t>
  </si>
  <si>
    <t>VIDON E CORREIA ADVOGADOS ASSOCIADOS</t>
  </si>
  <si>
    <t>http://hcpgestao-portal.hcpgestao.org.br/storage/contratos/upae-bj/aditivos/0-5%C2%BA%20ADITIVO%20VIDON%20-%20UPAE%20BELO%20JARDIM.pdf</t>
  </si>
  <si>
    <t>29.615.779/0001-31</t>
  </si>
  <si>
    <t>ADRIANO RODRIGUES DA SILVA REFRIGERAÇÃO</t>
  </si>
  <si>
    <t>http://hcpgestao.org.br/transparencia/unidades/belo-jardim/contrat-fornecedores-belo-jardim/PJ/adriano-rodrigues-refrigeracao-contrato/2aditivo.pdf</t>
  </si>
  <si>
    <t>http://hcpgestao.org.br/transparencia/unidades/belo-jardim/contrat-fornecedores-belo-jardim/PJ/abs-transp-tur-contrato/abs-transp-tur-contrato-adtv-6.pdf</t>
  </si>
  <si>
    <t>19.533.734/0001-64</t>
  </si>
  <si>
    <t>ALEXSANDRA DE GUSMÃO VANDERLEY GOMES LOCAÇÃO</t>
  </si>
  <si>
    <t>https://hcpgestao-portal.hcpgestao.org.br/storage/contratos/upae-bj/aditivos/1-3%C2%BA%20T.A%20-%20CL%C3%89VIA%20-%20UPAE%20BELO%20JARDIM.pdf</t>
  </si>
  <si>
    <t>24.380.578/0020-41</t>
  </si>
  <si>
    <t>WHITE MARTINS GASES INDUSTRIAIS NE LTDA</t>
  </si>
  <si>
    <t>https://hcpgestao-portal.hcpgestao.org.br/storage/contratos/upae-bj/aditivos/1-5%C2%BA%20T.A%20-%20WHITE%20MARTINS%20-%20HSS%20E%20UPAES%20CARUARU%20E%20BELO%20JARDIM.pdf</t>
  </si>
  <si>
    <t>09.594.903/0001-12</t>
  </si>
  <si>
    <t>UNIDADE UROLOGOCA DO AGRESTE LTDA</t>
  </si>
  <si>
    <t>https://hcpgestao-portal.hcpgestao.org.br/storage/contratos/upae-bj/aditivos/1-1%C2%BA%20T.A%20-%20UROAGRESTE%20-%20UPAE%20BELO%20JARDIM.pdf</t>
  </si>
  <si>
    <t>22.455.229/0001-53</t>
  </si>
  <si>
    <t>JOSÉ CARLOS PIRES SERVIÇOS MÉDICOS</t>
  </si>
  <si>
    <t>https://hcpgestao-portal.hcpgestao.org.br/storage/contratos/upae-bj/aditivos/1-1%C2%BA%20T.A%20-%20JOSE%20DE%20CARVALHO%20-%20UPAE%20BJ.pdf</t>
  </si>
  <si>
    <t>11.863.530/0001-80</t>
  </si>
  <si>
    <t>BRASCON GESTÃO AMBIENTAL LTDA</t>
  </si>
  <si>
    <t>https://hcpgestao-portal.hcpgestao.org.br/storage/contratos/upae-bj/aditivos/1-5%C2%BA%20T.A%20-%20BRASCON%20-%20UPAE%20BJ.pdf</t>
  </si>
  <si>
    <t>10.858.157/0001-06</t>
  </si>
  <si>
    <t>F GENES</t>
  </si>
  <si>
    <t>https://hcpgestao-portal.hcpgestao.org.br/storage/contratos/upae-bj/aditivos/1-2%C2%BA%20T.A%20-%20F.%20GENES%20-%20UPAE%20BELO%20JARDIM.pdf</t>
  </si>
  <si>
    <t>11.735.586/0001-59</t>
  </si>
  <si>
    <t>FADE FUND DE APOIO AO DESENVDA UNV FEDERAL DE PE</t>
  </si>
  <si>
    <t>https://hcpgestao-portal.hcpgestao.org.br/storage/contratos/upae-bj/aditivos/0-UPAE%20BELO%20JARDIM%20-%20CONTRATO%20FADE.pdf</t>
  </si>
  <si>
    <t>https://hcpgestao-portal.hcpgestao.org.br/storage/contratos/upae-bj/aditivos/0-5%C2%BA%20ADITIVO%20VIDON%20-%20UPAE%20BELO%20JARDIM.pdf</t>
  </si>
  <si>
    <t>07.774.050/0001-75</t>
  </si>
  <si>
    <t>TKS SEGURANÇA PRIVADA LTDA</t>
  </si>
  <si>
    <t>10º</t>
  </si>
  <si>
    <t>https://hcpgestao-portal.hcpgestao.org.br/storage/contratos/upae-bj/aditivos/1-D%C3%A9cimo%20aditivo%20-%20upae%20BELO%20JARDIM%20e%20TKS%20(1).943.pdf</t>
  </si>
  <si>
    <t>20.231.241/0001-59</t>
  </si>
  <si>
    <t>EVAL COMÉCIO E SERVIÇO DE INFORMATICA EM SAÚDE LTDA</t>
  </si>
  <si>
    <t>https://hcpgestao-portal.hcpgestao.org.br/storage/contratos/upae-bj/aditivos/1-eval%20-%20upae%20bj%20-%20mar2021%20-%20assinado.pdf</t>
  </si>
  <si>
    <t>https://hcpgestao-portal.hcpgestao.org.br/storage/contratos/upae-bj/aditivos/1-ADITIVO%20PRISMA%20-%20BELO%20JARDIM.pdf</t>
  </si>
  <si>
    <t>27.750.251/0001-40</t>
  </si>
  <si>
    <t>MULTICARDIO DIAGNÓSTICOS</t>
  </si>
  <si>
    <t>https://hcpgestao-portal.hcpgestao.org.br/storage/contratos/upae-bj/aditivos/1-2%C2%BA%20ADITIVO%20MULTICARDIO%20-%20BELO%20JARDIM.pdf</t>
  </si>
  <si>
    <t>CARLOS ANDRÉ DE SOUSA INFORMÁTICA</t>
  </si>
  <si>
    <t>https://hcpgestao-portal.hcpgestao.org.br/storage/contratos/upae-bj/aditivos/0-WHITE%20MARTINS%20-%20HSS_CARUARU_BJ_ARCO%20(1)%20-%20assinado.pdf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</si>
</sst>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6.%20JUN%202022/PRESTA&#199;&#195;O%20SCANEADA/13.2%20PLANILHA%20EXCEL%20PCF%20JU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" sqref="I2:I3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10894988000303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42219</v>
      </c>
      <c r="G2" s="8" t="s">
        <v>13</v>
      </c>
      <c r="H2" s="9">
        <v>5.9</v>
      </c>
      <c r="I2" s="10" t="s">
        <v>14</v>
      </c>
    </row>
    <row r="3" spans="1:9" ht="21" customHeight="1" x14ac:dyDescent="0.2">
      <c r="A3" s="3">
        <f>IFERROR(VLOOKUP(B3,'[1]DADOS (OCULTAR)'!$Q$3:$S$133,3,0),"")</f>
        <v>10894988000303</v>
      </c>
      <c r="B3" s="4" t="s">
        <v>9</v>
      </c>
      <c r="C3" s="5" t="s">
        <v>15</v>
      </c>
      <c r="D3" s="6" t="s">
        <v>16</v>
      </c>
      <c r="E3" s="7" t="s">
        <v>17</v>
      </c>
      <c r="F3" s="8">
        <v>42522</v>
      </c>
      <c r="G3" s="8" t="s">
        <v>13</v>
      </c>
      <c r="H3" s="9">
        <v>43200</v>
      </c>
      <c r="I3" s="10" t="s">
        <v>18</v>
      </c>
    </row>
    <row r="4" spans="1:9" ht="21" customHeight="1" x14ac:dyDescent="0.2">
      <c r="A4" s="3">
        <f>IFERROR(VLOOKUP(B4,'[1]DADOS (OCULTAR)'!$Q$3:$S$133,3,0),"")</f>
        <v>10894988000303</v>
      </c>
      <c r="B4" s="4" t="s">
        <v>9</v>
      </c>
      <c r="C4" s="5" t="s">
        <v>19</v>
      </c>
      <c r="D4" s="6" t="s">
        <v>20</v>
      </c>
      <c r="E4" s="7" t="s">
        <v>21</v>
      </c>
      <c r="F4" s="8">
        <v>42917</v>
      </c>
      <c r="G4" s="8" t="s">
        <v>13</v>
      </c>
      <c r="H4" s="9">
        <v>60000</v>
      </c>
      <c r="I4" s="10" t="s">
        <v>22</v>
      </c>
    </row>
    <row r="5" spans="1:9" ht="21" customHeight="1" x14ac:dyDescent="0.2">
      <c r="A5" s="3">
        <f>IFERROR(VLOOKUP(B5,'[1]DADOS (OCULTAR)'!$Q$3:$S$133,3,0),"")</f>
        <v>10894988000303</v>
      </c>
      <c r="B5" s="4" t="s">
        <v>9</v>
      </c>
      <c r="C5" s="5" t="s">
        <v>23</v>
      </c>
      <c r="D5" s="6" t="s">
        <v>24</v>
      </c>
      <c r="E5" s="7" t="s">
        <v>25</v>
      </c>
      <c r="F5" s="8">
        <v>43344</v>
      </c>
      <c r="G5" s="8" t="s">
        <v>13</v>
      </c>
      <c r="H5" s="9">
        <v>10739.88</v>
      </c>
      <c r="I5" s="10" t="s">
        <v>26</v>
      </c>
    </row>
    <row r="6" spans="1:9" ht="21" customHeight="1" x14ac:dyDescent="0.2">
      <c r="A6" s="3">
        <f>IFERROR(VLOOKUP(B6,'[1]DADOS (OCULTAR)'!$Q$3:$S$133,3,0),"")</f>
        <v>10894988000303</v>
      </c>
      <c r="B6" s="4" t="s">
        <v>9</v>
      </c>
      <c r="C6" s="5" t="s">
        <v>27</v>
      </c>
      <c r="D6" s="6" t="s">
        <v>28</v>
      </c>
      <c r="E6" s="7" t="s">
        <v>12</v>
      </c>
      <c r="F6" s="8">
        <v>43647</v>
      </c>
      <c r="G6" s="8">
        <v>44378</v>
      </c>
      <c r="H6" s="9">
        <v>88800</v>
      </c>
      <c r="I6" s="10" t="s">
        <v>29</v>
      </c>
    </row>
    <row r="7" spans="1:9" ht="21" customHeight="1" x14ac:dyDescent="0.2">
      <c r="A7" s="3">
        <f>IFERROR(VLOOKUP(B7,'[1]DADOS (OCULTAR)'!$Q$3:$S$133,3,0),"")</f>
        <v>10894988000303</v>
      </c>
      <c r="B7" s="4" t="s">
        <v>9</v>
      </c>
      <c r="C7" s="5" t="s">
        <v>30</v>
      </c>
      <c r="D7" s="6" t="s">
        <v>31</v>
      </c>
      <c r="E7" s="7" t="s">
        <v>32</v>
      </c>
      <c r="F7" s="8">
        <v>43663</v>
      </c>
      <c r="G7" s="8" t="s">
        <v>13</v>
      </c>
      <c r="H7" s="9">
        <v>6720</v>
      </c>
      <c r="I7" s="10" t="s">
        <v>33</v>
      </c>
    </row>
    <row r="8" spans="1:9" ht="21" customHeight="1" x14ac:dyDescent="0.2">
      <c r="A8" s="3">
        <f>IFERROR(VLOOKUP(B8,'[1]DADOS (OCULTAR)'!$Q$3:$S$133,3,0),"")</f>
        <v>10894988000303</v>
      </c>
      <c r="B8" s="4" t="s">
        <v>9</v>
      </c>
      <c r="C8" s="5" t="s">
        <v>34</v>
      </c>
      <c r="D8" s="6" t="s">
        <v>35</v>
      </c>
      <c r="E8" s="7" t="s">
        <v>32</v>
      </c>
      <c r="F8" s="8">
        <v>43655</v>
      </c>
      <c r="G8" s="8" t="s">
        <v>13</v>
      </c>
      <c r="H8" s="9">
        <v>10200</v>
      </c>
      <c r="I8" s="10" t="s">
        <v>36</v>
      </c>
    </row>
    <row r="9" spans="1:9" ht="21" customHeight="1" x14ac:dyDescent="0.2">
      <c r="A9" s="3">
        <f>IFERROR(VLOOKUP(B9,'[1]DADOS (OCULTAR)'!$Q$3:$S$133,3,0),"")</f>
        <v>10894988000303</v>
      </c>
      <c r="B9" s="4" t="s">
        <v>9</v>
      </c>
      <c r="C9" s="5" t="s">
        <v>37</v>
      </c>
      <c r="D9" s="6" t="s">
        <v>38</v>
      </c>
      <c r="E9" s="7" t="s">
        <v>39</v>
      </c>
      <c r="F9" s="8">
        <v>43709</v>
      </c>
      <c r="G9" s="8" t="s">
        <v>13</v>
      </c>
      <c r="H9" s="9">
        <v>100065.60000000001</v>
      </c>
      <c r="I9" s="10" t="s">
        <v>40</v>
      </c>
    </row>
    <row r="10" spans="1:9" ht="21" customHeight="1" x14ac:dyDescent="0.2">
      <c r="A10" s="3">
        <f>IFERROR(VLOOKUP(B10,'[1]DADOS (OCULTAR)'!$Q$3:$S$133,3,0),"")</f>
        <v>10894988000303</v>
      </c>
      <c r="B10" s="4" t="s">
        <v>9</v>
      </c>
      <c r="C10" s="5" t="s">
        <v>37</v>
      </c>
      <c r="D10" s="6" t="s">
        <v>38</v>
      </c>
      <c r="E10" s="7">
        <v>2</v>
      </c>
      <c r="F10" s="8">
        <v>43739</v>
      </c>
      <c r="G10" s="8" t="s">
        <v>13</v>
      </c>
      <c r="H10" s="9">
        <v>60004.800000000003</v>
      </c>
      <c r="I10" s="10" t="s">
        <v>41</v>
      </c>
    </row>
    <row r="11" spans="1:9" ht="21" customHeight="1" x14ac:dyDescent="0.2">
      <c r="A11" s="3">
        <f>IFERROR(VLOOKUP(B11,'[1]DADOS (OCULTAR)'!$Q$3:$S$133,3,0),"")</f>
        <v>10894988000303</v>
      </c>
      <c r="B11" s="4" t="s">
        <v>9</v>
      </c>
      <c r="C11" s="5" t="s">
        <v>42</v>
      </c>
      <c r="D11" s="6" t="s">
        <v>43</v>
      </c>
      <c r="E11" s="7" t="s">
        <v>12</v>
      </c>
      <c r="F11" s="8">
        <v>43770</v>
      </c>
      <c r="G11" s="8" t="s">
        <v>13</v>
      </c>
      <c r="H11" s="9">
        <v>38400</v>
      </c>
      <c r="I11" s="10" t="s">
        <v>44</v>
      </c>
    </row>
    <row r="12" spans="1:9" ht="21" customHeight="1" x14ac:dyDescent="0.2">
      <c r="A12" s="3">
        <f>IFERROR(VLOOKUP(B12,'[1]DADOS (OCULTAR)'!$Q$3:$S$133,3,0),"")</f>
        <v>10894988000303</v>
      </c>
      <c r="B12" s="4" t="s">
        <v>9</v>
      </c>
      <c r="C12" s="5" t="s">
        <v>45</v>
      </c>
      <c r="D12" s="6" t="s">
        <v>46</v>
      </c>
      <c r="E12" s="7" t="s">
        <v>39</v>
      </c>
      <c r="F12" s="8">
        <v>43770</v>
      </c>
      <c r="G12" s="8" t="s">
        <v>13</v>
      </c>
      <c r="H12" s="9">
        <v>3200</v>
      </c>
      <c r="I12" s="10" t="s">
        <v>47</v>
      </c>
    </row>
    <row r="13" spans="1:9" ht="21" customHeight="1" x14ac:dyDescent="0.2">
      <c r="A13" s="3">
        <f>IFERROR(VLOOKUP(B13,'[1]DADOS (OCULTAR)'!$Q$3:$S$133,3,0),"")</f>
        <v>10894988000303</v>
      </c>
      <c r="B13" s="4" t="s">
        <v>9</v>
      </c>
      <c r="C13" s="5" t="s">
        <v>48</v>
      </c>
      <c r="D13" s="6" t="s">
        <v>49</v>
      </c>
      <c r="E13" s="7" t="s">
        <v>39</v>
      </c>
      <c r="F13" s="8">
        <v>43790</v>
      </c>
      <c r="G13" s="8" t="s">
        <v>13</v>
      </c>
      <c r="H13" s="9">
        <v>104104.44</v>
      </c>
      <c r="I13" s="10" t="s">
        <v>50</v>
      </c>
    </row>
    <row r="14" spans="1:9" ht="21" customHeight="1" x14ac:dyDescent="0.2">
      <c r="A14" s="3">
        <f>IFERROR(VLOOKUP(B14,'[1]DADOS (OCULTAR)'!$Q$3:$S$133,3,0),"")</f>
        <v>10894988000303</v>
      </c>
      <c r="B14" s="4" t="s">
        <v>9</v>
      </c>
      <c r="C14" s="5" t="s">
        <v>51</v>
      </c>
      <c r="D14" s="6" t="s">
        <v>52</v>
      </c>
      <c r="E14" s="7" t="s">
        <v>12</v>
      </c>
      <c r="F14" s="8">
        <v>43800</v>
      </c>
      <c r="G14" s="8" t="s">
        <v>13</v>
      </c>
      <c r="H14" s="9">
        <v>61200</v>
      </c>
      <c r="I14" s="10" t="s">
        <v>53</v>
      </c>
    </row>
    <row r="15" spans="1:9" ht="21" customHeight="1" x14ac:dyDescent="0.2">
      <c r="A15" s="3">
        <f>IFERROR(VLOOKUP(B15,'[1]DADOS (OCULTAR)'!$Q$3:$S$133,3,0),"")</f>
        <v>10894988000303</v>
      </c>
      <c r="B15" s="4" t="s">
        <v>9</v>
      </c>
      <c r="C15" s="5" t="s">
        <v>54</v>
      </c>
      <c r="D15" s="6" t="s">
        <v>55</v>
      </c>
      <c r="E15" s="7" t="s">
        <v>12</v>
      </c>
      <c r="F15" s="8">
        <v>43832</v>
      </c>
      <c r="G15" s="8" t="s">
        <v>13</v>
      </c>
      <c r="H15" s="9">
        <v>6000</v>
      </c>
      <c r="I15" s="10" t="s">
        <v>56</v>
      </c>
    </row>
    <row r="16" spans="1:9" ht="21" customHeight="1" x14ac:dyDescent="0.2">
      <c r="A16" s="3">
        <f>IFERROR(VLOOKUP(B16,'[1]DADOS (OCULTAR)'!$Q$3:$S$133,3,0),"")</f>
        <v>10894988000303</v>
      </c>
      <c r="B16" s="4" t="s">
        <v>9</v>
      </c>
      <c r="C16" s="5" t="s">
        <v>57</v>
      </c>
      <c r="D16" s="6" t="s">
        <v>58</v>
      </c>
      <c r="E16" s="7" t="s">
        <v>32</v>
      </c>
      <c r="F16" s="8">
        <v>43837</v>
      </c>
      <c r="G16" s="8">
        <v>44676</v>
      </c>
      <c r="H16" s="9">
        <v>12000</v>
      </c>
      <c r="I16" s="10" t="s">
        <v>59</v>
      </c>
    </row>
    <row r="17" spans="1:9" ht="21" customHeight="1" x14ac:dyDescent="0.2">
      <c r="A17" s="3">
        <f>IFERROR(VLOOKUP(B17,'[1]DADOS (OCULTAR)'!$Q$3:$S$133,3,0),"")</f>
        <v>10894988000303</v>
      </c>
      <c r="B17" s="4" t="s">
        <v>9</v>
      </c>
      <c r="C17" s="5" t="s">
        <v>57</v>
      </c>
      <c r="D17" s="6" t="s">
        <v>60</v>
      </c>
      <c r="E17" s="7" t="s">
        <v>32</v>
      </c>
      <c r="F17" s="8">
        <v>43845</v>
      </c>
      <c r="G17" s="8" t="s">
        <v>13</v>
      </c>
      <c r="H17" s="9">
        <v>14400</v>
      </c>
      <c r="I17" s="10" t="s">
        <v>59</v>
      </c>
    </row>
    <row r="18" spans="1:9" ht="21" customHeight="1" x14ac:dyDescent="0.2">
      <c r="A18" s="3">
        <f>IFERROR(VLOOKUP(B18,'[1]DADOS (OCULTAR)'!$Q$3:$S$133,3,0),"")</f>
        <v>10894988000303</v>
      </c>
      <c r="B18" s="4" t="s">
        <v>9</v>
      </c>
      <c r="C18" s="5" t="s">
        <v>61</v>
      </c>
      <c r="D18" s="6" t="s">
        <v>62</v>
      </c>
      <c r="E18" s="7" t="s">
        <v>12</v>
      </c>
      <c r="F18" s="8">
        <v>43848</v>
      </c>
      <c r="G18" s="8">
        <v>44579</v>
      </c>
      <c r="H18" s="9">
        <v>800</v>
      </c>
      <c r="I18" s="10" t="s">
        <v>63</v>
      </c>
    </row>
    <row r="19" spans="1:9" ht="21" customHeight="1" x14ac:dyDescent="0.2">
      <c r="A19" s="3">
        <f>IFERROR(VLOOKUP(B19,'[1]DADOS (OCULTAR)'!$Q$3:$S$133,3,0),"")</f>
        <v>10894988000303</v>
      </c>
      <c r="B19" s="4" t="s">
        <v>9</v>
      </c>
      <c r="C19" s="5" t="s">
        <v>64</v>
      </c>
      <c r="D19" s="6" t="s">
        <v>65</v>
      </c>
      <c r="E19" s="7" t="s">
        <v>25</v>
      </c>
      <c r="F19" s="8">
        <v>43850</v>
      </c>
      <c r="G19" s="8" t="s">
        <v>13</v>
      </c>
      <c r="H19" s="9">
        <v>6809.74</v>
      </c>
      <c r="I19" s="10" t="s">
        <v>66</v>
      </c>
    </row>
    <row r="20" spans="1:9" ht="21" customHeight="1" x14ac:dyDescent="0.2">
      <c r="A20" s="3">
        <f>IFERROR(VLOOKUP(B20,'[1]DADOS (OCULTAR)'!$Q$3:$S$133,3,0),"")</f>
        <v>10894988000303</v>
      </c>
      <c r="B20" s="4" t="s">
        <v>9</v>
      </c>
      <c r="C20" s="5" t="s">
        <v>67</v>
      </c>
      <c r="D20" s="6" t="s">
        <v>68</v>
      </c>
      <c r="E20" s="7" t="s">
        <v>32</v>
      </c>
      <c r="F20" s="8">
        <v>43862</v>
      </c>
      <c r="G20" s="8">
        <v>44228</v>
      </c>
      <c r="H20" s="9">
        <v>24000</v>
      </c>
      <c r="I20" s="10" t="s">
        <v>69</v>
      </c>
    </row>
    <row r="21" spans="1:9" ht="21" customHeight="1" x14ac:dyDescent="0.2">
      <c r="A21" s="3">
        <f>IFERROR(VLOOKUP(B21,'[1]DADOS (OCULTAR)'!$Q$3:$S$133,3,0),"")</f>
        <v>10894988000303</v>
      </c>
      <c r="B21" s="4" t="s">
        <v>9</v>
      </c>
      <c r="C21" s="5" t="s">
        <v>15</v>
      </c>
      <c r="D21" s="6" t="s">
        <v>16</v>
      </c>
      <c r="E21" s="7" t="s">
        <v>21</v>
      </c>
      <c r="F21" s="8">
        <v>43891</v>
      </c>
      <c r="G21" s="8">
        <v>44256</v>
      </c>
      <c r="H21" s="9">
        <v>37200</v>
      </c>
      <c r="I21" s="10" t="s">
        <v>70</v>
      </c>
    </row>
    <row r="22" spans="1:9" ht="21" customHeight="1" x14ac:dyDescent="0.2">
      <c r="A22" s="3">
        <f>IFERROR(VLOOKUP(B22,'[1]DADOS (OCULTAR)'!$Q$3:$S$133,3,0),"")</f>
        <v>10894988000303</v>
      </c>
      <c r="B22" s="4" t="s">
        <v>9</v>
      </c>
      <c r="C22" s="5" t="s">
        <v>71</v>
      </c>
      <c r="D22" s="6" t="s">
        <v>72</v>
      </c>
      <c r="E22" s="7" t="s">
        <v>39</v>
      </c>
      <c r="F22" s="8">
        <v>43983</v>
      </c>
      <c r="G22" s="8">
        <v>44348</v>
      </c>
      <c r="H22" s="9">
        <v>1320</v>
      </c>
      <c r="I22" s="10" t="s">
        <v>73</v>
      </c>
    </row>
    <row r="23" spans="1:9" ht="21" customHeight="1" x14ac:dyDescent="0.2">
      <c r="A23" s="3">
        <f>IFERROR(VLOOKUP(B23,'[1]DADOS (OCULTAR)'!$Q$3:$S$133,3,0),"")</f>
        <v>10894988000303</v>
      </c>
      <c r="B23" s="4" t="s">
        <v>9</v>
      </c>
      <c r="C23" s="5" t="s">
        <v>71</v>
      </c>
      <c r="D23" s="6" t="s">
        <v>72</v>
      </c>
      <c r="E23" s="7" t="s">
        <v>39</v>
      </c>
      <c r="F23" s="8">
        <v>43983</v>
      </c>
      <c r="G23" s="8">
        <v>44348</v>
      </c>
      <c r="H23" s="9">
        <v>15226.32</v>
      </c>
      <c r="I23" s="10" t="s">
        <v>73</v>
      </c>
    </row>
    <row r="24" spans="1:9" ht="21" customHeight="1" x14ac:dyDescent="0.2">
      <c r="A24" s="3">
        <f>IFERROR(VLOOKUP(B24,'[1]DADOS (OCULTAR)'!$Q$3:$S$133,3,0),"")</f>
        <v>10894988000303</v>
      </c>
      <c r="B24" s="4" t="s">
        <v>9</v>
      </c>
      <c r="C24" s="5" t="s">
        <v>74</v>
      </c>
      <c r="D24" s="6" t="s">
        <v>75</v>
      </c>
      <c r="E24" s="7" t="s">
        <v>17</v>
      </c>
      <c r="F24" s="8">
        <v>44013</v>
      </c>
      <c r="G24" s="8" t="s">
        <v>13</v>
      </c>
      <c r="H24" s="9">
        <v>462</v>
      </c>
      <c r="I24" s="10" t="s">
        <v>76</v>
      </c>
    </row>
    <row r="25" spans="1:9" ht="21" customHeight="1" x14ac:dyDescent="0.2">
      <c r="A25" s="3">
        <f>IFERROR(VLOOKUP(B25,'[1]DADOS (OCULTAR)'!$Q$3:$S$133,3,0),"")</f>
        <v>10894988000303</v>
      </c>
      <c r="B25" s="4" t="s">
        <v>9</v>
      </c>
      <c r="C25" s="5" t="s">
        <v>77</v>
      </c>
      <c r="D25" s="6" t="s">
        <v>78</v>
      </c>
      <c r="E25" s="7" t="s">
        <v>12</v>
      </c>
      <c r="F25" s="8">
        <v>44013</v>
      </c>
      <c r="G25" s="8" t="s">
        <v>13</v>
      </c>
      <c r="H25" s="9">
        <v>2244</v>
      </c>
      <c r="I25" s="10" t="s">
        <v>79</v>
      </c>
    </row>
    <row r="26" spans="1:9" ht="21" customHeight="1" x14ac:dyDescent="0.2">
      <c r="A26" s="3">
        <f>IFERROR(VLOOKUP(B26,'[1]DADOS (OCULTAR)'!$Q$3:$S$133,3,0),"")</f>
        <v>10894988000303</v>
      </c>
      <c r="B26" s="4" t="s">
        <v>9</v>
      </c>
      <c r="C26" s="5" t="s">
        <v>80</v>
      </c>
      <c r="D26" s="6" t="s">
        <v>81</v>
      </c>
      <c r="E26" s="7" t="s">
        <v>12</v>
      </c>
      <c r="F26" s="8">
        <v>44044</v>
      </c>
      <c r="G26" s="8">
        <v>44074</v>
      </c>
      <c r="H26" s="9">
        <v>450</v>
      </c>
      <c r="I26" s="10" t="s">
        <v>82</v>
      </c>
    </row>
    <row r="27" spans="1:9" ht="21" customHeight="1" x14ac:dyDescent="0.2">
      <c r="A27" s="3">
        <f>IFERROR(VLOOKUP(B27,'[1]DADOS (OCULTAR)'!$Q$3:$S$133,3,0),"")</f>
        <v>10894988000303</v>
      </c>
      <c r="B27" s="4" t="s">
        <v>9</v>
      </c>
      <c r="C27" s="5" t="s">
        <v>83</v>
      </c>
      <c r="D27" s="6" t="s">
        <v>84</v>
      </c>
      <c r="E27" s="7" t="s">
        <v>17</v>
      </c>
      <c r="F27" s="8">
        <v>44105</v>
      </c>
      <c r="G27" s="8" t="s">
        <v>13</v>
      </c>
      <c r="H27" s="9">
        <v>1980</v>
      </c>
      <c r="I27" s="10" t="s">
        <v>85</v>
      </c>
    </row>
    <row r="28" spans="1:9" ht="21" customHeight="1" x14ac:dyDescent="0.2">
      <c r="A28" s="3">
        <f>IFERROR(VLOOKUP(B28,'[1]DADOS (OCULTAR)'!$Q$3:$S$133,3,0),"")</f>
        <v>10894988000303</v>
      </c>
      <c r="B28" s="4" t="s">
        <v>9</v>
      </c>
      <c r="C28" s="5" t="s">
        <v>86</v>
      </c>
      <c r="D28" s="6" t="s">
        <v>87</v>
      </c>
      <c r="E28" s="7" t="s">
        <v>32</v>
      </c>
      <c r="F28" s="8">
        <v>44155</v>
      </c>
      <c r="G28" s="8" t="s">
        <v>13</v>
      </c>
      <c r="H28" s="9">
        <v>7886.64</v>
      </c>
      <c r="I28" s="10" t="s">
        <v>88</v>
      </c>
    </row>
    <row r="29" spans="1:9" ht="21" customHeight="1" x14ac:dyDescent="0.2">
      <c r="A29" s="3">
        <f>IFERROR(VLOOKUP(B29,'[1]DADOS (OCULTAR)'!$Q$3:$S$133,3,0),"")</f>
        <v>10894988000303</v>
      </c>
      <c r="B29" s="4" t="s">
        <v>9</v>
      </c>
      <c r="C29" s="5" t="s">
        <v>89</v>
      </c>
      <c r="D29" s="6" t="s">
        <v>90</v>
      </c>
      <c r="E29" s="7" t="s">
        <v>39</v>
      </c>
      <c r="F29" s="8">
        <v>44200</v>
      </c>
      <c r="G29" s="8">
        <v>44565</v>
      </c>
      <c r="H29" s="9">
        <v>1671.24</v>
      </c>
      <c r="I29" s="10" t="s">
        <v>91</v>
      </c>
    </row>
    <row r="30" spans="1:9" ht="21" customHeight="1" x14ac:dyDescent="0.2">
      <c r="A30" s="3">
        <f>IFERROR(VLOOKUP(B30,'[1]DADOS (OCULTAR)'!$Q$3:$S$133,3,0),"")</f>
        <v>10894988000303</v>
      </c>
      <c r="B30" s="4" t="s">
        <v>9</v>
      </c>
      <c r="C30" s="5" t="s">
        <v>64</v>
      </c>
      <c r="D30" s="6" t="s">
        <v>65</v>
      </c>
      <c r="E30" s="7" t="s">
        <v>25</v>
      </c>
      <c r="F30" s="8">
        <v>44224</v>
      </c>
      <c r="G30" s="8" t="s">
        <v>13</v>
      </c>
      <c r="H30" s="9">
        <v>81716.88</v>
      </c>
      <c r="I30" s="10" t="s">
        <v>92</v>
      </c>
    </row>
    <row r="31" spans="1:9" ht="21" customHeight="1" x14ac:dyDescent="0.2">
      <c r="A31" s="3">
        <f>IFERROR(VLOOKUP(B31,'[1]DADOS (OCULTAR)'!$Q$3:$S$133,3,0),"")</f>
        <v>10894988000303</v>
      </c>
      <c r="B31" s="4" t="s">
        <v>9</v>
      </c>
      <c r="C31" s="5" t="s">
        <v>93</v>
      </c>
      <c r="D31" s="6" t="s">
        <v>94</v>
      </c>
      <c r="E31" s="7" t="s">
        <v>95</v>
      </c>
      <c r="F31" s="8">
        <v>44256</v>
      </c>
      <c r="G31" s="8">
        <v>44621</v>
      </c>
      <c r="H31" s="9">
        <v>249662.52</v>
      </c>
      <c r="I31" s="10" t="s">
        <v>96</v>
      </c>
    </row>
    <row r="32" spans="1:9" ht="21" customHeight="1" x14ac:dyDescent="0.2">
      <c r="A32" s="3">
        <f>IFERROR(VLOOKUP(B32,'[1]DADOS (OCULTAR)'!$Q$3:$S$133,3,0),"")</f>
        <v>10894988000303</v>
      </c>
      <c r="B32" s="4" t="s">
        <v>9</v>
      </c>
      <c r="C32" s="5" t="s">
        <v>97</v>
      </c>
      <c r="D32" s="6" t="s">
        <v>98</v>
      </c>
      <c r="E32" s="7" t="s">
        <v>32</v>
      </c>
      <c r="F32" s="8">
        <v>44264</v>
      </c>
      <c r="G32" s="8">
        <v>44660</v>
      </c>
      <c r="H32" s="9">
        <v>9290.73</v>
      </c>
      <c r="I32" s="10" t="s">
        <v>99</v>
      </c>
    </row>
    <row r="33" spans="1:9" ht="21" customHeight="1" x14ac:dyDescent="0.2">
      <c r="A33" s="3">
        <f>IFERROR(VLOOKUP(B33,'[1]DADOS (OCULTAR)'!$Q$3:$S$133,3,0),"")</f>
        <v>10894988000303</v>
      </c>
      <c r="B33" s="4" t="s">
        <v>9</v>
      </c>
      <c r="C33" s="5" t="s">
        <v>30</v>
      </c>
      <c r="D33" s="6" t="s">
        <v>31</v>
      </c>
      <c r="E33" s="7" t="s">
        <v>39</v>
      </c>
      <c r="F33" s="8">
        <v>44274</v>
      </c>
      <c r="G33" s="8">
        <v>44639</v>
      </c>
      <c r="H33" s="9">
        <v>8400</v>
      </c>
      <c r="I33" s="10" t="s">
        <v>100</v>
      </c>
    </row>
    <row r="34" spans="1:9" ht="21" customHeight="1" x14ac:dyDescent="0.2">
      <c r="A34" s="3">
        <f>IFERROR(VLOOKUP(B34,'[1]DADOS (OCULTAR)'!$Q$3:$S$133,3,0),"")</f>
        <v>10894988000303</v>
      </c>
      <c r="B34" s="4" t="s">
        <v>9</v>
      </c>
      <c r="C34" s="5" t="s">
        <v>101</v>
      </c>
      <c r="D34" s="6" t="s">
        <v>102</v>
      </c>
      <c r="E34" s="7" t="s">
        <v>32</v>
      </c>
      <c r="F34" s="8">
        <v>44287</v>
      </c>
      <c r="G34" s="8" t="s">
        <v>13</v>
      </c>
      <c r="H34" s="9">
        <v>133192.79999999999</v>
      </c>
      <c r="I34" s="10" t="s">
        <v>103</v>
      </c>
    </row>
    <row r="35" spans="1:9" ht="21" customHeight="1" x14ac:dyDescent="0.2">
      <c r="A35" s="3">
        <f>IFERROR(VLOOKUP(B35,'[1]DADOS (OCULTAR)'!$Q$3:$S$133,3,0),"")</f>
        <v>10894988000303</v>
      </c>
      <c r="B35" s="4" t="s">
        <v>9</v>
      </c>
      <c r="C35" s="5" t="s">
        <v>34</v>
      </c>
      <c r="D35" s="6" t="s">
        <v>104</v>
      </c>
      <c r="E35" s="7" t="s">
        <v>32</v>
      </c>
      <c r="F35" s="8">
        <v>44312</v>
      </c>
      <c r="G35" s="8" t="s">
        <v>13</v>
      </c>
      <c r="H35" s="9">
        <v>10200</v>
      </c>
      <c r="I35" s="10" t="s">
        <v>36</v>
      </c>
    </row>
    <row r="36" spans="1:9" ht="21" customHeight="1" x14ac:dyDescent="0.2">
      <c r="A36" s="3">
        <f>IFERROR(VLOOKUP(B36,'[1]DADOS (OCULTAR)'!$Q$3:$S$133,3,0),"")</f>
        <v>10894988000303</v>
      </c>
      <c r="B36" s="4" t="s">
        <v>9</v>
      </c>
      <c r="C36" s="5" t="s">
        <v>74</v>
      </c>
      <c r="D36" s="6" t="s">
        <v>75</v>
      </c>
      <c r="E36" s="7" t="s">
        <v>21</v>
      </c>
      <c r="F36" s="8">
        <v>44378</v>
      </c>
      <c r="G36" s="8" t="s">
        <v>13</v>
      </c>
      <c r="H36" s="9">
        <v>1369.44</v>
      </c>
      <c r="I36" s="10" t="s">
        <v>105</v>
      </c>
    </row>
    <row r="37" spans="1:9" ht="21" customHeight="1" x14ac:dyDescent="0.2">
      <c r="A37" s="3" t="str">
        <f>IFERROR(VLOOKUP(B37,'[1]DADOS (OCULTAR)'!$Q$3:$S$133,3,0),"")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(OCULTAR)'!$Q$3:$S$133,3,0),"")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(OCULTAR)'!$Q$3:$S$133,3,0),"")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(OCULTAR)'!$Q$3:$S$133,3,0),"")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(OCULTAR)'!$Q$3:$S$133,3,0),"")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(OCULTAR)'!$Q$3:$S$133,3,0),"")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(OCULTAR)'!$Q$3:$S$133,3,0),"")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(OCULTAR)'!$Q$3:$S$133,3,0),"")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(OCULTAR)'!$Q$3:$S$133,3,0),"")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(OCULTAR)'!$Q$3:$S$133,3,0),"")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(OCULTAR)'!$Q$3:$S$133,3,0),"")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(OCULTAR)'!$Q$3:$S$133,3,0),"")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(OCULTAR)'!$Q$3:$S$133,3,0),"")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(OCULTAR)'!$Q$3:$S$133,3,0),"")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(OCULTAR)'!$Q$3:$S$133,3,0),"")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(OCULTAR)'!$Q$3:$S$133,3,0),"")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(OCULTAR)'!$Q$3:$S$133,3,0),"")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(OCULTAR)'!$Q$3:$S$133,3,0),"")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(OCULTAR)'!$Q$3:$S$133,3,0),"")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(OCULTAR)'!$Q$3:$S$133,3,0),"")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(OCULTAR)'!$Q$3:$S$133,3,0),"")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(OCULTAR)'!$Q$3:$S$133,3,0),"")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(OCULTAR)'!$Q$3:$S$133,3,0),"")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2022-07-25T18:55:53Z</dcterms:created>
  <dcterms:modified xsi:type="dcterms:W3CDTF">2022-07-25T18:56:11Z</dcterms:modified>
</cp:coreProperties>
</file>