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bookViews>
    <workbookView xWindow="0" yWindow="0" windowWidth="20490" windowHeight="69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<sst xmlns="http://schemas.openxmlformats.org/spreadsheetml/2006/main" count="12" uniqueCount="12">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</sst>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ESSICA\FINANCEIRO\PCF%20e%20Mem&#243;rias%20de%20c&#225;lculos\13.2%20PCF%20em%20Excel%20-%20UPAE%20Carpina%2009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J11" t="str">
            <v>4</v>
          </cell>
          <cell r="K11">
            <v>45219</v>
          </cell>
          <cell r="M11" t="str">
            <v>26 -  Pernambuco</v>
          </cell>
          <cell r="N11">
            <v>117.18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49651021</v>
          </cell>
          <cell r="K12">
            <v>45163</v>
          </cell>
          <cell r="M12" t="str">
            <v>26 -  Pernambuco</v>
          </cell>
          <cell r="N12">
            <v>12723.14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4740876000125</v>
          </cell>
          <cell r="G13" t="str">
            <v>ALELO INSTITUIÇÃO DE PAGAMENTO AS</v>
          </cell>
          <cell r="H13" t="str">
            <v>S</v>
          </cell>
          <cell r="I13" t="str">
            <v>N</v>
          </cell>
          <cell r="J13" t="str">
            <v>50795811</v>
          </cell>
          <cell r="K13">
            <v>45173</v>
          </cell>
          <cell r="M13" t="str">
            <v>26 -  Pernambuco</v>
          </cell>
          <cell r="N13">
            <v>840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4740876000125</v>
          </cell>
          <cell r="G14" t="str">
            <v>ALELO INSTITUIÇÃO DE PAGAMENTO AS</v>
          </cell>
          <cell r="H14" t="str">
            <v>S</v>
          </cell>
          <cell r="I14" t="str">
            <v>N</v>
          </cell>
          <cell r="J14" t="str">
            <v>50936896</v>
          </cell>
          <cell r="K14">
            <v>45175</v>
          </cell>
          <cell r="M14" t="str">
            <v>26 -  Pernambuco</v>
          </cell>
          <cell r="N14">
            <v>200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4740876000125</v>
          </cell>
          <cell r="G15" t="str">
            <v>ALELO INSTITUIÇÃO DE PAGAMENTO AS</v>
          </cell>
          <cell r="H15" t="str">
            <v>S</v>
          </cell>
          <cell r="I15" t="str">
            <v>N</v>
          </cell>
          <cell r="J15" t="str">
            <v>51077705</v>
          </cell>
          <cell r="K15">
            <v>45195</v>
          </cell>
          <cell r="M15" t="str">
            <v>26 -  Pernambuco</v>
          </cell>
          <cell r="N15">
            <v>140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>
            <v>6954488461</v>
          </cell>
          <cell r="G16" t="str">
            <v>HUGO AMBROZIO AUZOBEL - REFERENTE TICKET REFEIÇÃO</v>
          </cell>
          <cell r="H16" t="str">
            <v>S</v>
          </cell>
          <cell r="I16" t="str">
            <v>N</v>
          </cell>
          <cell r="K16">
            <v>45181</v>
          </cell>
          <cell r="M16" t="str">
            <v>26 -  Pernambuco</v>
          </cell>
          <cell r="N16">
            <v>100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>
            <v>4615475462</v>
          </cell>
          <cell r="G17" t="str">
            <v>MARIA DA SOLEDADE DA SILVA - REFERENTE TICKET REFEIÇÃO</v>
          </cell>
          <cell r="H17" t="str">
            <v>S</v>
          </cell>
          <cell r="I17" t="str">
            <v>N</v>
          </cell>
          <cell r="K17">
            <v>45174</v>
          </cell>
          <cell r="M17" t="str">
            <v>26 -  Pernambuco</v>
          </cell>
          <cell r="N17">
            <v>60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>
            <v>61666262404</v>
          </cell>
          <cell r="G18" t="str">
            <v>JOELMA FERREIRA MONTEIRO - REFERENTE TICKET REFEIÇÃO</v>
          </cell>
          <cell r="H18" t="str">
            <v>S</v>
          </cell>
          <cell r="I18" t="str">
            <v>N</v>
          </cell>
          <cell r="K18">
            <v>45174</v>
          </cell>
          <cell r="M18" t="str">
            <v>26 -  Pernambuco</v>
          </cell>
          <cell r="N18">
            <v>100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>
            <v>11299299490</v>
          </cell>
          <cell r="G19" t="str">
            <v>THAYNGRID SUELLEN C. DE FARIAS - REFERENTE TICKET REFEIÇÃO</v>
          </cell>
          <cell r="H19" t="str">
            <v>S</v>
          </cell>
          <cell r="I19" t="str">
            <v>N</v>
          </cell>
          <cell r="K19">
            <v>45174</v>
          </cell>
          <cell r="M19" t="str">
            <v>26 -  Pernambuco</v>
          </cell>
          <cell r="N19">
            <v>100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10844611000170</v>
          </cell>
          <cell r="G20" t="str">
            <v>ELSON SOUTO &amp; CIA LTDA</v>
          </cell>
          <cell r="H20" t="str">
            <v>S</v>
          </cell>
          <cell r="I20" t="str">
            <v>S</v>
          </cell>
          <cell r="J20" t="str">
            <v>46646</v>
          </cell>
          <cell r="K20">
            <v>45167</v>
          </cell>
          <cell r="L20" t="str">
            <v>26230810844611000170670010000466461445075372</v>
          </cell>
          <cell r="M20" t="str">
            <v>2607901 - Jaboatão dos Guararapes - PE</v>
          </cell>
          <cell r="N20">
            <v>3749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9759606000180</v>
          </cell>
          <cell r="G21" t="str">
            <v>SIND DAS EMP DE TRANSP DE PASSAG DO EST DE PERNAMBUCO</v>
          </cell>
          <cell r="H21" t="str">
            <v>S</v>
          </cell>
          <cell r="I21" t="str">
            <v>N</v>
          </cell>
          <cell r="K21">
            <v>45141</v>
          </cell>
          <cell r="M21" t="str">
            <v>26 -  Pernambuco</v>
          </cell>
          <cell r="N21">
            <v>308.77999999999997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 t="str">
            <v>345.119.828-21</v>
          </cell>
          <cell r="G22" t="str">
            <v>ELIETE ANASTACIA DA SILVA</v>
          </cell>
          <cell r="H22" t="str">
            <v>S</v>
          </cell>
          <cell r="I22" t="str">
            <v>N</v>
          </cell>
          <cell r="K22">
            <v>45194</v>
          </cell>
          <cell r="M22" t="str">
            <v>26 -  Pernambuco</v>
          </cell>
          <cell r="N22">
            <v>36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 t="str">
            <v>109.167.884-74</v>
          </cell>
          <cell r="G23" t="str">
            <v>AMANDA ALVES DE ARAUJO OZIEL</v>
          </cell>
          <cell r="H23" t="str">
            <v>S</v>
          </cell>
          <cell r="I23" t="str">
            <v>N</v>
          </cell>
          <cell r="K23">
            <v>45166</v>
          </cell>
          <cell r="M23" t="str">
            <v>26 -  Pernambuco</v>
          </cell>
          <cell r="N23">
            <v>252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 t="str">
            <v>029.970.944-29</v>
          </cell>
          <cell r="G24" t="str">
            <v>ANA CRISTINA FARIAS</v>
          </cell>
          <cell r="H24" t="str">
            <v>S</v>
          </cell>
          <cell r="I24" t="str">
            <v>N</v>
          </cell>
          <cell r="K24">
            <v>45166</v>
          </cell>
          <cell r="M24" t="str">
            <v>26 -  Pernambuco</v>
          </cell>
          <cell r="N24">
            <v>252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 t="str">
            <v>071.315.284-20</v>
          </cell>
          <cell r="G25" t="str">
            <v>DANIELLE MARIA SILVA FERREIRA</v>
          </cell>
          <cell r="H25" t="str">
            <v>S</v>
          </cell>
          <cell r="I25" t="str">
            <v>N</v>
          </cell>
          <cell r="K25">
            <v>45166</v>
          </cell>
          <cell r="M25" t="str">
            <v>26 -  Pernambuco</v>
          </cell>
          <cell r="N25">
            <v>252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>
            <v>4329824426</v>
          </cell>
          <cell r="G26" t="str">
            <v>GILSON GUEDES DA SILVA JUNIOR</v>
          </cell>
          <cell r="H26" t="str">
            <v>S</v>
          </cell>
          <cell r="I26" t="str">
            <v>N</v>
          </cell>
          <cell r="K26">
            <v>45166</v>
          </cell>
          <cell r="M26" t="str">
            <v>26 -  Pernambuco</v>
          </cell>
          <cell r="N26">
            <v>252</v>
          </cell>
        </row>
        <row r="27">
          <cell r="C27" t="str">
            <v>UPAE CARPINA - CG Nº 022/2022</v>
          </cell>
          <cell r="E27" t="str">
            <v>1.99 - Outras Despesas com Pessoal</v>
          </cell>
          <cell r="F27" t="str">
            <v>141.951.144-03</v>
          </cell>
          <cell r="G27" t="str">
            <v>JOSE FELIPE DE FARIAS</v>
          </cell>
          <cell r="H27" t="str">
            <v>S</v>
          </cell>
          <cell r="I27" t="str">
            <v>N</v>
          </cell>
          <cell r="K27">
            <v>45166</v>
          </cell>
          <cell r="M27" t="str">
            <v>26 -  Pernambuco</v>
          </cell>
          <cell r="N27">
            <v>252</v>
          </cell>
        </row>
        <row r="28">
          <cell r="C28" t="str">
            <v>UPAE CARPINA - CG Nº 022/2022</v>
          </cell>
          <cell r="E28" t="str">
            <v>1.99 - Outras Despesas com Pessoal</v>
          </cell>
          <cell r="F28">
            <v>7684757407</v>
          </cell>
          <cell r="G28" t="str">
            <v>MARIA VANESSA ALVES DE AMORIM</v>
          </cell>
          <cell r="H28" t="str">
            <v>S</v>
          </cell>
          <cell r="I28" t="str">
            <v>N</v>
          </cell>
          <cell r="K28">
            <v>45166</v>
          </cell>
          <cell r="M28" t="str">
            <v>26 -  Pernambuco</v>
          </cell>
          <cell r="N28">
            <v>252</v>
          </cell>
        </row>
        <row r="29">
          <cell r="C29" t="str">
            <v>UPAE CARPINA - CG Nº 022/2022</v>
          </cell>
          <cell r="E29" t="str">
            <v>1.99 - Outras Despesas com Pessoal</v>
          </cell>
          <cell r="F29" t="str">
            <v>335.489.758-95</v>
          </cell>
          <cell r="G29" t="str">
            <v>TATIANA DE SOUSA SILVA</v>
          </cell>
          <cell r="H29" t="str">
            <v>S</v>
          </cell>
          <cell r="I29" t="str">
            <v>N</v>
          </cell>
          <cell r="K29">
            <v>45166</v>
          </cell>
          <cell r="M29" t="str">
            <v>26 -  Pernambuco</v>
          </cell>
          <cell r="N29">
            <v>252</v>
          </cell>
        </row>
        <row r="30">
          <cell r="C30" t="str">
            <v>UPAE CARPINA - CG Nº 022/2022</v>
          </cell>
          <cell r="E30" t="str">
            <v>3.12 - Material Hospitalar</v>
          </cell>
          <cell r="F30" t="str">
            <v>04.614.288/0001-45</v>
          </cell>
          <cell r="G30" t="str">
            <v>DISK LIFE COMERCIO DE PRODUTOS CIRURGICOS LTDA</v>
          </cell>
          <cell r="H30" t="str">
            <v>B</v>
          </cell>
          <cell r="I30" t="str">
            <v>S</v>
          </cell>
          <cell r="J30" t="str">
            <v>7218</v>
          </cell>
          <cell r="K30">
            <v>45168</v>
          </cell>
          <cell r="L30" t="str">
            <v>26230804614288000145550010000072181711883518</v>
          </cell>
          <cell r="M30" t="str">
            <v>26 -  Pernambuco</v>
          </cell>
          <cell r="N30">
            <v>332</v>
          </cell>
        </row>
        <row r="31">
          <cell r="C31" t="str">
            <v>UPAE CARPINA - CG Nº 022/2022</v>
          </cell>
          <cell r="E31" t="str">
            <v>3.12 - Material Hospitalar</v>
          </cell>
          <cell r="F31" t="str">
            <v>09.441.460/0001-20</v>
          </cell>
          <cell r="G31" t="str">
            <v>PADRAO DISTRIBUIDORA DE PRODUTOS E EQUIPAMEN</v>
          </cell>
          <cell r="H31" t="str">
            <v>B</v>
          </cell>
          <cell r="I31" t="str">
            <v>S</v>
          </cell>
          <cell r="J31" t="str">
            <v>000327940</v>
          </cell>
          <cell r="K31">
            <v>45190</v>
          </cell>
          <cell r="L31" t="str">
            <v>26230909441460000120550010003279401282253651</v>
          </cell>
          <cell r="M31" t="str">
            <v>26 -  Pernambuco</v>
          </cell>
          <cell r="N31">
            <v>264</v>
          </cell>
        </row>
        <row r="32">
          <cell r="C32" t="str">
            <v>UPAE CARPINA - CG Nº 022/2022</v>
          </cell>
          <cell r="E32" t="str">
            <v>3.12 - Material Hospitalar</v>
          </cell>
          <cell r="F32" t="str">
            <v>03.817.043/0001-52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59053</v>
          </cell>
          <cell r="K32">
            <v>45163</v>
          </cell>
          <cell r="L32" t="str">
            <v>26230803817043000152550010000590531122116226</v>
          </cell>
          <cell r="M32" t="str">
            <v>26 -  Pernambuco</v>
          </cell>
          <cell r="N32">
            <v>1162.83</v>
          </cell>
        </row>
        <row r="33">
          <cell r="C33" t="str">
            <v>UPAE CARPINA - CG Nº 022/2022</v>
          </cell>
          <cell r="E33" t="str">
            <v>3.12 - Material Hospitalar</v>
          </cell>
          <cell r="F33" t="str">
            <v>01.884.446/0001-99</v>
          </cell>
          <cell r="G33" t="str">
            <v>TECNOVIDA COMERCIAL LTDA</v>
          </cell>
          <cell r="H33" t="str">
            <v>B</v>
          </cell>
          <cell r="I33" t="str">
            <v>S</v>
          </cell>
          <cell r="J33" t="str">
            <v>000137438</v>
          </cell>
          <cell r="K33">
            <v>45180</v>
          </cell>
          <cell r="L33" t="str">
            <v>26230901884446000199550010001374381139461007</v>
          </cell>
          <cell r="M33" t="str">
            <v>26 -  Pernambuco</v>
          </cell>
          <cell r="N33">
            <v>5794.5</v>
          </cell>
        </row>
        <row r="34">
          <cell r="C34" t="str">
            <v>UPAE CARPINA - CG Nº 022/2022</v>
          </cell>
          <cell r="E34" t="str">
            <v>3.4 - Material Farmacológico</v>
          </cell>
          <cell r="F34" t="str">
            <v>03.817.043/0001-52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59613</v>
          </cell>
          <cell r="K34">
            <v>45182</v>
          </cell>
          <cell r="L34" t="str">
            <v>26230903817043000152550010000596131115184883</v>
          </cell>
          <cell r="M34" t="str">
            <v>26 -  Pernambuco</v>
          </cell>
          <cell r="N34">
            <v>309.19</v>
          </cell>
        </row>
        <row r="35">
          <cell r="C35" t="str">
            <v>UPAE CARPINA - CG Nº 022/2022</v>
          </cell>
          <cell r="E35" t="str">
            <v>3.99 - Outras despesas com Material de Consumo</v>
          </cell>
          <cell r="F35" t="str">
            <v>33.788.537/0001-17</v>
          </cell>
          <cell r="G35" t="str">
            <v>M3 MEDICAL E SERVIÇOS ELETROMEDICOS LTDA</v>
          </cell>
          <cell r="H35" t="str">
            <v>B</v>
          </cell>
          <cell r="I35" t="str">
            <v>S</v>
          </cell>
          <cell r="J35" t="str">
            <v>148</v>
          </cell>
          <cell r="K35">
            <v>45173</v>
          </cell>
          <cell r="L35" t="str">
            <v>26230933788537000117550010000001481206868915</v>
          </cell>
          <cell r="M35" t="str">
            <v>26 -  Pernambuco</v>
          </cell>
          <cell r="N35">
            <v>560</v>
          </cell>
        </row>
        <row r="36">
          <cell r="C36" t="str">
            <v>UPAE CARPINA - CG Nº 022/2022</v>
          </cell>
          <cell r="E36" t="str">
            <v>3.7 - Material de Limpeza e Produtos de Hgienização</v>
          </cell>
          <cell r="F36" t="str">
            <v>18.577.850/0001-12</v>
          </cell>
          <cell r="G36" t="str">
            <v>MATTOS DISTRIBUIDORA DE PRODUTOS DE LIMPEZA L</v>
          </cell>
          <cell r="H36" t="str">
            <v>B</v>
          </cell>
          <cell r="I36" t="str">
            <v>S</v>
          </cell>
          <cell r="J36" t="str">
            <v>000009283</v>
          </cell>
          <cell r="K36">
            <v>45190</v>
          </cell>
          <cell r="L36" t="str">
            <v>26230918577850000112550010000092831000092840</v>
          </cell>
          <cell r="M36" t="str">
            <v>26 -  Pernambuco</v>
          </cell>
          <cell r="N36">
            <v>950</v>
          </cell>
        </row>
        <row r="37">
          <cell r="C37" t="str">
            <v>UPAE CARPINA - CG Nº 022/2022</v>
          </cell>
          <cell r="E37" t="str">
            <v>3.14 - Alimentação Preparada</v>
          </cell>
          <cell r="F37" t="str">
            <v>04.608.482/0001-18</v>
          </cell>
          <cell r="G37" t="str">
            <v>MARIA OCELIA MARQUES DA SILVA</v>
          </cell>
          <cell r="H37" t="str">
            <v>B</v>
          </cell>
          <cell r="I37" t="str">
            <v>S</v>
          </cell>
          <cell r="J37" t="str">
            <v>000008919</v>
          </cell>
          <cell r="K37">
            <v>45201</v>
          </cell>
          <cell r="L37" t="str">
            <v>26231004608482000118550010000089191000913363</v>
          </cell>
          <cell r="M37" t="str">
            <v>26 -  Pernambuco</v>
          </cell>
          <cell r="N37">
            <v>270</v>
          </cell>
        </row>
        <row r="38">
          <cell r="C38" t="str">
            <v>UPAE CARPINA - CG Nº 022/2022</v>
          </cell>
          <cell r="E38" t="str">
            <v>3.6 - Material de Expediente</v>
          </cell>
          <cell r="F38" t="str">
            <v>19.445.259/0001-74</v>
          </cell>
          <cell r="G38" t="str">
            <v>ANDREA CARLA OLIVEIRA DE BARROS</v>
          </cell>
          <cell r="H38" t="str">
            <v>B</v>
          </cell>
          <cell r="I38" t="str">
            <v>S</v>
          </cell>
          <cell r="J38" t="str">
            <v>000000222</v>
          </cell>
          <cell r="K38">
            <v>45192</v>
          </cell>
          <cell r="L38" t="str">
            <v>26230919445259000174550010000002221013094005</v>
          </cell>
          <cell r="M38" t="str">
            <v>26 -  Pernambuco</v>
          </cell>
          <cell r="N38">
            <v>36</v>
          </cell>
        </row>
        <row r="39">
          <cell r="C39" t="str">
            <v>UPAE CARPINA - CG Nº 022/2022</v>
          </cell>
          <cell r="E39" t="str">
            <v>3.6 - Material de Expediente</v>
          </cell>
          <cell r="F39" t="str">
            <v>30.816.175/0001-32</v>
          </cell>
          <cell r="G39" t="str">
            <v>J A SILVA COMERCIO VAREJISTA DE TINTAS LTDA</v>
          </cell>
          <cell r="H39" t="str">
            <v>B</v>
          </cell>
          <cell r="I39" t="str">
            <v>S</v>
          </cell>
          <cell r="J39" t="str">
            <v>000005293</v>
          </cell>
          <cell r="K39">
            <v>45182</v>
          </cell>
          <cell r="L39" t="str">
            <v>26230930816175000132550010000052931004813540</v>
          </cell>
          <cell r="M39" t="str">
            <v>26 -  Pernambuco</v>
          </cell>
          <cell r="N39">
            <v>19.899999999999999</v>
          </cell>
        </row>
        <row r="40">
          <cell r="C40" t="str">
            <v>UPAE CARPINA - CG Nº 022/2022</v>
          </cell>
          <cell r="E40" t="str">
            <v xml:space="preserve">3.9 - Material para Manutenção de Bens Imóveis </v>
          </cell>
          <cell r="F40" t="str">
            <v>05.207.574/0001-59</v>
          </cell>
          <cell r="G40" t="str">
            <v>ACUSTICA TECHNOAUDIO COMERCIO E SERVICOS LTD</v>
          </cell>
          <cell r="H40" t="str">
            <v>B</v>
          </cell>
          <cell r="I40" t="str">
            <v>S</v>
          </cell>
          <cell r="J40" t="str">
            <v>005661</v>
          </cell>
          <cell r="K40">
            <v>45175</v>
          </cell>
          <cell r="L40" t="str">
            <v>35230905207574000159550010000056611218243253</v>
          </cell>
          <cell r="M40" t="str">
            <v>3550308 - São Paulo - SP</v>
          </cell>
          <cell r="N40">
            <v>65</v>
          </cell>
        </row>
        <row r="41">
          <cell r="C41" t="str">
            <v>UPAE CARPINA - CG Nº 022/2022</v>
          </cell>
          <cell r="E41" t="str">
            <v xml:space="preserve">3.9 - Material para Manutenção de Bens Imóveis </v>
          </cell>
          <cell r="F41" t="str">
            <v>30.816.175/0001-32</v>
          </cell>
          <cell r="G41" t="str">
            <v>J A SILVA COMERCIO VAREJISTA DE TINTAS LTDA</v>
          </cell>
          <cell r="H41" t="str">
            <v>B</v>
          </cell>
          <cell r="I41" t="str">
            <v>S</v>
          </cell>
          <cell r="J41" t="str">
            <v>000005293</v>
          </cell>
          <cell r="K41">
            <v>45182</v>
          </cell>
          <cell r="L41" t="str">
            <v>26230930816175000132550010000052931004813540</v>
          </cell>
          <cell r="M41" t="str">
            <v>26 -  Pernambuco</v>
          </cell>
          <cell r="N41">
            <v>119.53</v>
          </cell>
        </row>
        <row r="42">
          <cell r="C42" t="str">
            <v>UPAE CARPINA - CG Nº 022/2022</v>
          </cell>
          <cell r="E42" t="str">
            <v xml:space="preserve">3.9 - Material para Manutenção de Bens Imóveis </v>
          </cell>
          <cell r="F42" t="str">
            <v>11.869.985/0001-02</v>
          </cell>
          <cell r="G42" t="str">
            <v>JOAO ALEXANDRO GONCALVES</v>
          </cell>
          <cell r="H42" t="str">
            <v>B</v>
          </cell>
          <cell r="I42" t="str">
            <v>S</v>
          </cell>
          <cell r="J42" t="str">
            <v>000006153</v>
          </cell>
          <cell r="K42">
            <v>45181</v>
          </cell>
          <cell r="L42" t="str">
            <v>26230911869985000102550010000061531817600000</v>
          </cell>
          <cell r="M42" t="str">
            <v>26 -  Pernambuco</v>
          </cell>
          <cell r="N42">
            <v>1170</v>
          </cell>
        </row>
        <row r="43">
          <cell r="C43" t="str">
            <v>UPAE CARPINA - CG Nº 022/2022</v>
          </cell>
          <cell r="E43" t="str">
            <v xml:space="preserve">3.9 - Material para Manutenção de Bens Imóveis </v>
          </cell>
          <cell r="F43" t="str">
            <v>00.810.146/0001-00</v>
          </cell>
          <cell r="G43" t="str">
            <v>MADEPORT LTDA</v>
          </cell>
          <cell r="H43" t="str">
            <v>B</v>
          </cell>
          <cell r="I43" t="str">
            <v>S</v>
          </cell>
          <cell r="J43" t="str">
            <v>000046752</v>
          </cell>
          <cell r="K43">
            <v>45197</v>
          </cell>
          <cell r="L43" t="str">
            <v>26230900810146000100550010000467521003170334</v>
          </cell>
          <cell r="M43" t="str">
            <v>26 -  Pernambuco</v>
          </cell>
          <cell r="N43">
            <v>162</v>
          </cell>
        </row>
        <row r="44">
          <cell r="C44" t="str">
            <v>UPAE CARPINA - CG Nº 022/2022</v>
          </cell>
          <cell r="E44" t="str">
            <v xml:space="preserve">3.9 - Material para Manutenção de Bens Imóveis </v>
          </cell>
          <cell r="F44" t="str">
            <v>00.810.146/0001-00</v>
          </cell>
          <cell r="G44" t="str">
            <v>MADEPORT LTDA</v>
          </cell>
          <cell r="H44" t="str">
            <v>B</v>
          </cell>
          <cell r="I44" t="str">
            <v>S</v>
          </cell>
          <cell r="J44" t="str">
            <v>000046753</v>
          </cell>
          <cell r="K44">
            <v>45197</v>
          </cell>
          <cell r="L44" t="str">
            <v>26230900810146000100550010000467531007982985</v>
          </cell>
          <cell r="M44" t="str">
            <v>26 -  Pernambuco</v>
          </cell>
          <cell r="N44">
            <v>162</v>
          </cell>
        </row>
        <row r="45">
          <cell r="C45" t="str">
            <v>UPAE CARPINA - CG Nº 022/2022</v>
          </cell>
          <cell r="E45" t="str">
            <v xml:space="preserve">3.9 - Material para Manutenção de Bens Imóveis </v>
          </cell>
          <cell r="F45" t="str">
            <v>31.329.180/0001-83</v>
          </cell>
          <cell r="G45" t="str">
            <v>MAXXISUPRI COMERCIO DE SANEANTES EIRELI</v>
          </cell>
          <cell r="H45" t="str">
            <v>B</v>
          </cell>
          <cell r="I45" t="str">
            <v>S</v>
          </cell>
          <cell r="J45" t="str">
            <v>36053</v>
          </cell>
          <cell r="K45">
            <v>45175</v>
          </cell>
          <cell r="L45" t="str">
            <v>26230931329180000183550070000360531411551480</v>
          </cell>
          <cell r="M45" t="str">
            <v>26 -  Pernambuco</v>
          </cell>
          <cell r="N45">
            <v>1048.8</v>
          </cell>
        </row>
        <row r="46">
          <cell r="C46" t="str">
            <v>UPAE CARPINA - CG Nº 022/2022</v>
          </cell>
          <cell r="E46" t="str">
            <v xml:space="preserve">3.9 - Material para Manutenção de Bens Imóveis </v>
          </cell>
          <cell r="F46">
            <v>11204089000205</v>
          </cell>
          <cell r="G46" t="str">
            <v>NAB COMERCIO ATACADISTA DE MATERIAIS DE CONST</v>
          </cell>
          <cell r="H46" t="str">
            <v>B</v>
          </cell>
          <cell r="I46" t="str">
            <v>S</v>
          </cell>
          <cell r="J46" t="str">
            <v>000002570</v>
          </cell>
          <cell r="K46">
            <v>45175</v>
          </cell>
          <cell r="L46" t="str">
            <v>26230911204089000205550010000025701385063441</v>
          </cell>
          <cell r="M46" t="str">
            <v>26 -  Pernambuco</v>
          </cell>
          <cell r="N46">
            <v>12</v>
          </cell>
        </row>
        <row r="47">
          <cell r="C47" t="str">
            <v>UPAE CARPINA - CG Nº 022/2022</v>
          </cell>
          <cell r="E47" t="str">
            <v xml:space="preserve">3.9 - Material para Manutenção de Bens Imóveis </v>
          </cell>
          <cell r="F47" t="str">
            <v>51.413.651/0001-44</v>
          </cell>
          <cell r="G47" t="str">
            <v>PROSPEQTUS LTDA</v>
          </cell>
          <cell r="H47" t="str">
            <v>B</v>
          </cell>
          <cell r="I47" t="str">
            <v>S</v>
          </cell>
          <cell r="J47" t="str">
            <v>000000050</v>
          </cell>
          <cell r="K47">
            <v>45189</v>
          </cell>
          <cell r="L47" t="str">
            <v>26230951413651000144550010000000501753833107</v>
          </cell>
          <cell r="M47" t="str">
            <v>26 -  Pernambuco</v>
          </cell>
          <cell r="N47">
            <v>2238.2800000000002</v>
          </cell>
        </row>
        <row r="48">
          <cell r="C48" t="str">
            <v>UPAE CARPINA - CG Nº 022/2022</v>
          </cell>
          <cell r="E48" t="str">
            <v xml:space="preserve">3.9 - Material para Manutenção de Bens Imóveis </v>
          </cell>
          <cell r="F48" t="str">
            <v>45.299.110/0001-34</v>
          </cell>
          <cell r="G48" t="str">
            <v>SINAI SERVICOS E COMERCIO LTDA</v>
          </cell>
          <cell r="H48" t="str">
            <v>B</v>
          </cell>
          <cell r="I48" t="str">
            <v>S</v>
          </cell>
          <cell r="J48" t="str">
            <v>485</v>
          </cell>
          <cell r="K48">
            <v>45167</v>
          </cell>
          <cell r="L48" t="str">
            <v>35230845299110000134550010000004851045318266</v>
          </cell>
          <cell r="M48" t="str">
            <v>3550308 - São Paulo - SP</v>
          </cell>
          <cell r="N48">
            <v>262.5</v>
          </cell>
        </row>
        <row r="49">
          <cell r="C49" t="str">
            <v>UPAE CARPINA - CG Nº 022/2022</v>
          </cell>
          <cell r="E49" t="str">
            <v xml:space="preserve">3.9 - Material para Manutenção de Bens Imóveis </v>
          </cell>
          <cell r="F49" t="str">
            <v>45.299.110/0001-34</v>
          </cell>
          <cell r="G49" t="str">
            <v>SINAI SERVICOS E COMERCIO LTDA</v>
          </cell>
          <cell r="H49" t="str">
            <v>B</v>
          </cell>
          <cell r="I49" t="str">
            <v>S</v>
          </cell>
          <cell r="J49" t="str">
            <v>503</v>
          </cell>
          <cell r="K49">
            <v>45181</v>
          </cell>
          <cell r="L49" t="str">
            <v>35230945299110000134550010000005031171265200</v>
          </cell>
          <cell r="M49" t="str">
            <v>3550308 - São Paulo - SP</v>
          </cell>
          <cell r="N49">
            <v>708</v>
          </cell>
        </row>
        <row r="50">
          <cell r="C50" t="str">
            <v>UPAE CARPINA - CG Nº 022/2022</v>
          </cell>
          <cell r="E50" t="str">
            <v xml:space="preserve">3.10 - Material para Manutenção de Bens Móveis </v>
          </cell>
          <cell r="F50" t="str">
            <v>45.299.110/0001-34</v>
          </cell>
          <cell r="G50" t="str">
            <v>SINAI SERVICOS E COMERCIO LTDA</v>
          </cell>
          <cell r="H50" t="str">
            <v>B</v>
          </cell>
          <cell r="I50" t="str">
            <v>S</v>
          </cell>
          <cell r="J50" t="str">
            <v>485</v>
          </cell>
          <cell r="K50">
            <v>45167</v>
          </cell>
          <cell r="L50" t="str">
            <v>35230845299110000134550010000004851045318266</v>
          </cell>
          <cell r="M50" t="str">
            <v>3550308 - São Paulo - SP</v>
          </cell>
          <cell r="N50">
            <v>500</v>
          </cell>
        </row>
        <row r="51">
          <cell r="C51" t="str">
            <v>UPAE CARPINA - CG Nº 022/2022</v>
          </cell>
          <cell r="E51" t="str">
            <v xml:space="preserve">3.8 - Uniformes, Tecidos e Aviamentos </v>
          </cell>
          <cell r="F51" t="str">
            <v>08.777.708/0001-65</v>
          </cell>
          <cell r="G51" t="str">
            <v>CARMEL CARPINA MATERIAL ELETRICO LTDA</v>
          </cell>
          <cell r="H51" t="str">
            <v>B</v>
          </cell>
          <cell r="I51" t="str">
            <v>S</v>
          </cell>
          <cell r="J51" t="str">
            <v>000004924</v>
          </cell>
          <cell r="K51">
            <v>45170</v>
          </cell>
          <cell r="L51" t="str">
            <v>26230908777708000327550010000049241000049250</v>
          </cell>
          <cell r="M51" t="str">
            <v>26 -  Pernambuco</v>
          </cell>
          <cell r="N51">
            <v>24.99</v>
          </cell>
        </row>
        <row r="52">
          <cell r="C52" t="str">
            <v>UPAE CARPINA - CG Nº 022/2022</v>
          </cell>
          <cell r="E52" t="str">
            <v xml:space="preserve">5.21 - Seguros em geral </v>
          </cell>
          <cell r="F52">
            <v>3502099000118</v>
          </cell>
          <cell r="G52" t="str">
            <v>CHUBB SEGUROS BRASIL AS</v>
          </cell>
          <cell r="H52" t="str">
            <v>S</v>
          </cell>
          <cell r="I52" t="str">
            <v>S</v>
          </cell>
          <cell r="K52">
            <v>44876</v>
          </cell>
          <cell r="M52" t="str">
            <v>26 - Pernambuco</v>
          </cell>
          <cell r="N52">
            <v>461.7</v>
          </cell>
        </row>
        <row r="53">
          <cell r="C53" t="str">
            <v>UPAE CARPINA - CG Nº 022/2022</v>
          </cell>
          <cell r="E53" t="str">
            <v>5.1 - Locação de Equipamentos Médicos-Hospitalares</v>
          </cell>
          <cell r="F53">
            <v>24050462000181</v>
          </cell>
          <cell r="G53" t="str">
            <v>SUPREMA L LIMA SOLUCOES E LOCAÇÕES EIRELI ME</v>
          </cell>
          <cell r="H53" t="str">
            <v>S</v>
          </cell>
          <cell r="I53" t="str">
            <v>S</v>
          </cell>
          <cell r="J53" t="str">
            <v>00000504</v>
          </cell>
          <cell r="K53">
            <v>45219</v>
          </cell>
          <cell r="L53" t="str">
            <v>XM9H-ZSWDZ</v>
          </cell>
          <cell r="M53" t="str">
            <v>26 -  Pernambuco</v>
          </cell>
          <cell r="N53">
            <v>700</v>
          </cell>
        </row>
        <row r="54">
          <cell r="C54" t="str">
            <v>UPAE CARPINA - CG Nº 022/2022</v>
          </cell>
          <cell r="E54" t="str">
            <v>5.18 - Teledonia Fixa</v>
          </cell>
          <cell r="F54">
            <v>3423730000193</v>
          </cell>
          <cell r="G54" t="str">
            <v>SMART LTDA</v>
          </cell>
          <cell r="H54" t="str">
            <v>S</v>
          </cell>
          <cell r="I54" t="str">
            <v>N</v>
          </cell>
          <cell r="J54" t="str">
            <v>438027151</v>
          </cell>
          <cell r="K54">
            <v>45202</v>
          </cell>
          <cell r="M54" t="str">
            <v>26 -  Pernambuco</v>
          </cell>
          <cell r="N54">
            <v>1606.13</v>
          </cell>
        </row>
        <row r="55">
          <cell r="E55" t="str">
            <v/>
          </cell>
        </row>
        <row r="56">
          <cell r="C56" t="str">
            <v>UPAE CARPINA - CG Nº 022/2022</v>
          </cell>
          <cell r="E56" t="str">
            <v>5.13 - Água e Esgoto</v>
          </cell>
          <cell r="F56">
            <v>9769035000164</v>
          </cell>
          <cell r="G56" t="str">
            <v>COMPESA/ PE</v>
          </cell>
          <cell r="H56" t="str">
            <v>S</v>
          </cell>
          <cell r="I56" t="str">
            <v>N</v>
          </cell>
          <cell r="J56" t="str">
            <v>109528379</v>
          </cell>
          <cell r="K56">
            <v>45189</v>
          </cell>
          <cell r="M56" t="str">
            <v>26 -  Pernambuco</v>
          </cell>
          <cell r="N56">
            <v>140.41</v>
          </cell>
        </row>
        <row r="57">
          <cell r="C57" t="str">
            <v>UPAE CARPINA - CG Nº 022/2022</v>
          </cell>
          <cell r="E57" t="str">
            <v>5.12 - Energia Elétrica</v>
          </cell>
          <cell r="F57">
            <v>10835932000108</v>
          </cell>
          <cell r="G57" t="str">
            <v>COMPANHIA ENERGETICA DE PERNAMBUCO</v>
          </cell>
          <cell r="H57" t="str">
            <v>S</v>
          </cell>
          <cell r="I57" t="str">
            <v>S</v>
          </cell>
          <cell r="J57" t="str">
            <v>276671244</v>
          </cell>
          <cell r="K57">
            <v>45201</v>
          </cell>
          <cell r="L57" t="str">
            <v>26231010835932000108660002766712441059671142</v>
          </cell>
          <cell r="M57" t="str">
            <v>26 -  Pernambuco</v>
          </cell>
          <cell r="N57">
            <v>12764.76</v>
          </cell>
        </row>
        <row r="58">
          <cell r="C58" t="str">
            <v>UPAE CARPINA - CG Nº 022/2022</v>
          </cell>
          <cell r="E58" t="str">
            <v>5.3 - Locação de Máquinas e Equipamentos</v>
          </cell>
          <cell r="F58">
            <v>24801362000140</v>
          </cell>
          <cell r="G58" t="str">
            <v>AMD TECNOLOGIA DA INFORMAÇÃO E SISTEMAS</v>
          </cell>
          <cell r="H58" t="str">
            <v>S</v>
          </cell>
          <cell r="I58" t="str">
            <v>N</v>
          </cell>
          <cell r="J58" t="str">
            <v>000490</v>
          </cell>
          <cell r="K58">
            <v>45200</v>
          </cell>
          <cell r="M58" t="str">
            <v>26 -  Pernambuco</v>
          </cell>
          <cell r="N58">
            <v>11660</v>
          </cell>
        </row>
        <row r="59">
          <cell r="C59" t="str">
            <v>UPAE CARPINA - CG Nº 022/2022</v>
          </cell>
          <cell r="E59" t="str">
            <v>5.3 - Locação de Máquinas e Equipamentos</v>
          </cell>
          <cell r="F59">
            <v>10279299000119</v>
          </cell>
          <cell r="G59" t="str">
            <v>RGRAPH COMERCIO E SERVIÇOS LTDA</v>
          </cell>
          <cell r="H59" t="str">
            <v>S</v>
          </cell>
          <cell r="I59" t="str">
            <v>N</v>
          </cell>
          <cell r="J59" t="str">
            <v>06945</v>
          </cell>
          <cell r="K59">
            <v>45203</v>
          </cell>
          <cell r="M59" t="str">
            <v>26 -  Pernambuco</v>
          </cell>
          <cell r="N59">
            <v>4660.5</v>
          </cell>
        </row>
        <row r="60">
          <cell r="C60" t="str">
            <v>UPAE CARPINA - CG Nº 022/2022</v>
          </cell>
          <cell r="E60" t="str">
            <v>5.3 - Locação de Máquinas e Equipamentos</v>
          </cell>
          <cell r="F60">
            <v>44283333000574</v>
          </cell>
          <cell r="G60" t="str">
            <v>SCM PARTICIPAÇÕES SA</v>
          </cell>
          <cell r="H60" t="str">
            <v>S</v>
          </cell>
          <cell r="I60" t="str">
            <v>N</v>
          </cell>
          <cell r="J60" t="str">
            <v>23347</v>
          </cell>
          <cell r="K60">
            <v>45170</v>
          </cell>
          <cell r="M60" t="str">
            <v>26 -  Pernambuco</v>
          </cell>
          <cell r="N60">
            <v>1520</v>
          </cell>
        </row>
        <row r="61">
          <cell r="C61" t="str">
            <v>UPAE CARPINA - CG Nº 022/2022</v>
          </cell>
          <cell r="E61" t="str">
            <v>5.3 - Locação de Máquinas e Equipamentos</v>
          </cell>
          <cell r="F61">
            <v>26081685000131</v>
          </cell>
          <cell r="G61" t="str">
            <v>CG REFRIGERAÇÕES</v>
          </cell>
          <cell r="H61" t="str">
            <v>S</v>
          </cell>
          <cell r="I61" t="str">
            <v>N</v>
          </cell>
          <cell r="J61" t="str">
            <v>9825</v>
          </cell>
          <cell r="K61">
            <v>45202</v>
          </cell>
          <cell r="M61" t="str">
            <v>26 -  Pernambuco</v>
          </cell>
          <cell r="N61">
            <v>360</v>
          </cell>
        </row>
        <row r="62">
          <cell r="C62" t="str">
            <v>UPAE CARPINA - CG Nº 022/2022</v>
          </cell>
          <cell r="E62" t="str">
            <v>5.3 - Locação de Máquinas e Equipamentos</v>
          </cell>
          <cell r="F62">
            <v>20265080000114</v>
          </cell>
          <cell r="G62" t="str">
            <v>J M SILVA MAQUINAS E EQUIPAMENTOS LTDA</v>
          </cell>
          <cell r="H62" t="str">
            <v>S</v>
          </cell>
          <cell r="I62" t="str">
            <v>N</v>
          </cell>
          <cell r="J62" t="str">
            <v>003862</v>
          </cell>
          <cell r="K62">
            <v>45170</v>
          </cell>
          <cell r="M62" t="str">
            <v>26 - Pernambuco</v>
          </cell>
          <cell r="N62">
            <v>1330</v>
          </cell>
        </row>
        <row r="63">
          <cell r="C63" t="str">
            <v>UPAE CARPINA - CG Nº 022/2022</v>
          </cell>
          <cell r="E63" t="str">
            <v>5.4 - Reparo e Manutenção de Bens Imóveis</v>
          </cell>
          <cell r="F63">
            <v>46027222000107</v>
          </cell>
          <cell r="G63" t="str">
            <v>REGINALDO DE OLIVEIRA SILVA</v>
          </cell>
          <cell r="H63" t="str">
            <v>S</v>
          </cell>
          <cell r="I63" t="str">
            <v>S</v>
          </cell>
          <cell r="J63" t="str">
            <v>20</v>
          </cell>
          <cell r="K63">
            <v>45198</v>
          </cell>
          <cell r="L63" t="str">
            <v>26107072246027222000107000000000002023098995843190</v>
          </cell>
          <cell r="M63" t="str">
            <v>26 - Pernambuco</v>
          </cell>
          <cell r="N63">
            <v>130</v>
          </cell>
        </row>
        <row r="64">
          <cell r="C64" t="str">
            <v>UPAE CARPINA - CG Nº 022/2022</v>
          </cell>
          <cell r="E64" t="str">
            <v>5.19 - Serviços Gráficos, de Encadernação e de Emolduração</v>
          </cell>
          <cell r="F64">
            <v>9619567000115</v>
          </cell>
          <cell r="G64" t="str">
            <v>STAMPEX COMERCIO E SERVIÇOS GRAFICOS LTDA</v>
          </cell>
          <cell r="H64" t="str">
            <v>S</v>
          </cell>
          <cell r="I64" t="str">
            <v>S</v>
          </cell>
          <cell r="J64" t="str">
            <v>021889</v>
          </cell>
          <cell r="K64">
            <v>45187</v>
          </cell>
          <cell r="L64" t="str">
            <v>230918143508817</v>
          </cell>
          <cell r="M64" t="str">
            <v>26 - Pernambuco</v>
          </cell>
          <cell r="N64">
            <v>100</v>
          </cell>
        </row>
        <row r="65">
          <cell r="C65" t="str">
            <v>UPAE CARPINA - CG Nº 022/2022</v>
          </cell>
          <cell r="E65" t="str">
            <v>5.19 - Serviços Gráficos, de Encadernação e de Emolduração</v>
          </cell>
          <cell r="F65">
            <v>39329758000103</v>
          </cell>
          <cell r="G65" t="str">
            <v>WR COMERCIO E SERVIÇOS LTDA</v>
          </cell>
          <cell r="H65" t="str">
            <v>S</v>
          </cell>
          <cell r="I65" t="str">
            <v>S</v>
          </cell>
          <cell r="J65" t="str">
            <v>00000423</v>
          </cell>
          <cell r="K65">
            <v>45169</v>
          </cell>
          <cell r="L65" t="str">
            <v>ZN5W-ZG6K</v>
          </cell>
          <cell r="M65" t="str">
            <v>26 - Pernambuco</v>
          </cell>
          <cell r="N65">
            <v>1620</v>
          </cell>
        </row>
        <row r="66">
          <cell r="C66" t="str">
            <v>UPAE CARPINA - CG Nº 022/2022</v>
          </cell>
          <cell r="E66" t="str">
            <v>4.99 - Outros Serviços de Terceiros Pessoa Física</v>
          </cell>
          <cell r="F66">
            <v>2564059481</v>
          </cell>
          <cell r="G66" t="str">
            <v>ROSANE KEYLA QUIRINO DE BRITO</v>
          </cell>
          <cell r="H66" t="str">
            <v>S</v>
          </cell>
          <cell r="I66" t="str">
            <v>N</v>
          </cell>
          <cell r="K66">
            <v>45181</v>
          </cell>
          <cell r="M66" t="str">
            <v>26 -  Pernambuco</v>
          </cell>
          <cell r="N66">
            <v>120</v>
          </cell>
        </row>
        <row r="67">
          <cell r="C67" t="str">
            <v>UPAE CARPINA - CG Nº 022/2022</v>
          </cell>
          <cell r="E67" t="str">
            <v>4.99 - Outros Serviços de Terceiros Pessoa Física</v>
          </cell>
          <cell r="F67">
            <v>2564059481</v>
          </cell>
          <cell r="G67" t="str">
            <v>ROSANE KEYLA QUIRINO DE BRITO</v>
          </cell>
          <cell r="H67" t="str">
            <v>S</v>
          </cell>
          <cell r="I67" t="str">
            <v>N</v>
          </cell>
          <cell r="K67">
            <v>45181</v>
          </cell>
          <cell r="M67" t="str">
            <v>26 -  Pernambuco</v>
          </cell>
          <cell r="N67">
            <v>21.97</v>
          </cell>
        </row>
        <row r="68">
          <cell r="C68" t="str">
            <v>UPAE CARPINA - CG Nº 022/2022</v>
          </cell>
          <cell r="E68" t="str">
            <v>4.99 - Outros Serviços de Terceiros Pessoa Física</v>
          </cell>
          <cell r="F68">
            <v>6902947430</v>
          </cell>
          <cell r="G68" t="str">
            <v>FERNANDA VALERIA DOS SANTOS VIDAL</v>
          </cell>
          <cell r="H68" t="str">
            <v>S</v>
          </cell>
          <cell r="I68" t="str">
            <v>N</v>
          </cell>
          <cell r="K68">
            <v>45181</v>
          </cell>
          <cell r="M68" t="str">
            <v>26 -  Pernambuco</v>
          </cell>
          <cell r="N68">
            <v>120</v>
          </cell>
        </row>
        <row r="69">
          <cell r="C69" t="str">
            <v>UPAE CARPINA - CG Nº 022/2022</v>
          </cell>
          <cell r="E69" t="str">
            <v>4.99 - Outros Serviços de Terceiros Pessoa Física</v>
          </cell>
          <cell r="F69">
            <v>2564059481</v>
          </cell>
          <cell r="G69" t="str">
            <v>ROSANE KEYLA QUIRINO DE BRITO</v>
          </cell>
          <cell r="H69" t="str">
            <v>S</v>
          </cell>
          <cell r="I69" t="str">
            <v>N</v>
          </cell>
          <cell r="K69">
            <v>45182</v>
          </cell>
          <cell r="M69" t="str">
            <v>26 -  Pernambuco</v>
          </cell>
          <cell r="N69">
            <v>120</v>
          </cell>
        </row>
        <row r="70">
          <cell r="C70" t="str">
            <v>UPAE CARPINA - CG Nº 022/2022</v>
          </cell>
          <cell r="E70" t="str">
            <v>4.99 - Outros Serviços de Terceiros Pessoa Física</v>
          </cell>
          <cell r="F70">
            <v>2564059481</v>
          </cell>
          <cell r="G70" t="str">
            <v>ROSANE KEYLA QUIRINO DE BRITO</v>
          </cell>
          <cell r="H70" t="str">
            <v>S</v>
          </cell>
          <cell r="I70" t="str">
            <v>N</v>
          </cell>
          <cell r="K70">
            <v>45189</v>
          </cell>
          <cell r="M70" t="str">
            <v>26 -  Pernambuco</v>
          </cell>
          <cell r="N70">
            <v>120</v>
          </cell>
        </row>
        <row r="71">
          <cell r="C71" t="str">
            <v>UPAE CARPINA - CG Nº 022/2022</v>
          </cell>
          <cell r="E71" t="str">
            <v>4.99 - Outros Serviços de Terceiros Pessoa Física</v>
          </cell>
          <cell r="F71">
            <v>2564059481</v>
          </cell>
          <cell r="G71" t="str">
            <v>ROSANE KEYLA QUIRINO DE BRITO</v>
          </cell>
          <cell r="H71" t="str">
            <v>S</v>
          </cell>
          <cell r="I71" t="str">
            <v>N</v>
          </cell>
          <cell r="K71">
            <v>45189</v>
          </cell>
          <cell r="M71" t="str">
            <v>26 -  Pernambuco</v>
          </cell>
          <cell r="N71">
            <v>19.95</v>
          </cell>
        </row>
        <row r="72">
          <cell r="C72" t="str">
            <v>UPAE CARPINA - CG Nº 022/2022</v>
          </cell>
          <cell r="E72" t="str">
            <v>4.99 - Outros Serviços de Terceiros Pessoa Física</v>
          </cell>
          <cell r="F72">
            <v>61666262404</v>
          </cell>
          <cell r="G72" t="str">
            <v xml:space="preserve">JOELMA FERREIRA MONTEIRO  </v>
          </cell>
          <cell r="H72" t="str">
            <v>S</v>
          </cell>
          <cell r="I72" t="str">
            <v>N</v>
          </cell>
          <cell r="K72">
            <v>45189</v>
          </cell>
          <cell r="M72" t="str">
            <v>26 -  Pernambuco</v>
          </cell>
          <cell r="N72">
            <v>120</v>
          </cell>
        </row>
        <row r="73">
          <cell r="C73" t="str">
            <v>UPAE CARPINA - CG Nº 022/2022</v>
          </cell>
          <cell r="E73" t="str">
            <v>4.99 - Outros Serviços de Terceiros Pessoa Física</v>
          </cell>
          <cell r="F73">
            <v>6902947430</v>
          </cell>
          <cell r="G73" t="str">
            <v>FERNANDA VALERIA DOS SANTOS VIDAL</v>
          </cell>
          <cell r="H73" t="str">
            <v>S</v>
          </cell>
          <cell r="I73" t="str">
            <v>N</v>
          </cell>
          <cell r="K73">
            <v>45189</v>
          </cell>
          <cell r="M73" t="str">
            <v>26 -  Pernambuco</v>
          </cell>
          <cell r="N73">
            <v>60</v>
          </cell>
        </row>
        <row r="74">
          <cell r="C74" t="str">
            <v>UPAE CARPINA - CG Nº 022/2022</v>
          </cell>
          <cell r="E74" t="str">
            <v>4.99 - Outros Serviços de Terceiros Pessoa Física</v>
          </cell>
          <cell r="F74" t="str">
            <v>105.163.814-31</v>
          </cell>
          <cell r="G74" t="str">
            <v>JACKSON SERAFIM FERREIRA DA SILVA</v>
          </cell>
          <cell r="H74" t="str">
            <v>S</v>
          </cell>
          <cell r="I74" t="str">
            <v>N</v>
          </cell>
          <cell r="K74">
            <v>45191</v>
          </cell>
          <cell r="M74" t="str">
            <v>26 -  Pernambuco</v>
          </cell>
          <cell r="N74">
            <v>60</v>
          </cell>
        </row>
        <row r="75">
          <cell r="C75" t="str">
            <v>UPAE CARPINA - CG Nº 022/2022</v>
          </cell>
          <cell r="E75" t="str">
            <v>4.99 - Outros Serviços de Terceiros Pessoa Física</v>
          </cell>
          <cell r="F75">
            <v>8583934410</v>
          </cell>
          <cell r="G75" t="str">
            <v>CLEYTON SILVA DE LIMA</v>
          </cell>
          <cell r="H75" t="str">
            <v>S</v>
          </cell>
          <cell r="I75" t="str">
            <v>N</v>
          </cell>
          <cell r="K75">
            <v>45191</v>
          </cell>
          <cell r="M75" t="str">
            <v>26 -  Pernambuco</v>
          </cell>
          <cell r="N75">
            <v>60</v>
          </cell>
        </row>
        <row r="76">
          <cell r="C76" t="str">
            <v>UPAE CARPINA - CG Nº 022/2022</v>
          </cell>
          <cell r="E76" t="str">
            <v>4.99 - Outros Serviços de Terceiros Pessoa Física</v>
          </cell>
          <cell r="F76">
            <v>61666262404</v>
          </cell>
          <cell r="G76" t="str">
            <v xml:space="preserve">JOELMA FERREIRA MONTEIRO  </v>
          </cell>
          <cell r="H76" t="str">
            <v>S</v>
          </cell>
          <cell r="I76" t="str">
            <v>N</v>
          </cell>
          <cell r="K76">
            <v>45191</v>
          </cell>
          <cell r="M76" t="str">
            <v>26 -  Pernambuco</v>
          </cell>
          <cell r="N76">
            <v>120</v>
          </cell>
        </row>
        <row r="77">
          <cell r="C77" t="str">
            <v>UPAE CARPINA - CG Nº 022/2022</v>
          </cell>
          <cell r="E77" t="str">
            <v>4.99 - Outros Serviços de Terceiros Pessoa Física</v>
          </cell>
          <cell r="F77">
            <v>14195114403</v>
          </cell>
          <cell r="G77" t="str">
            <v>JOSE FELIPE DE FARIAS</v>
          </cell>
          <cell r="H77" t="str">
            <v>S</v>
          </cell>
          <cell r="I77" t="str">
            <v>N</v>
          </cell>
          <cell r="K77">
            <v>45195</v>
          </cell>
          <cell r="M77" t="str">
            <v>26 -  Pernambuco</v>
          </cell>
          <cell r="N77">
            <v>60</v>
          </cell>
        </row>
        <row r="78">
          <cell r="C78" t="str">
            <v>UPAE CARPINA - CG Nº 022/2022</v>
          </cell>
          <cell r="E78" t="str">
            <v>4.99 - Outros Serviços de Terceiros Pessoa Física</v>
          </cell>
          <cell r="F78">
            <v>7286863410</v>
          </cell>
          <cell r="G78" t="str">
            <v>PAULA MONIELE MARINS GONDIM</v>
          </cell>
          <cell r="H78" t="str">
            <v>S</v>
          </cell>
          <cell r="I78" t="str">
            <v>N</v>
          </cell>
          <cell r="K78">
            <v>45197</v>
          </cell>
          <cell r="M78" t="str">
            <v>26 -  Pernambuco</v>
          </cell>
          <cell r="N78">
            <v>120</v>
          </cell>
        </row>
        <row r="79">
          <cell r="C79" t="str">
            <v>UPAE CARPINA - CG Nº 022/2022</v>
          </cell>
          <cell r="E79" t="str">
            <v>4.99 - Outros Serviços de Terceiros Pessoa Física</v>
          </cell>
          <cell r="F79">
            <v>6902947430</v>
          </cell>
          <cell r="G79" t="str">
            <v>FERNANDA VALERIA DOS SANTOS VIDAL</v>
          </cell>
          <cell r="H79" t="str">
            <v>S</v>
          </cell>
          <cell r="I79" t="str">
            <v>N</v>
          </cell>
          <cell r="K79">
            <v>45198</v>
          </cell>
          <cell r="M79" t="str">
            <v>26 -  Pernambuco</v>
          </cell>
          <cell r="N79">
            <v>60</v>
          </cell>
        </row>
        <row r="80">
          <cell r="C80" t="str">
            <v>UPAE CARPINA - CG Nº 022/2022</v>
          </cell>
          <cell r="E80" t="str">
            <v>4.99 - Outros Serviços de Terceiros Pessoa Física</v>
          </cell>
          <cell r="F80" t="str">
            <v>037.038.674-42</v>
          </cell>
          <cell r="G80" t="str">
            <v>MARIA MARCELA GOIS DA SILVA</v>
          </cell>
          <cell r="H80" t="str">
            <v>S</v>
          </cell>
          <cell r="I80" t="str">
            <v>N</v>
          </cell>
          <cell r="K80">
            <v>45198</v>
          </cell>
          <cell r="M80" t="str">
            <v>26 -  Pernambuco</v>
          </cell>
          <cell r="N80">
            <v>60</v>
          </cell>
        </row>
        <row r="81">
          <cell r="C81" t="str">
            <v>UPAE CARPINA - CG Nº 022/2022</v>
          </cell>
          <cell r="E81" t="str">
            <v>4.99 - Outros Serviços de Terceiros Pessoa Física</v>
          </cell>
          <cell r="F81" t="str">
            <v>105.163.814-31</v>
          </cell>
          <cell r="G81" t="str">
            <v>JACKSON SERAFIM FERREIRA DA SILVA</v>
          </cell>
          <cell r="H81" t="str">
            <v>S</v>
          </cell>
          <cell r="I81" t="str">
            <v>N</v>
          </cell>
          <cell r="K81">
            <v>45198</v>
          </cell>
          <cell r="M81" t="str">
            <v>26 -  Pernambuco</v>
          </cell>
          <cell r="N81">
            <v>60</v>
          </cell>
        </row>
        <row r="82">
          <cell r="C82" t="str">
            <v>UPAE CARPINA - CG Nº 022/2022</v>
          </cell>
          <cell r="E82" t="str">
            <v>4.99 - Outros Serviços de Terceiros Pessoa Física</v>
          </cell>
          <cell r="F82" t="str">
            <v>115.247.724-29</v>
          </cell>
          <cell r="G82" t="str">
            <v>MARIA LETICIA DE ANDRADE LIMA FEITOSA FIORENTINO</v>
          </cell>
          <cell r="H82" t="str">
            <v>S</v>
          </cell>
          <cell r="I82" t="str">
            <v>N</v>
          </cell>
          <cell r="K82">
            <v>45198</v>
          </cell>
          <cell r="M82" t="str">
            <v>26 -  Pernambuco</v>
          </cell>
          <cell r="N82">
            <v>60</v>
          </cell>
        </row>
        <row r="83">
          <cell r="C83" t="str">
            <v>UPAE CARPINA - CG Nº 022/2022</v>
          </cell>
          <cell r="E83" t="str">
            <v>4.99 - Outros Serviços de Terceiros Pessoa Física</v>
          </cell>
          <cell r="F83">
            <v>61666262404</v>
          </cell>
          <cell r="G83" t="str">
            <v xml:space="preserve">JOELMA FERREIRA MONTEIRO  </v>
          </cell>
          <cell r="H83" t="str">
            <v>S</v>
          </cell>
          <cell r="I83" t="str">
            <v>N</v>
          </cell>
          <cell r="K83">
            <v>45198</v>
          </cell>
          <cell r="M83" t="str">
            <v>26 -  Pernambuco</v>
          </cell>
          <cell r="N83">
            <v>120</v>
          </cell>
        </row>
        <row r="84">
          <cell r="C84" t="str">
            <v>UPAE CARPINA - CG Nº 022/2022</v>
          </cell>
          <cell r="E84" t="str">
            <v>5.16 - Serviços Médico-Hospitalares, Odotonlogia e Laboratoriais</v>
          </cell>
          <cell r="F84">
            <v>37055071000100</v>
          </cell>
          <cell r="G84" t="str">
            <v>INDIK SERVIÇOS MÉDICOS DE SAÚDE LTDA</v>
          </cell>
          <cell r="H84" t="str">
            <v>S</v>
          </cell>
          <cell r="I84" t="str">
            <v>S</v>
          </cell>
          <cell r="J84" t="str">
            <v>000000607</v>
          </cell>
          <cell r="K84">
            <v>45201</v>
          </cell>
          <cell r="L84" t="str">
            <v>BVNX86347</v>
          </cell>
          <cell r="M84" t="str">
            <v>26 -  Pernambuco</v>
          </cell>
          <cell r="N84">
            <v>2640</v>
          </cell>
        </row>
        <row r="85">
          <cell r="C85" t="str">
            <v>UPAE CARPINA - CG Nº 022/2022</v>
          </cell>
          <cell r="E85" t="str">
            <v>5.16 - Serviços Médico-Hospitalares, Odotonlogia e Laboratoriais</v>
          </cell>
          <cell r="F85">
            <v>43939383000170</v>
          </cell>
          <cell r="G85" t="str">
            <v>FARIAS &amp; PEREIRA CARDIOVASCULAR SERVICOS MEDICOS LTDA</v>
          </cell>
          <cell r="H85" t="str">
            <v>S</v>
          </cell>
          <cell r="I85" t="str">
            <v>S</v>
          </cell>
          <cell r="J85" t="str">
            <v>00000062</v>
          </cell>
          <cell r="K85">
            <v>45201</v>
          </cell>
          <cell r="L85" t="str">
            <v>ILW9-ET6U</v>
          </cell>
          <cell r="M85" t="str">
            <v>2611606 - Recife - PE</v>
          </cell>
          <cell r="N85">
            <v>10560</v>
          </cell>
        </row>
        <row r="86">
          <cell r="C86" t="str">
            <v>UPAE CARPINA - CG Nº 022/2022</v>
          </cell>
          <cell r="E86" t="str">
            <v>5.16 - Serviços Médico-Hospitalares, Odotonlogia e Laboratoriais</v>
          </cell>
          <cell r="F86">
            <v>41863161000196</v>
          </cell>
          <cell r="G86" t="str">
            <v>J M SOUZA SERVIÇOS MÉDICOS LTDA</v>
          </cell>
          <cell r="H86" t="str">
            <v>S</v>
          </cell>
          <cell r="I86" t="str">
            <v>S</v>
          </cell>
          <cell r="J86" t="str">
            <v>000000100</v>
          </cell>
          <cell r="K86">
            <v>45204</v>
          </cell>
          <cell r="L86" t="str">
            <v>HFCC10368</v>
          </cell>
          <cell r="M86" t="str">
            <v>26 - Pernambuco</v>
          </cell>
          <cell r="N86">
            <v>11880</v>
          </cell>
        </row>
        <row r="87">
          <cell r="C87" t="str">
            <v>UPAE CARPINA - CG Nº 022/2022</v>
          </cell>
          <cell r="E87" t="str">
            <v>5.16 - Serviços Médico-Hospitalares, Odotonlogia e Laboratoriais</v>
          </cell>
          <cell r="F87">
            <v>32352786000100</v>
          </cell>
          <cell r="G87" t="str">
            <v>CAMILLA LINS &amp; LUCIANO MOREIRA SERVICOS MEDICOS LTDA</v>
          </cell>
          <cell r="H87" t="str">
            <v>S</v>
          </cell>
          <cell r="I87" t="str">
            <v>S</v>
          </cell>
          <cell r="J87" t="str">
            <v>00000145</v>
          </cell>
          <cell r="K87">
            <v>45202</v>
          </cell>
          <cell r="L87" t="str">
            <v>N58P-XVRP</v>
          </cell>
          <cell r="M87" t="str">
            <v>2611606 - Recife - PE</v>
          </cell>
          <cell r="N87">
            <v>23220</v>
          </cell>
        </row>
        <row r="88">
          <cell r="C88" t="str">
            <v>UPAE CARPINA - CG Nº 022/2022</v>
          </cell>
          <cell r="E88" t="str">
            <v>5.16 - Serviços Médico-Hospitalares, Odotonlogia e Laboratoriais</v>
          </cell>
          <cell r="F88">
            <v>40934370000110</v>
          </cell>
          <cell r="G88" t="str">
            <v>V E ALVES CORDEIRO SERVIÇOS DE PRESTAÇOES HOSPITALARES LTDA</v>
          </cell>
          <cell r="H88" t="str">
            <v>S</v>
          </cell>
          <cell r="I88" t="str">
            <v>S</v>
          </cell>
          <cell r="J88" t="str">
            <v>00000134</v>
          </cell>
          <cell r="K88">
            <v>45201</v>
          </cell>
          <cell r="L88" t="str">
            <v>QJI4-6WYAW</v>
          </cell>
          <cell r="M88" t="str">
            <v>26 - Pernambuco</v>
          </cell>
          <cell r="N88">
            <v>10560</v>
          </cell>
        </row>
        <row r="89">
          <cell r="C89" t="str">
            <v>UPAE CARPINA - CG Nº 022/2022</v>
          </cell>
          <cell r="E89" t="str">
            <v>5.16 - Serviços Médico-Hospitalares, Odotonlogia e Laboratoriais</v>
          </cell>
          <cell r="F89">
            <v>28943994000107</v>
          </cell>
          <cell r="G89" t="str">
            <v>DWL SERVICOS MEDICOS LTDA</v>
          </cell>
          <cell r="H89" t="str">
            <v>S</v>
          </cell>
          <cell r="I89" t="str">
            <v>S</v>
          </cell>
          <cell r="J89" t="str">
            <v>00000765</v>
          </cell>
          <cell r="K89">
            <v>45201</v>
          </cell>
          <cell r="L89" t="str">
            <v>XTW9-RBN1</v>
          </cell>
          <cell r="M89" t="str">
            <v>2611606 - Recife - PE</v>
          </cell>
          <cell r="N89">
            <v>5280</v>
          </cell>
        </row>
        <row r="90">
          <cell r="C90" t="str">
            <v>UPAE CARPINA - CG Nº 022/2022</v>
          </cell>
          <cell r="E90" t="str">
            <v>5.16 - Serviços Médico-Hospitalares, Odotonlogia e Laboratoriais</v>
          </cell>
          <cell r="F90">
            <v>35385996000185</v>
          </cell>
          <cell r="G90" t="str">
            <v>DIDIER CLINICA ESPECIALIZADA LTDA</v>
          </cell>
          <cell r="H90" t="str">
            <v>S</v>
          </cell>
          <cell r="I90" t="str">
            <v>S</v>
          </cell>
          <cell r="J90" t="str">
            <v>00000433</v>
          </cell>
          <cell r="K90">
            <v>45202</v>
          </cell>
          <cell r="L90" t="str">
            <v>WIUF-SGQL</v>
          </cell>
          <cell r="M90" t="str">
            <v>26 - Pernambuco</v>
          </cell>
          <cell r="N90">
            <v>5280</v>
          </cell>
        </row>
        <row r="91">
          <cell r="C91" t="str">
            <v>UPAE CARPINA - CG Nº 022/2022</v>
          </cell>
          <cell r="E91" t="str">
            <v>5.16 - Serviços Médico-Hospitalares, Odotonlogia e Laboratoriais</v>
          </cell>
          <cell r="F91">
            <v>37355709000110</v>
          </cell>
          <cell r="G91" t="str">
            <v>GRASS SERVICOS MEDICOS LTDA</v>
          </cell>
          <cell r="H91" t="str">
            <v>S</v>
          </cell>
          <cell r="I91" t="str">
            <v>S</v>
          </cell>
          <cell r="J91" t="str">
            <v>000000120</v>
          </cell>
          <cell r="K91">
            <v>45204</v>
          </cell>
          <cell r="L91" t="str">
            <v>I31904398231LNNNE602</v>
          </cell>
          <cell r="M91" t="str">
            <v>26 - Pernambuco</v>
          </cell>
          <cell r="N91">
            <v>1320</v>
          </cell>
        </row>
        <row r="92">
          <cell r="C92" t="str">
            <v>UPAE CARPINA - CG Nº 022/2022</v>
          </cell>
          <cell r="E92" t="str">
            <v>5.16 - Serviços Médico-Hospitalares, Odotonlogia e Laboratoriais</v>
          </cell>
          <cell r="F92">
            <v>35341761000191</v>
          </cell>
          <cell r="G92" t="str">
            <v>GOOD MEDIC ASSISTENCIA EM SAUDE LTDA</v>
          </cell>
          <cell r="H92" t="str">
            <v>S</v>
          </cell>
          <cell r="I92" t="str">
            <v>S</v>
          </cell>
          <cell r="J92" t="str">
            <v>000000804</v>
          </cell>
          <cell r="K92">
            <v>45201</v>
          </cell>
          <cell r="L92" t="str">
            <v>ANCS43954</v>
          </cell>
          <cell r="M92" t="str">
            <v>26 - Pernambuco</v>
          </cell>
          <cell r="N92">
            <v>10560</v>
          </cell>
        </row>
        <row r="93">
          <cell r="C93" t="str">
            <v>UPAE CARPINA - CG Nº 022/2022</v>
          </cell>
          <cell r="E93" t="str">
            <v>5.16 - Serviços Médico-Hospitalares, Odotonlogia e Laboratoriais</v>
          </cell>
          <cell r="F93">
            <v>47468854000160</v>
          </cell>
          <cell r="G93" t="str">
            <v>DERMA CIRURGICA LTDA</v>
          </cell>
          <cell r="H93" t="str">
            <v>S</v>
          </cell>
          <cell r="I93" t="str">
            <v>S</v>
          </cell>
          <cell r="J93" t="str">
            <v>000000216</v>
          </cell>
          <cell r="K93">
            <v>45201</v>
          </cell>
          <cell r="L93" t="str">
            <v>WHWK18425</v>
          </cell>
          <cell r="M93" t="str">
            <v>26 - Pernambuco</v>
          </cell>
          <cell r="N93">
            <v>9240</v>
          </cell>
        </row>
        <row r="94">
          <cell r="C94" t="str">
            <v>UPAE CARPINA - CG Nº 022/2022</v>
          </cell>
          <cell r="E94" t="str">
            <v>5.16 - Serviços Médico-Hospitalares, Odotonlogia e Laboratoriais</v>
          </cell>
          <cell r="F94">
            <v>46560147000137</v>
          </cell>
          <cell r="G94" t="str">
            <v>MEDICALMED ATIVIDADES MÉDICAS LTDA</v>
          </cell>
          <cell r="H94" t="str">
            <v>S</v>
          </cell>
          <cell r="I94" t="str">
            <v>S</v>
          </cell>
          <cell r="J94" t="str">
            <v>000000825</v>
          </cell>
          <cell r="K94">
            <v>45201</v>
          </cell>
          <cell r="L94" t="str">
            <v>MBWB57221</v>
          </cell>
          <cell r="M94" t="str">
            <v>26 - Pernambuco</v>
          </cell>
          <cell r="N94">
            <v>5280</v>
          </cell>
        </row>
        <row r="95">
          <cell r="C95" t="str">
            <v>UPAE CARPINA - CG Nº 022/2022</v>
          </cell>
          <cell r="E95" t="str">
            <v>5.16 - Serviços Médico-Hospitalares, Odotonlogia e Laboratoriais</v>
          </cell>
          <cell r="F95">
            <v>32983123000186</v>
          </cell>
          <cell r="G95" t="str">
            <v>KABH SERVICOS MEDICOS LTDA</v>
          </cell>
          <cell r="H95" t="str">
            <v>S</v>
          </cell>
          <cell r="I95" t="str">
            <v>S</v>
          </cell>
          <cell r="J95" t="str">
            <v>00000227</v>
          </cell>
          <cell r="K95">
            <v>45202</v>
          </cell>
          <cell r="L95" t="str">
            <v>GTDJ-RYRT</v>
          </cell>
          <cell r="M95" t="str">
            <v>26 - Pernambuco</v>
          </cell>
          <cell r="N95">
            <v>7920</v>
          </cell>
        </row>
        <row r="96">
          <cell r="C96" t="str">
            <v>UPAE CARPINA - CG Nº 022/2022</v>
          </cell>
          <cell r="E96" t="str">
            <v>5.16 - Serviços Médico-Hospitalares, Odotonlogia e Laboratoriais</v>
          </cell>
          <cell r="F96">
            <v>40007126000102</v>
          </cell>
          <cell r="G96" t="str">
            <v>ANA CAROLINA CAVALCANTI PESSOA DE SOUZA</v>
          </cell>
          <cell r="H96" t="str">
            <v>S</v>
          </cell>
          <cell r="I96" t="str">
            <v>S</v>
          </cell>
          <cell r="J96" t="str">
            <v>00000209</v>
          </cell>
          <cell r="K96">
            <v>45201</v>
          </cell>
          <cell r="L96" t="str">
            <v>5LTI-JRVB</v>
          </cell>
          <cell r="M96" t="str">
            <v>26 - Pernambuco</v>
          </cell>
          <cell r="N96">
            <v>2640</v>
          </cell>
        </row>
        <row r="97">
          <cell r="C97" t="str">
            <v>UPAE CARPINA - CG Nº 022/2022</v>
          </cell>
          <cell r="E97" t="str">
            <v>5.16 - Serviços Médico-Hospitalares, Odotonlogia e Laboratoriais</v>
          </cell>
          <cell r="F97">
            <v>45237924000144</v>
          </cell>
          <cell r="G97" t="str">
            <v>MEDCENTER ATIVIDADES MEDICAS LTDA</v>
          </cell>
          <cell r="H97" t="str">
            <v>S</v>
          </cell>
          <cell r="I97" t="str">
            <v>S</v>
          </cell>
          <cell r="J97" t="str">
            <v>000000770</v>
          </cell>
          <cell r="K97">
            <v>45215</v>
          </cell>
          <cell r="L97" t="str">
            <v>VCXG07443</v>
          </cell>
          <cell r="M97" t="str">
            <v>26 - Pernambuco</v>
          </cell>
          <cell r="N97">
            <v>7920</v>
          </cell>
        </row>
        <row r="98">
          <cell r="C98" t="str">
            <v>UPAE CARPINA - CG Nº 022/2022</v>
          </cell>
          <cell r="E98" t="str">
            <v>5.16 - Serviços Médico-Hospitalares, Odotonlogia e Laboratoriais</v>
          </cell>
          <cell r="F98">
            <v>45007120000159</v>
          </cell>
          <cell r="G98" t="str">
            <v>NUMIDES LTDA</v>
          </cell>
          <cell r="H98" t="str">
            <v>S</v>
          </cell>
          <cell r="I98" t="str">
            <v>S</v>
          </cell>
          <cell r="J98" t="str">
            <v>10</v>
          </cell>
          <cell r="K98">
            <v>45202</v>
          </cell>
          <cell r="L98" t="str">
            <v>JDFVM16FO</v>
          </cell>
          <cell r="M98" t="str">
            <v>26 - Pernambuco</v>
          </cell>
          <cell r="N98">
            <v>18480</v>
          </cell>
        </row>
        <row r="99">
          <cell r="C99" t="str">
            <v>UPAE CARPINA - CG Nº 022/2022</v>
          </cell>
          <cell r="E99" t="str">
            <v>5.16 - Serviços Médico-Hospitalares, Odotonlogia e Laboratoriais</v>
          </cell>
          <cell r="F99">
            <v>40418018000122</v>
          </cell>
          <cell r="G99" t="str">
            <v>MA CONSULTORIOS MEDICOS INTEGRADOS LTDA</v>
          </cell>
          <cell r="H99" t="str">
            <v>S</v>
          </cell>
          <cell r="I99" t="str">
            <v>S</v>
          </cell>
          <cell r="J99" t="str">
            <v>000000915</v>
          </cell>
          <cell r="K99">
            <v>45202</v>
          </cell>
          <cell r="L99" t="str">
            <v>PUHT28562</v>
          </cell>
          <cell r="M99" t="str">
            <v>26 - Pernambuco</v>
          </cell>
          <cell r="N99">
            <v>7920</v>
          </cell>
        </row>
        <row r="100">
          <cell r="C100" t="str">
            <v>UPAE CARPINA - CG Nº 022/2022</v>
          </cell>
          <cell r="E100" t="str">
            <v>5.16 - Serviços Médico-Hospitalares, Odotonlogia e Laboratoriais</v>
          </cell>
          <cell r="F100">
            <v>43843356000108</v>
          </cell>
          <cell r="G100" t="str">
            <v>SAUDEMED ATIVIDADES MEDICAS LTDA</v>
          </cell>
          <cell r="H100" t="str">
            <v>S</v>
          </cell>
          <cell r="I100" t="str">
            <v>S</v>
          </cell>
          <cell r="J100" t="str">
            <v>000002405</v>
          </cell>
          <cell r="K100">
            <v>45202</v>
          </cell>
          <cell r="L100" t="str">
            <v>GSID09469</v>
          </cell>
          <cell r="M100" t="str">
            <v>26 - Pernambuco</v>
          </cell>
          <cell r="N100">
            <v>10560</v>
          </cell>
        </row>
        <row r="101">
          <cell r="C101" t="str">
            <v>UPAE CARPINA - CG Nº 022/2022</v>
          </cell>
          <cell r="E101" t="str">
            <v>5.16 - Serviços Médico-Hospitalares, Odotonlogia e Laboratoriais</v>
          </cell>
          <cell r="F101">
            <v>45018032000152</v>
          </cell>
          <cell r="G101" t="str">
            <v>VIVAMED ATIVIDADES MEDICAS LTDA</v>
          </cell>
          <cell r="H101" t="str">
            <v>S</v>
          </cell>
          <cell r="I101" t="str">
            <v>S</v>
          </cell>
          <cell r="J101" t="str">
            <v>00000365</v>
          </cell>
          <cell r="K101">
            <v>45201</v>
          </cell>
          <cell r="L101" t="str">
            <v>HGFR30899</v>
          </cell>
          <cell r="M101" t="str">
            <v>26 - Pernambuco</v>
          </cell>
          <cell r="N101">
            <v>2640</v>
          </cell>
        </row>
        <row r="102">
          <cell r="C102" t="str">
            <v>UPAE CARPINA - CG Nº 022/2022</v>
          </cell>
          <cell r="E102" t="str">
            <v>5.16 - Serviços Médico-Hospitalares, Odotonlogia e Laboratoriais</v>
          </cell>
          <cell r="F102">
            <v>15442310000133</v>
          </cell>
          <cell r="G102" t="str">
            <v>CARDIOSAUDE SERVIÇOS MEDICOS LTDA</v>
          </cell>
          <cell r="H102" t="str">
            <v>S</v>
          </cell>
          <cell r="I102" t="str">
            <v>S</v>
          </cell>
          <cell r="J102" t="str">
            <v>00000747</v>
          </cell>
          <cell r="K102">
            <v>45202</v>
          </cell>
          <cell r="L102" t="str">
            <v>DLT6-RT7S</v>
          </cell>
          <cell r="M102" t="str">
            <v>2611606 - Recife - PE</v>
          </cell>
          <cell r="N102">
            <v>7985</v>
          </cell>
        </row>
        <row r="103">
          <cell r="C103" t="str">
            <v>UPAE CARPINA - CG Nº 022/2022</v>
          </cell>
          <cell r="E103" t="str">
            <v>5.16 - Serviços Médico-Hospitalares, Odotonlogia e Laboratoriais</v>
          </cell>
          <cell r="F103">
            <v>28041745000118</v>
          </cell>
          <cell r="G103" t="str">
            <v>EDRL SERVIÇOS MEDICOS E DE RADIOLOGIA LTDA</v>
          </cell>
          <cell r="H103" t="str">
            <v>S</v>
          </cell>
          <cell r="I103" t="str">
            <v>S</v>
          </cell>
          <cell r="J103" t="str">
            <v>00002139</v>
          </cell>
          <cell r="K103">
            <v>45201</v>
          </cell>
          <cell r="L103" t="str">
            <v>UB6U-KZXI</v>
          </cell>
          <cell r="M103" t="str">
            <v>26 - Pernambuco</v>
          </cell>
          <cell r="N103">
            <v>4515</v>
          </cell>
        </row>
        <row r="104">
          <cell r="C104" t="str">
            <v>UPAE CARPINA - CG Nº 022/2022</v>
          </cell>
          <cell r="E104" t="str">
            <v>5.16 - Serviços Médico-Hospitalares, Odotonlogia e Laboratoriais</v>
          </cell>
          <cell r="F104">
            <v>17214633000103</v>
          </cell>
          <cell r="G104" t="str">
            <v>JAB HOLOIMAGEM DIAGNOSTICOS LTDA - ME</v>
          </cell>
          <cell r="H104" t="str">
            <v>S</v>
          </cell>
          <cell r="I104" t="str">
            <v>S</v>
          </cell>
          <cell r="J104" t="str">
            <v>00001744</v>
          </cell>
          <cell r="K104">
            <v>45201</v>
          </cell>
          <cell r="L104" t="str">
            <v>5DP5-6HUQ</v>
          </cell>
          <cell r="M104" t="str">
            <v>26 - Pernambuco</v>
          </cell>
          <cell r="N104">
            <v>1605</v>
          </cell>
        </row>
        <row r="105">
          <cell r="C105" t="str">
            <v>UPAE CARPINA - CG Nº 022/2022</v>
          </cell>
          <cell r="E105" t="str">
            <v>5.16 - Serviços Médico-Hospitalares, Odotonlogia e Laboratoriais</v>
          </cell>
          <cell r="F105">
            <v>8703825000184</v>
          </cell>
          <cell r="G105" t="str">
            <v>TELEPACS DIAGNOSTICO POR IMAGEM LTDA</v>
          </cell>
          <cell r="H105" t="str">
            <v>S</v>
          </cell>
          <cell r="I105" t="str">
            <v>S</v>
          </cell>
          <cell r="J105" t="str">
            <v>00013795</v>
          </cell>
          <cell r="K105">
            <v>45201</v>
          </cell>
          <cell r="L105" t="str">
            <v>9c93367c</v>
          </cell>
          <cell r="M105" t="str">
            <v>3170206 - Uberlândia - MG</v>
          </cell>
          <cell r="N105">
            <v>2137.5</v>
          </cell>
        </row>
        <row r="106">
          <cell r="C106" t="str">
            <v>UPAE CARPINA - CG Nº 022/2022</v>
          </cell>
          <cell r="E106" t="str">
            <v>5.16 - Serviços Médico-Hospitalares, Odotonlogia e Laboratoriais</v>
          </cell>
          <cell r="F106">
            <v>13041826000140</v>
          </cell>
          <cell r="G106" t="str">
            <v>CARDIOMETABOLICO SERVIÇOS MEDICOS LTDA</v>
          </cell>
          <cell r="H106" t="str">
            <v>S</v>
          </cell>
          <cell r="I106" t="str">
            <v>S</v>
          </cell>
          <cell r="J106" t="str">
            <v>00001694</v>
          </cell>
          <cell r="K106">
            <v>45202</v>
          </cell>
          <cell r="L106" t="str">
            <v>K4DS-PSLJ</v>
          </cell>
          <cell r="M106" t="str">
            <v>2611606 - Recife - PE</v>
          </cell>
          <cell r="N106">
            <v>5100</v>
          </cell>
        </row>
        <row r="107">
          <cell r="C107" t="str">
            <v>UPAE CARPINA - CG Nº 022/2022</v>
          </cell>
          <cell r="E107" t="str">
            <v>5.16 - Serviços Médico-Hospitalares, Odotonlogia e Laboratoriais</v>
          </cell>
          <cell r="F107">
            <v>19309563000194</v>
          </cell>
          <cell r="G107" t="str">
            <v>PORTAL TELEMEDICINA LTDA</v>
          </cell>
          <cell r="H107" t="str">
            <v>S</v>
          </cell>
          <cell r="I107" t="str">
            <v>S</v>
          </cell>
          <cell r="J107" t="str">
            <v>00038869</v>
          </cell>
          <cell r="K107">
            <v>45204</v>
          </cell>
          <cell r="L107" t="str">
            <v>FHPB-QQBU</v>
          </cell>
          <cell r="M107" t="str">
            <v>35 - São Paulo</v>
          </cell>
          <cell r="N107">
            <v>1530</v>
          </cell>
        </row>
        <row r="108">
          <cell r="C108" t="str">
            <v>UPAE CARPINA - CG Nº 022/2022</v>
          </cell>
          <cell r="E108" t="str">
            <v>5.16 - Serviços Médico-Hospitalares, Odotonlogia e Laboratoriais</v>
          </cell>
          <cell r="F108">
            <v>21315175000168</v>
          </cell>
          <cell r="G108" t="str">
            <v>SERVIÇOS DE SAUDE E MOBILIDADE LTDA</v>
          </cell>
          <cell r="H108" t="str">
            <v>S</v>
          </cell>
          <cell r="I108" t="str">
            <v>S</v>
          </cell>
          <cell r="J108" t="str">
            <v>000000773</v>
          </cell>
          <cell r="K108">
            <v>45201</v>
          </cell>
          <cell r="L108" t="str">
            <v>MIEB95188</v>
          </cell>
          <cell r="M108" t="str">
            <v>26 - Pernambuco</v>
          </cell>
          <cell r="N108">
            <v>10470</v>
          </cell>
        </row>
        <row r="109">
          <cell r="C109" t="str">
            <v>UPAE CARPINA - CG Nº 022/2022</v>
          </cell>
          <cell r="E109" t="str">
            <v>5.16 - Serviços Médico-Hospitalares, Odotonlogia e Laboratoriais</v>
          </cell>
          <cell r="F109">
            <v>28099066000108</v>
          </cell>
          <cell r="G109" t="str">
            <v>GEFE - GRUPO DE ESTUDOS E FORMAÇÃO EM ERGOMETRIA</v>
          </cell>
          <cell r="H109" t="str">
            <v>S</v>
          </cell>
          <cell r="I109" t="str">
            <v>S</v>
          </cell>
          <cell r="J109" t="str">
            <v>00000457</v>
          </cell>
          <cell r="K109">
            <v>45201</v>
          </cell>
          <cell r="L109" t="str">
            <v>B3KY-VABJ</v>
          </cell>
          <cell r="M109" t="str">
            <v>26 - Pernambuco</v>
          </cell>
          <cell r="N109">
            <v>5040</v>
          </cell>
        </row>
        <row r="110">
          <cell r="C110" t="str">
            <v>UPAE CARPINA - CG Nº 022/2022</v>
          </cell>
          <cell r="E110" t="str">
            <v>5.16 - Serviços Médico-Hospitalares, Odotonlogia e Laboratoriais</v>
          </cell>
          <cell r="F110">
            <v>44042402000124</v>
          </cell>
          <cell r="G110" t="str">
            <v>M C DA SILVA MONTEIRO SERVIÇOS DE PRESTAÇÕES HOSPITALARES LTDA</v>
          </cell>
          <cell r="H110" t="str">
            <v>S</v>
          </cell>
          <cell r="I110" t="str">
            <v>S</v>
          </cell>
          <cell r="J110" t="str">
            <v>00000010</v>
          </cell>
          <cell r="K110">
            <v>45202</v>
          </cell>
          <cell r="L110" t="str">
            <v>44GA-5PZDB</v>
          </cell>
          <cell r="M110" t="str">
            <v>26 - Pernambuco</v>
          </cell>
          <cell r="N110">
            <v>1320</v>
          </cell>
        </row>
        <row r="111">
          <cell r="C111" t="str">
            <v>UPAE CARPINA - CG Nº 022/2022</v>
          </cell>
          <cell r="E111" t="str">
            <v>5.16 - Serviços Médico-Hospitalares, Odotonlogia e Laboratoriais</v>
          </cell>
          <cell r="F111">
            <v>4539279016211</v>
          </cell>
          <cell r="G111" t="str">
            <v>CIENTIFICALAB PRODUTOS LABORATORIAIS E SISTEMAS LTDA</v>
          </cell>
          <cell r="H111" t="str">
            <v>S</v>
          </cell>
          <cell r="I111" t="str">
            <v>S</v>
          </cell>
          <cell r="J111" t="str">
            <v>00000203</v>
          </cell>
          <cell r="K111">
            <v>45216</v>
          </cell>
          <cell r="L111" t="str">
            <v>WUCM-MXK8</v>
          </cell>
          <cell r="M111" t="str">
            <v>26 - Pernambuco</v>
          </cell>
          <cell r="N111">
            <v>44021.5</v>
          </cell>
        </row>
        <row r="112">
          <cell r="C112" t="str">
            <v>UPAE CARPINA - CG Nº 022/2022</v>
          </cell>
          <cell r="E112" t="str">
            <v>5.10 - Detetização/Tratamento de Resíduos e Afins</v>
          </cell>
          <cell r="F112">
            <v>11863530000180</v>
          </cell>
          <cell r="G112" t="str">
            <v>BRASCON GESTÃO AMBIENTAL LTDA</v>
          </cell>
          <cell r="H112" t="str">
            <v>S</v>
          </cell>
          <cell r="I112" t="str">
            <v>S</v>
          </cell>
          <cell r="J112" t="str">
            <v>00167509</v>
          </cell>
          <cell r="K112">
            <v>45202</v>
          </cell>
          <cell r="M112" t="str">
            <v>26 - Pernambuco</v>
          </cell>
          <cell r="N112">
            <v>20.91</v>
          </cell>
        </row>
        <row r="113">
          <cell r="C113" t="str">
            <v>UPAE CARPINA - CG Nº 022/2022</v>
          </cell>
          <cell r="E113" t="str">
            <v>5.17 - Manutenção de Software, Certificação Digital e Microfilmagem</v>
          </cell>
          <cell r="F113">
            <v>5401067000151</v>
          </cell>
          <cell r="G113" t="str">
            <v>TEIKO SOLUÇÕES EM TECNOLOGIA DA INFORMAÇÃO LTDA</v>
          </cell>
          <cell r="H113" t="str">
            <v>S</v>
          </cell>
          <cell r="I113" t="str">
            <v>S</v>
          </cell>
          <cell r="J113" t="str">
            <v>30352</v>
          </cell>
          <cell r="K113">
            <v>45183</v>
          </cell>
          <cell r="L113" t="str">
            <v>42BC2B368</v>
          </cell>
          <cell r="M113" t="str">
            <v>26 - Pernambuco</v>
          </cell>
          <cell r="N113">
            <v>3607.5</v>
          </cell>
        </row>
        <row r="114">
          <cell r="C114" t="str">
            <v>UPAE CARPINA - CG Nº 022/2022</v>
          </cell>
          <cell r="E114" t="str">
            <v>5.17 - Manutenção de Software, Certificação Digital e Microfilmagem</v>
          </cell>
          <cell r="F114">
            <v>5020356000100</v>
          </cell>
          <cell r="G114" t="str">
            <v>BID COMERCIO E SERVIÇO EM TECNOLOGIA DA INFORMAÇÃO LTDA</v>
          </cell>
          <cell r="H114" t="str">
            <v>S</v>
          </cell>
          <cell r="I114" t="str">
            <v>S</v>
          </cell>
          <cell r="J114" t="str">
            <v>00006005</v>
          </cell>
          <cell r="K114">
            <v>45201</v>
          </cell>
          <cell r="L114" t="str">
            <v>ATIW-6RDY</v>
          </cell>
          <cell r="M114" t="str">
            <v>26 - Pernambuco</v>
          </cell>
          <cell r="N114">
            <v>368.72</v>
          </cell>
        </row>
        <row r="115">
          <cell r="C115" t="str">
            <v>UPAE CARPINA - CG Nº 022/2022</v>
          </cell>
          <cell r="E115" t="str">
            <v>5.17 - Manutenção de Software, Certificação Digital e Microfilmagem</v>
          </cell>
          <cell r="F115">
            <v>5020356000100</v>
          </cell>
          <cell r="G115" t="str">
            <v>BID COMERCIO E SERVIÇO EM TECNOLOGIA DA INFORMAÇÃO LTDA - PARCELA 12/12</v>
          </cell>
          <cell r="H115" t="str">
            <v>S</v>
          </cell>
          <cell r="I115" t="str">
            <v>N</v>
          </cell>
          <cell r="J115" t="str">
            <v>0000000299</v>
          </cell>
          <cell r="K115">
            <v>45204</v>
          </cell>
          <cell r="M115" t="str">
            <v>26 - Pernambuco</v>
          </cell>
          <cell r="N115">
            <v>1450</v>
          </cell>
        </row>
        <row r="116">
          <cell r="C116" t="str">
            <v>UPAE CARPINA - CG Nº 022/2022</v>
          </cell>
          <cell r="E116" t="str">
            <v>5.17 - Manutenção de Software, Certificação Digital e Microfilmagem</v>
          </cell>
          <cell r="F116">
            <v>8399167000189</v>
          </cell>
          <cell r="G116" t="str">
            <v>ICTS GLOBAL DO BRASIL LTDA</v>
          </cell>
          <cell r="H116" t="str">
            <v>S</v>
          </cell>
          <cell r="I116" t="str">
            <v>S</v>
          </cell>
          <cell r="J116" t="str">
            <v>052278</v>
          </cell>
          <cell r="K116">
            <v>45202</v>
          </cell>
          <cell r="L116" t="str">
            <v>160T.8362.6641.0918399-Z</v>
          </cell>
          <cell r="M116" t="str">
            <v>35 - São Paulo</v>
          </cell>
          <cell r="N116">
            <v>33.770000000000003</v>
          </cell>
        </row>
        <row r="117">
          <cell r="C117" t="str">
            <v>UPAE CARPINA - CG Nº 022/2022</v>
          </cell>
          <cell r="E117" t="str">
            <v>5.17 - Manutenção de Software, Certificação Digital e Microfilmagem</v>
          </cell>
          <cell r="F117">
            <v>9236362000150</v>
          </cell>
          <cell r="G117" t="str">
            <v>SELECTY TECNOLOGIA PARA RH LTDA - ME</v>
          </cell>
          <cell r="H117" t="str">
            <v>S</v>
          </cell>
          <cell r="I117" t="str">
            <v>S</v>
          </cell>
          <cell r="J117" t="str">
            <v>9271</v>
          </cell>
          <cell r="K117">
            <v>45200</v>
          </cell>
          <cell r="L117" t="str">
            <v>X8QIG60C</v>
          </cell>
          <cell r="M117" t="str">
            <v>4106902 - Curitiba - PR</v>
          </cell>
          <cell r="N117">
            <v>76</v>
          </cell>
        </row>
        <row r="118">
          <cell r="C118" t="str">
            <v>UPAE CARPINA - CG Nº 022/2022</v>
          </cell>
          <cell r="E118" t="str">
            <v>5.17 - Manutenção de Software, Certificação Digital e Microfilmagem</v>
          </cell>
          <cell r="F118">
            <v>4069709000102</v>
          </cell>
          <cell r="G118" t="str">
            <v>BIOANEXO S.A.</v>
          </cell>
          <cell r="H118" t="str">
            <v>S</v>
          </cell>
          <cell r="I118" t="str">
            <v>S</v>
          </cell>
          <cell r="J118" t="str">
            <v>00400595</v>
          </cell>
          <cell r="K118">
            <v>45201</v>
          </cell>
          <cell r="L118" t="str">
            <v>GKZM-5Z2P</v>
          </cell>
          <cell r="M118" t="str">
            <v>35 - São Paulo</v>
          </cell>
          <cell r="N118">
            <v>1000</v>
          </cell>
        </row>
        <row r="119">
          <cell r="C119" t="str">
            <v>UPAE CARPINA - CG Nº 022/2022</v>
          </cell>
          <cell r="E119" t="str">
            <v>5.17 - Manutenção de Software, Certificação Digital e Microfilmagem</v>
          </cell>
          <cell r="F119">
            <v>92306257000780</v>
          </cell>
          <cell r="G119" t="str">
            <v xml:space="preserve">MV INFORMÁRTICA NORDESTE LTDA </v>
          </cell>
          <cell r="H119" t="str">
            <v>S</v>
          </cell>
          <cell r="I119" t="str">
            <v>S</v>
          </cell>
          <cell r="J119" t="str">
            <v>00063696</v>
          </cell>
          <cell r="K119">
            <v>45218</v>
          </cell>
          <cell r="L119" t="str">
            <v>RG4N-PX1T</v>
          </cell>
          <cell r="M119" t="str">
            <v>26 - Pernambuco</v>
          </cell>
          <cell r="N119">
            <v>13107.23</v>
          </cell>
        </row>
        <row r="120">
          <cell r="C120" t="str">
            <v>UPAE CARPINA - CG Nº 022/2022</v>
          </cell>
          <cell r="E120" t="str">
            <v>5.99 - Outros Serviços de Terceiros Pessoa Jurídica</v>
          </cell>
          <cell r="F120">
            <v>35521046000130</v>
          </cell>
          <cell r="G120" t="str">
            <v>TGI - CONSULTORIA EM GESTÃO EMPRESARIAL LTDA</v>
          </cell>
          <cell r="H120" t="str">
            <v>S</v>
          </cell>
          <cell r="I120" t="str">
            <v>S</v>
          </cell>
          <cell r="J120" t="str">
            <v>00023652</v>
          </cell>
          <cell r="K120">
            <v>45202</v>
          </cell>
          <cell r="L120" t="str">
            <v>GPA4-WIN8</v>
          </cell>
          <cell r="M120" t="str">
            <v>26 - Pernambuco</v>
          </cell>
          <cell r="N120">
            <v>3600</v>
          </cell>
        </row>
        <row r="121">
          <cell r="C121" t="str">
            <v>UPAE CARPINA - CG Nº 022/2022</v>
          </cell>
          <cell r="E121" t="str">
            <v>5.99 - Outros Serviços de Terceiros Pessoa Jurídica</v>
          </cell>
          <cell r="F121">
            <v>58921792000117</v>
          </cell>
          <cell r="G121" t="str">
            <v>PLANISA PLANEJAMENTO E ORGANIZAÇÃO DE INSTITUIÇÕES DE SAUDE LTDA</v>
          </cell>
          <cell r="H121" t="str">
            <v>S</v>
          </cell>
          <cell r="I121" t="str">
            <v>S</v>
          </cell>
          <cell r="J121" t="str">
            <v>00031097</v>
          </cell>
          <cell r="K121">
            <v>45174</v>
          </cell>
          <cell r="L121" t="str">
            <v>M2LJ-BWSF</v>
          </cell>
          <cell r="M121" t="str">
            <v>35 - São Paulo</v>
          </cell>
          <cell r="N121">
            <v>3890</v>
          </cell>
        </row>
        <row r="122">
          <cell r="C122" t="str">
            <v>UPAE CARPINA - CG Nº 022/2022</v>
          </cell>
          <cell r="E122" t="str">
            <v>5.99 - Outros Serviços de Terceiros Pessoa Jurídica</v>
          </cell>
          <cell r="F122">
            <v>28760293000124</v>
          </cell>
          <cell r="G122" t="str">
            <v>PALOMA P ALMEIDA SOLUCOES EM GESTAO DE PESSOAS</v>
          </cell>
          <cell r="H122" t="str">
            <v>S</v>
          </cell>
          <cell r="I122" t="str">
            <v>S</v>
          </cell>
          <cell r="J122" t="str">
            <v>00000206</v>
          </cell>
          <cell r="K122">
            <v>45170</v>
          </cell>
          <cell r="L122" t="str">
            <v>7FXL-8G9J</v>
          </cell>
          <cell r="M122" t="str">
            <v>3304557 - Rio de Janeiro - RJ</v>
          </cell>
          <cell r="N122">
            <v>412.5</v>
          </cell>
        </row>
        <row r="123">
          <cell r="C123" t="str">
            <v>UPAE CARPINA - CG Nº 022/2022</v>
          </cell>
          <cell r="E123" t="str">
            <v>5.2 - Serviços Técnicos Profissionais</v>
          </cell>
          <cell r="F123">
            <v>9425434000108</v>
          </cell>
          <cell r="G123" t="str">
            <v>BLACK ADVOGADOS ASSOCIADOS</v>
          </cell>
          <cell r="H123" t="str">
            <v>S</v>
          </cell>
          <cell r="I123" t="str">
            <v>S</v>
          </cell>
          <cell r="J123" t="str">
            <v>00002578</v>
          </cell>
          <cell r="K123">
            <v>45203</v>
          </cell>
          <cell r="L123" t="str">
            <v>T4PB-IR8P</v>
          </cell>
          <cell r="M123" t="str">
            <v>26 - Pernambuco</v>
          </cell>
          <cell r="N123">
            <v>7680</v>
          </cell>
        </row>
        <row r="124">
          <cell r="C124" t="str">
            <v>UPAE CARPINA - CG Nº 022/2022</v>
          </cell>
          <cell r="E124" t="str">
            <v>5.10 - Detetização/Tratamento de Resíduos e Afins</v>
          </cell>
          <cell r="F124">
            <v>10333266000100</v>
          </cell>
          <cell r="G124" t="str">
            <v>CARLOS ANTONIO DE OLIVEIRA MILET JUNIOR - ME</v>
          </cell>
          <cell r="H124" t="str">
            <v>S</v>
          </cell>
          <cell r="I124" t="str">
            <v>S</v>
          </cell>
          <cell r="J124" t="str">
            <v>00010542</v>
          </cell>
          <cell r="K124">
            <v>45202</v>
          </cell>
          <cell r="L124" t="str">
            <v>HS9P-B3UJ</v>
          </cell>
          <cell r="M124" t="str">
            <v>26 - Pernambuco</v>
          </cell>
          <cell r="N124">
            <v>360</v>
          </cell>
        </row>
        <row r="125">
          <cell r="C125" t="str">
            <v>UPAE CARPINA - CG Nº 022/2022</v>
          </cell>
          <cell r="E125" t="str">
            <v>5.99 - Outros Serviços de Terceiros Pessoa Jurídica</v>
          </cell>
          <cell r="F125">
            <v>19786063000143</v>
          </cell>
          <cell r="G125" t="str">
            <v>MARINHO E CASTRO SERVIÇOS LTDA ME</v>
          </cell>
          <cell r="H125" t="str">
            <v>S</v>
          </cell>
          <cell r="I125" t="str">
            <v>S</v>
          </cell>
          <cell r="J125" t="str">
            <v>00005622</v>
          </cell>
          <cell r="K125">
            <v>45201</v>
          </cell>
          <cell r="L125" t="str">
            <v>TTQU-GXBR</v>
          </cell>
          <cell r="M125" t="str">
            <v>26 - Pernambuco</v>
          </cell>
          <cell r="N125">
            <v>4357.5</v>
          </cell>
        </row>
        <row r="126">
          <cell r="C126" t="str">
            <v>UPAE CARPINA - CG Nº 022/2022</v>
          </cell>
          <cell r="E126" t="str">
            <v>5.99 - Outros Serviços de Terceiros Pessoa Jurídica</v>
          </cell>
          <cell r="F126">
            <v>27534506000137</v>
          </cell>
          <cell r="G126" t="str">
            <v>FELLIPE R P DE OLIVEIRA TRATAMENTO DE AGUA</v>
          </cell>
          <cell r="H126" t="str">
            <v>S</v>
          </cell>
          <cell r="I126" t="str">
            <v>S</v>
          </cell>
          <cell r="J126" t="str">
            <v>00002050</v>
          </cell>
          <cell r="K126">
            <v>45203</v>
          </cell>
          <cell r="L126" t="str">
            <v>ADRP-5XEX</v>
          </cell>
          <cell r="M126" t="str">
            <v>26 - Pernambuco</v>
          </cell>
          <cell r="N126">
            <v>363.33</v>
          </cell>
        </row>
        <row r="127">
          <cell r="C127" t="str">
            <v>UPAE CARPINA - CG Nº 022/2022</v>
          </cell>
          <cell r="E127" t="str">
            <v>5.99 - Outros Serviços de Terceiros Pessoa Jurídica</v>
          </cell>
          <cell r="F127">
            <v>3910210000105</v>
          </cell>
          <cell r="G127" t="str">
            <v>SERVIÇO SOCIAL DA INDUSTRIA</v>
          </cell>
          <cell r="H127" t="str">
            <v>S</v>
          </cell>
          <cell r="I127" t="str">
            <v>S</v>
          </cell>
          <cell r="J127" t="str">
            <v>00078831</v>
          </cell>
          <cell r="K127">
            <v>45203</v>
          </cell>
          <cell r="L127" t="str">
            <v>MITH-EKLR</v>
          </cell>
          <cell r="M127" t="str">
            <v>26 - Pernambuco</v>
          </cell>
          <cell r="N127">
            <v>1673.71</v>
          </cell>
        </row>
        <row r="128">
          <cell r="C128" t="str">
            <v>UPAE CARPINA - CG Nº 022/2022</v>
          </cell>
          <cell r="E128" t="str">
            <v>5.99 - Outros Serviços de Terceiros Pessoa Jurídica</v>
          </cell>
          <cell r="F128">
            <v>17713353000131</v>
          </cell>
          <cell r="G128" t="str">
            <v>HABILITE MEDICINA OCUPACIONAL LTDA ME</v>
          </cell>
          <cell r="H128" t="str">
            <v>S</v>
          </cell>
          <cell r="I128" t="str">
            <v>S</v>
          </cell>
          <cell r="J128" t="str">
            <v>00015379</v>
          </cell>
          <cell r="K128">
            <v>45169</v>
          </cell>
          <cell r="L128" t="str">
            <v>DPBB-RB8T</v>
          </cell>
          <cell r="M128" t="str">
            <v>26 - Pernambuco</v>
          </cell>
          <cell r="N128">
            <v>50</v>
          </cell>
        </row>
        <row r="129">
          <cell r="C129" t="str">
            <v>UPAE CARPINA - CG Nº 022/2022</v>
          </cell>
          <cell r="E129" t="str">
            <v>5.99 - Outros Serviços de Terceiros Pessoa Jurídica</v>
          </cell>
          <cell r="F129">
            <v>10816775000274</v>
          </cell>
          <cell r="G129" t="str">
            <v>INSPETORIA SALESINA DO NORDESTE DO BRASIL</v>
          </cell>
          <cell r="H129" t="str">
            <v>S</v>
          </cell>
          <cell r="I129" t="str">
            <v>S</v>
          </cell>
          <cell r="J129" t="str">
            <v>00018643</v>
          </cell>
          <cell r="K129">
            <v>45182</v>
          </cell>
          <cell r="L129" t="str">
            <v>7RJX-LGSL</v>
          </cell>
          <cell r="M129" t="str">
            <v>26 - Pernambuco</v>
          </cell>
          <cell r="N129">
            <v>70</v>
          </cell>
        </row>
        <row r="130">
          <cell r="C130" t="str">
            <v>UPAE CARPINA - CG Nº 022/2022</v>
          </cell>
          <cell r="E130" t="str">
            <v>5.99 - Outros Serviços de Terceiros Pessoa Jurídica</v>
          </cell>
          <cell r="F130">
            <v>11735586000159</v>
          </cell>
          <cell r="G130" t="str">
            <v>FUNDAÇÃO DE APOIO AO DESENVOLVIMENTO DA UNIVERSIDADE</v>
          </cell>
          <cell r="H130" t="str">
            <v>S</v>
          </cell>
          <cell r="I130" t="str">
            <v>S</v>
          </cell>
          <cell r="J130" t="str">
            <v>00073088</v>
          </cell>
          <cell r="K130">
            <v>45181</v>
          </cell>
          <cell r="L130" t="str">
            <v>ZPHS-XJYJ</v>
          </cell>
          <cell r="M130" t="str">
            <v>26 - Pernambuco</v>
          </cell>
          <cell r="N130">
            <v>127.2</v>
          </cell>
        </row>
        <row r="131">
          <cell r="C131" t="str">
            <v>UPAE CARPINA - CG Nº 022/2022</v>
          </cell>
          <cell r="E131" t="str">
            <v>5.99 - Outros Serviços de Terceiros Pessoa Jurídica</v>
          </cell>
          <cell r="F131">
            <v>71256283000185</v>
          </cell>
          <cell r="G131" t="str">
            <v>KONICA MINOLTA HEALTHCARE DO BRASIL INDUSTRIA</v>
          </cell>
          <cell r="H131" t="str">
            <v>S</v>
          </cell>
          <cell r="I131" t="str">
            <v>S</v>
          </cell>
          <cell r="J131" t="str">
            <v>8207</v>
          </cell>
          <cell r="K131">
            <v>45181</v>
          </cell>
          <cell r="L131" t="str">
            <v>72A170138</v>
          </cell>
          <cell r="M131" t="str">
            <v>3144805 - Nova Lima - MG</v>
          </cell>
          <cell r="N131">
            <v>4024.4</v>
          </cell>
        </row>
        <row r="132">
          <cell r="C132" t="str">
            <v>UPAE CARPINA - CG Nº 022/2022</v>
          </cell>
          <cell r="E132" t="str">
            <v>5.5 - Reparo e Manutenção de Máquinas e Equipamentos</v>
          </cell>
          <cell r="F132">
            <v>3480539000183</v>
          </cell>
          <cell r="G132" t="str">
            <v>SL ENGENHARIA HOSPITALAR LTDA</v>
          </cell>
          <cell r="H132" t="str">
            <v>S</v>
          </cell>
          <cell r="I132" t="str">
            <v>S</v>
          </cell>
          <cell r="J132" t="str">
            <v>000014318</v>
          </cell>
          <cell r="K132">
            <v>45203</v>
          </cell>
          <cell r="L132" t="str">
            <v>XCNE76298</v>
          </cell>
          <cell r="M132" t="str">
            <v>26 - Pernambuco</v>
          </cell>
          <cell r="N132">
            <v>3000</v>
          </cell>
        </row>
        <row r="133">
          <cell r="C133" t="str">
            <v>UPAE CARPINA - CG Nº 022/2022</v>
          </cell>
          <cell r="E133" t="str">
            <v>5.5 - Reparo e Manutenção de Máquinas e Equipamentos</v>
          </cell>
          <cell r="F133">
            <v>26332434000182</v>
          </cell>
          <cell r="G133" t="str">
            <v>LOGICO PROJETOS CONSULTORIA E SERVIÇOS DE CLIMATIZAÇÃO</v>
          </cell>
          <cell r="H133" t="str">
            <v>S</v>
          </cell>
          <cell r="I133" t="str">
            <v>S</v>
          </cell>
          <cell r="J133" t="str">
            <v>00000794</v>
          </cell>
          <cell r="K133">
            <v>45202</v>
          </cell>
          <cell r="L133" t="str">
            <v>BRGX-PMQK</v>
          </cell>
          <cell r="M133" t="str">
            <v>26 - Pernambuco</v>
          </cell>
          <cell r="N133">
            <v>7200</v>
          </cell>
        </row>
        <row r="134">
          <cell r="C134" t="str">
            <v>UPAE CARPINA - CG Nº 022/2022</v>
          </cell>
          <cell r="E134" t="str">
            <v>5.5 - Reparo e Manutenção de Máquinas e Equipamentos</v>
          </cell>
          <cell r="F134">
            <v>8845988000100</v>
          </cell>
          <cell r="G134" t="str">
            <v>ACESSPLUS MANUTENÇÃO LTDA</v>
          </cell>
          <cell r="H134" t="str">
            <v>S</v>
          </cell>
          <cell r="I134" t="str">
            <v>S</v>
          </cell>
          <cell r="J134" t="str">
            <v>00006072</v>
          </cell>
          <cell r="K134">
            <v>45201</v>
          </cell>
          <cell r="L134" t="str">
            <v>HR2P-DYRU</v>
          </cell>
          <cell r="M134" t="str">
            <v>26 - Pernambuco</v>
          </cell>
          <cell r="N134">
            <v>475</v>
          </cell>
        </row>
        <row r="135">
          <cell r="C135" t="str">
            <v>UPAE CARPINA - CG Nº 022/2022</v>
          </cell>
          <cell r="E135" t="str">
            <v>5.5 - Reparo e Manutenção de Máquinas e Equipamentos</v>
          </cell>
          <cell r="F135">
            <v>40893042000113</v>
          </cell>
          <cell r="G135" t="str">
            <v>GERASTEP GERADORES ASSISTENCIA TECNICA E PEÇAS LTDA</v>
          </cell>
          <cell r="H135" t="str">
            <v>S</v>
          </cell>
          <cell r="I135" t="str">
            <v>S</v>
          </cell>
          <cell r="J135" t="str">
            <v>00044136</v>
          </cell>
          <cell r="K135">
            <v>45194</v>
          </cell>
          <cell r="L135" t="str">
            <v>KAPW-WDAW</v>
          </cell>
          <cell r="M135" t="str">
            <v>26 - Pernambuco</v>
          </cell>
          <cell r="N135">
            <v>760</v>
          </cell>
        </row>
        <row r="136">
          <cell r="C136" t="str">
            <v>UPAE CARPINA - CG Nº 022/2022</v>
          </cell>
          <cell r="E136" t="str">
            <v>4.3 - Reparo e Manutenção de Equipamentos</v>
          </cell>
          <cell r="F136" t="str">
            <v>05.207.574/0001-59</v>
          </cell>
          <cell r="G136" t="str">
            <v>ACUSTICA TECHNOAUDIO COMERCIO E SERVICOS LTD</v>
          </cell>
          <cell r="H136" t="str">
            <v>S</v>
          </cell>
          <cell r="I136" t="str">
            <v>S</v>
          </cell>
          <cell r="J136" t="str">
            <v>00005333</v>
          </cell>
          <cell r="K136">
            <v>45184</v>
          </cell>
          <cell r="L136" t="str">
            <v>AARZ-YTNV</v>
          </cell>
          <cell r="M136" t="str">
            <v>3550308 - São Paulo - SP</v>
          </cell>
          <cell r="N136">
            <v>1230</v>
          </cell>
        </row>
        <row r="137">
          <cell r="C137" t="str">
            <v>UPAE CARPINA - CG Nº 022/2022</v>
          </cell>
          <cell r="E137" t="str">
            <v>5.17 - Manutenção de Software, Certificação Digital e Microfilmagem</v>
          </cell>
          <cell r="F137">
            <v>92306257000780</v>
          </cell>
          <cell r="G137" t="str">
            <v>MV INFORMÁRTICA NORDESTE LTDA - JULHO/23</v>
          </cell>
          <cell r="H137" t="str">
            <v>S</v>
          </cell>
          <cell r="I137" t="str">
            <v>S</v>
          </cell>
          <cell r="J137" t="str">
            <v>00062343</v>
          </cell>
          <cell r="K137">
            <v>45196</v>
          </cell>
          <cell r="L137" t="str">
            <v>EBL8-92ZZ</v>
          </cell>
          <cell r="M137" t="str">
            <v>26 - Pernambuco</v>
          </cell>
          <cell r="N137">
            <v>13885</v>
          </cell>
        </row>
        <row r="138">
          <cell r="C138" t="str">
            <v>UPAE CARPINA - CG Nº 022/2022</v>
          </cell>
          <cell r="E138" t="str">
            <v>5.17 - Manutenção de Software, Certificação Digital e Microfilmagem</v>
          </cell>
          <cell r="F138">
            <v>5401067000151</v>
          </cell>
          <cell r="G138" t="str">
            <v>TEIKO SOLUÇÕES EM TECNOLOGIA DA INFORMAÇÃO LTDA - COMPLEMENTAR AJUSTE DE VALORES JUN, JUL E AGO/23</v>
          </cell>
          <cell r="H138" t="str">
            <v>S</v>
          </cell>
          <cell r="I138" t="str">
            <v>S</v>
          </cell>
          <cell r="J138" t="str">
            <v>30353</v>
          </cell>
          <cell r="K138">
            <v>45183</v>
          </cell>
          <cell r="L138" t="str">
            <v>56589C9EB</v>
          </cell>
          <cell r="M138" t="str">
            <v>26 - Pernambuco</v>
          </cell>
          <cell r="N138">
            <v>1072.5</v>
          </cell>
        </row>
        <row r="139">
          <cell r="C139" t="str">
            <v>UPAE CARPINA - CG Nº 022/2022</v>
          </cell>
          <cell r="E139" t="str">
            <v xml:space="preserve">5.25 - Serviços Bancários </v>
          </cell>
          <cell r="G139" t="str">
            <v>TARIFA BANCÁRIA C.C. 0038664-2</v>
          </cell>
          <cell r="H139" t="str">
            <v>S</v>
          </cell>
          <cell r="I139" t="str">
            <v>N</v>
          </cell>
          <cell r="K139">
            <v>45187</v>
          </cell>
          <cell r="M139" t="str">
            <v>26 - Pernambuco</v>
          </cell>
          <cell r="N139">
            <v>12.15</v>
          </cell>
        </row>
        <row r="140">
          <cell r="C140" t="str">
            <v>UPAE CARPINA - CG Nº 022/2022</v>
          </cell>
          <cell r="E140" t="str">
            <v xml:space="preserve">5.25 - Serviços Bancários </v>
          </cell>
          <cell r="G140" t="str">
            <v>DOC/TED INTERNET TED INTERNET - C.C.0038664-2</v>
          </cell>
          <cell r="H140" t="str">
            <v>S</v>
          </cell>
          <cell r="I140" t="str">
            <v>N</v>
          </cell>
          <cell r="K140">
            <v>45188</v>
          </cell>
          <cell r="M140" t="str">
            <v>26 - Pernambuco</v>
          </cell>
          <cell r="N140">
            <v>2.09</v>
          </cell>
        </row>
        <row r="141">
          <cell r="C141" t="str">
            <v>UPAE CARPINA - CG Nº 022/2022</v>
          </cell>
          <cell r="E141" t="str">
            <v xml:space="preserve">5.25 - Serviços Bancários </v>
          </cell>
          <cell r="G141" t="str">
            <v>DOC/TED INTERNET TED INTERNET - C.C.0038664-2</v>
          </cell>
          <cell r="H141" t="str">
            <v>S</v>
          </cell>
          <cell r="I141" t="str">
            <v>N</v>
          </cell>
          <cell r="K141">
            <v>45188</v>
          </cell>
          <cell r="M141" t="str">
            <v>26 - Pernambuco</v>
          </cell>
          <cell r="N141">
            <v>2.09</v>
          </cell>
        </row>
        <row r="142">
          <cell r="C142" t="str">
            <v>UPAE CARPINA - CG Nº 022/2022</v>
          </cell>
          <cell r="E142" t="str">
            <v xml:space="preserve">5.25 - Serviços Bancários </v>
          </cell>
          <cell r="G142" t="str">
            <v>DOC/TED INTERNET TED INTERNET - C.C.0038664-2</v>
          </cell>
          <cell r="H142" t="str">
            <v>S</v>
          </cell>
          <cell r="I142" t="str">
            <v>N</v>
          </cell>
          <cell r="K142">
            <v>45188</v>
          </cell>
          <cell r="M142" t="str">
            <v>26 - Pernambuco</v>
          </cell>
          <cell r="N142">
            <v>2.09</v>
          </cell>
        </row>
        <row r="143">
          <cell r="C143" t="str">
            <v>UPAE CARPINA - CG Nº 022/2022</v>
          </cell>
          <cell r="E143" t="str">
            <v xml:space="preserve">5.25 - Serviços Bancários </v>
          </cell>
          <cell r="G143" t="str">
            <v>DOC/TED INTERNET TED INTERNET - C.C.0038664-2</v>
          </cell>
          <cell r="H143" t="str">
            <v>S</v>
          </cell>
          <cell r="I143" t="str">
            <v>N</v>
          </cell>
          <cell r="K143">
            <v>45188</v>
          </cell>
          <cell r="M143" t="str">
            <v>26 - Pernambuco</v>
          </cell>
          <cell r="N143">
            <v>2.09</v>
          </cell>
        </row>
        <row r="144">
          <cell r="C144" t="str">
            <v>UPAE CARPINA - CG Nº 022/2022</v>
          </cell>
          <cell r="E144" t="str">
            <v xml:space="preserve">5.25 - Serviços Bancários </v>
          </cell>
          <cell r="G144" t="str">
            <v>DOC/TED INTERNET TED INTERNET - C.C.0038664-2</v>
          </cell>
          <cell r="H144" t="str">
            <v>S</v>
          </cell>
          <cell r="I144" t="str">
            <v>N</v>
          </cell>
          <cell r="K144">
            <v>45188</v>
          </cell>
          <cell r="M144" t="str">
            <v>26 - Pernambuco</v>
          </cell>
          <cell r="N144">
            <v>2.09</v>
          </cell>
        </row>
        <row r="145">
          <cell r="C145" t="str">
            <v>UPAE CARPINA - CG Nº 022/2022</v>
          </cell>
          <cell r="E145" t="str">
            <v xml:space="preserve">5.25 - Serviços Bancários </v>
          </cell>
          <cell r="G145" t="str">
            <v>DOC/TED INTERNET TED INTERNET - C.C.0038664-2</v>
          </cell>
          <cell r="H145" t="str">
            <v>S</v>
          </cell>
          <cell r="I145" t="str">
            <v>N</v>
          </cell>
          <cell r="K145">
            <v>45188</v>
          </cell>
          <cell r="M145" t="str">
            <v>26 - Pernambuco</v>
          </cell>
          <cell r="N145">
            <v>2.09</v>
          </cell>
        </row>
        <row r="146">
          <cell r="C146" t="str">
            <v>UPAE CARPINA - CG Nº 022/2022</v>
          </cell>
          <cell r="E146" t="str">
            <v xml:space="preserve">5.25 - Serviços Bancários </v>
          </cell>
          <cell r="G146" t="str">
            <v>DOC/TED INTERNET TED INTERNET - C.C.0038664-2</v>
          </cell>
          <cell r="H146" t="str">
            <v>S</v>
          </cell>
          <cell r="I146" t="str">
            <v>N</v>
          </cell>
          <cell r="K146">
            <v>45188</v>
          </cell>
          <cell r="M146" t="str">
            <v>26 - Pernambuco</v>
          </cell>
          <cell r="N146">
            <v>2.09</v>
          </cell>
        </row>
        <row r="147">
          <cell r="C147" t="str">
            <v>UPAE CARPINA - CG Nº 022/2022</v>
          </cell>
          <cell r="E147" t="str">
            <v xml:space="preserve">5.25 - Serviços Bancários </v>
          </cell>
          <cell r="G147" t="str">
            <v>DOC/TED INTERNET TED INTERNET - C.C.0038664-2</v>
          </cell>
          <cell r="H147" t="str">
            <v>S</v>
          </cell>
          <cell r="I147" t="str">
            <v>N</v>
          </cell>
          <cell r="K147">
            <v>45188</v>
          </cell>
          <cell r="M147" t="str">
            <v>26 - Pernambuco</v>
          </cell>
          <cell r="N147">
            <v>2.09</v>
          </cell>
        </row>
        <row r="148">
          <cell r="C148" t="str">
            <v>UPAE CARPINA - CG Nº 022/2022</v>
          </cell>
          <cell r="E148" t="str">
            <v xml:space="preserve">5.25 - Serviços Bancários </v>
          </cell>
          <cell r="G148" t="str">
            <v>DOC/TED INTERNET TED INTERNET - C.C.0038664-2</v>
          </cell>
          <cell r="H148" t="str">
            <v>S</v>
          </cell>
          <cell r="I148" t="str">
            <v>N</v>
          </cell>
          <cell r="K148">
            <v>45188</v>
          </cell>
          <cell r="M148" t="str">
            <v>26 - Pernambuco</v>
          </cell>
          <cell r="N148">
            <v>2.09</v>
          </cell>
        </row>
        <row r="149">
          <cell r="C149" t="str">
            <v>UPAE CARPINA - CG Nº 022/2022</v>
          </cell>
          <cell r="E149" t="str">
            <v xml:space="preserve">5.25 - Serviços Bancários </v>
          </cell>
          <cell r="G149" t="str">
            <v>DOC/TED INTERNET TED INTERNET - C.C.0038664-2</v>
          </cell>
          <cell r="H149" t="str">
            <v>S</v>
          </cell>
          <cell r="I149" t="str">
            <v>N</v>
          </cell>
          <cell r="K149">
            <v>45188</v>
          </cell>
          <cell r="M149" t="str">
            <v>26 - Pernambuco</v>
          </cell>
          <cell r="N149">
            <v>2.09</v>
          </cell>
        </row>
        <row r="150">
          <cell r="C150" t="str">
            <v>UPAE CARPINA - CG Nº 022/2022</v>
          </cell>
          <cell r="E150" t="str">
            <v xml:space="preserve">5.25 - Serviços Bancários </v>
          </cell>
          <cell r="G150" t="str">
            <v>DOC/TED INTERNET TED INTERNET - C.C.0038664-2</v>
          </cell>
          <cell r="H150" t="str">
            <v>S</v>
          </cell>
          <cell r="I150" t="str">
            <v>N</v>
          </cell>
          <cell r="K150">
            <v>45188</v>
          </cell>
          <cell r="M150" t="str">
            <v>26 - Pernambuco</v>
          </cell>
          <cell r="N150">
            <v>2.09</v>
          </cell>
        </row>
        <row r="151">
          <cell r="C151" t="str">
            <v>UPAE CARPINA - CG Nº 022/2022</v>
          </cell>
          <cell r="E151" t="str">
            <v xml:space="preserve">5.25 - Serviços Bancários </v>
          </cell>
          <cell r="G151" t="str">
            <v>DOC/TED INTERNET TED INTERNET - C.C.0038664-2</v>
          </cell>
          <cell r="H151" t="str">
            <v>S</v>
          </cell>
          <cell r="I151" t="str">
            <v>N</v>
          </cell>
          <cell r="K151">
            <v>45189</v>
          </cell>
          <cell r="M151" t="str">
            <v>26 - Pernambuco</v>
          </cell>
          <cell r="N151">
            <v>2.09</v>
          </cell>
        </row>
        <row r="152">
          <cell r="C152" t="str">
            <v>UPAE CARPINA - CG Nº 022/2022</v>
          </cell>
          <cell r="E152" t="str">
            <v xml:space="preserve">5.25 - Serviços Bancários </v>
          </cell>
          <cell r="G152" t="str">
            <v>DOC/TED INTERNET TED INTERNET - C.C.0038664-2</v>
          </cell>
          <cell r="H152" t="str">
            <v>S</v>
          </cell>
          <cell r="I152" t="str">
            <v>N</v>
          </cell>
          <cell r="K152">
            <v>45189</v>
          </cell>
          <cell r="M152" t="str">
            <v>26 - Pernambuco</v>
          </cell>
          <cell r="N152">
            <v>2.09</v>
          </cell>
        </row>
        <row r="153">
          <cell r="C153" t="str">
            <v>UPAE CARPINA - CG Nº 022/2022</v>
          </cell>
          <cell r="E153" t="str">
            <v xml:space="preserve">5.25 - Serviços Bancários </v>
          </cell>
          <cell r="G153" t="str">
            <v>DOC/TED INTERNET TED INTERNET - C.C.0038664-2</v>
          </cell>
          <cell r="H153" t="str">
            <v>S</v>
          </cell>
          <cell r="I153" t="str">
            <v>N</v>
          </cell>
          <cell r="K153">
            <v>45189</v>
          </cell>
          <cell r="M153" t="str">
            <v>26 - Pernambuco</v>
          </cell>
          <cell r="N153">
            <v>2.09</v>
          </cell>
        </row>
        <row r="154">
          <cell r="C154" t="str">
            <v>UPAE CARPINA - CG Nº 022/2022</v>
          </cell>
          <cell r="E154" t="str">
            <v xml:space="preserve">5.25 - Serviços Bancários </v>
          </cell>
          <cell r="G154" t="str">
            <v>DOC/TED INTERNET TED INTERNET - C.C.0038664-2</v>
          </cell>
          <cell r="H154" t="str">
            <v>S</v>
          </cell>
          <cell r="I154" t="str">
            <v>N</v>
          </cell>
          <cell r="K154">
            <v>45189</v>
          </cell>
          <cell r="M154" t="str">
            <v>26 - Pernambuco</v>
          </cell>
          <cell r="N154">
            <v>2.09</v>
          </cell>
        </row>
        <row r="155">
          <cell r="C155" t="str">
            <v>UPAE CARPINA - CG Nº 022/2022</v>
          </cell>
          <cell r="E155" t="str">
            <v xml:space="preserve">5.25 - Serviços Bancários </v>
          </cell>
          <cell r="G155" t="str">
            <v>DOC/TED INTERNET TED INTERNET - C.C.0038664-2</v>
          </cell>
          <cell r="H155" t="str">
            <v>S</v>
          </cell>
          <cell r="I155" t="str">
            <v>N</v>
          </cell>
          <cell r="K155">
            <v>45189</v>
          </cell>
          <cell r="M155" t="str">
            <v>26 - Pernambuco</v>
          </cell>
          <cell r="N155">
            <v>2.09</v>
          </cell>
        </row>
        <row r="156">
          <cell r="C156" t="str">
            <v>UPAE CARPINA - CG Nº 022/2022</v>
          </cell>
          <cell r="E156" t="str">
            <v xml:space="preserve">5.25 - Serviços Bancários </v>
          </cell>
          <cell r="G156" t="str">
            <v>DOC/TED INTERNET TED INTERNET - C.C.0038664-2</v>
          </cell>
          <cell r="H156" t="str">
            <v>S</v>
          </cell>
          <cell r="I156" t="str">
            <v>N</v>
          </cell>
          <cell r="K156">
            <v>45189</v>
          </cell>
          <cell r="M156" t="str">
            <v>26 - Pernambuco</v>
          </cell>
          <cell r="N156">
            <v>2.09</v>
          </cell>
        </row>
        <row r="157">
          <cell r="C157" t="str">
            <v>UPAE CARPINA - CG Nº 022/2022</v>
          </cell>
          <cell r="E157" t="str">
            <v xml:space="preserve">5.25 - Serviços Bancários </v>
          </cell>
          <cell r="G157" t="str">
            <v>DOC/TED INTERNET TED INTERNET - C.C.0038664-2</v>
          </cell>
          <cell r="H157" t="str">
            <v>S</v>
          </cell>
          <cell r="I157" t="str">
            <v>N</v>
          </cell>
          <cell r="K157">
            <v>45189</v>
          </cell>
          <cell r="M157" t="str">
            <v>26 - Pernambuco</v>
          </cell>
          <cell r="N157">
            <v>2.09</v>
          </cell>
        </row>
        <row r="158">
          <cell r="C158" t="str">
            <v>UPAE CARPINA - CG Nº 022/2022</v>
          </cell>
          <cell r="E158" t="str">
            <v xml:space="preserve">5.25 - Serviços Bancários </v>
          </cell>
          <cell r="G158" t="str">
            <v>DOC/TED INTERNET TED INTERNET - C.C.0038664-2</v>
          </cell>
          <cell r="H158" t="str">
            <v>S</v>
          </cell>
          <cell r="I158" t="str">
            <v>N</v>
          </cell>
          <cell r="K158">
            <v>45189</v>
          </cell>
          <cell r="M158" t="str">
            <v>26 - Pernambuco</v>
          </cell>
          <cell r="N158">
            <v>2.09</v>
          </cell>
        </row>
        <row r="159">
          <cell r="C159" t="str">
            <v>UPAE CARPINA - CG Nº 022/2022</v>
          </cell>
          <cell r="E159" t="str">
            <v xml:space="preserve">5.25 - Serviços Bancários </v>
          </cell>
          <cell r="G159" t="str">
            <v>DOC/TED INTERNET TED INTERNET - C.C.0038664-2</v>
          </cell>
          <cell r="H159" t="str">
            <v>S</v>
          </cell>
          <cell r="I159" t="str">
            <v>N</v>
          </cell>
          <cell r="K159">
            <v>45189</v>
          </cell>
          <cell r="M159" t="str">
            <v>26 - Pernambuco</v>
          </cell>
          <cell r="N159">
            <v>2.09</v>
          </cell>
        </row>
        <row r="160">
          <cell r="C160" t="str">
            <v>UPAE CARPINA - CG Nº 022/2022</v>
          </cell>
          <cell r="E160" t="str">
            <v xml:space="preserve">5.25 - Serviços Bancários </v>
          </cell>
          <cell r="G160" t="str">
            <v>DOC/TED INTERNET TED INTERNET - C.C.0038664-2</v>
          </cell>
          <cell r="H160" t="str">
            <v>S</v>
          </cell>
          <cell r="I160" t="str">
            <v>N</v>
          </cell>
          <cell r="K160">
            <v>45189</v>
          </cell>
          <cell r="M160" t="str">
            <v>26 - Pernambuco</v>
          </cell>
          <cell r="N160">
            <v>2.09</v>
          </cell>
        </row>
        <row r="161">
          <cell r="C161" t="str">
            <v>UPAE CARPINA - CG Nº 022/2022</v>
          </cell>
          <cell r="E161" t="str">
            <v xml:space="preserve">5.25 - Serviços Bancários </v>
          </cell>
          <cell r="G161" t="str">
            <v>DOC/TED INTERNET TED INTERNET - C.C.0038664-2</v>
          </cell>
          <cell r="H161" t="str">
            <v>S</v>
          </cell>
          <cell r="I161" t="str">
            <v>N</v>
          </cell>
          <cell r="K161">
            <v>45189</v>
          </cell>
          <cell r="M161" t="str">
            <v>26 - Pernambuco</v>
          </cell>
          <cell r="N161">
            <v>2.09</v>
          </cell>
        </row>
        <row r="162">
          <cell r="C162" t="str">
            <v>UPAE CARPINA - CG Nº 022/2022</v>
          </cell>
          <cell r="E162" t="str">
            <v xml:space="preserve">5.25 - Serviços Bancários </v>
          </cell>
          <cell r="G162" t="str">
            <v>DOC/TED INTERNET TED INTERNET - C.C.0038664-2</v>
          </cell>
          <cell r="H162" t="str">
            <v>S</v>
          </cell>
          <cell r="I162" t="str">
            <v>N</v>
          </cell>
          <cell r="K162">
            <v>45190</v>
          </cell>
          <cell r="M162" t="str">
            <v>26 - Pernambuco</v>
          </cell>
          <cell r="N162">
            <v>2.09</v>
          </cell>
        </row>
        <row r="163">
          <cell r="C163" t="str">
            <v>UPAE CARPINA - CG Nº 022/2022</v>
          </cell>
          <cell r="E163" t="str">
            <v xml:space="preserve">5.25 - Serviços Bancários </v>
          </cell>
          <cell r="G163" t="str">
            <v>DOC/TED INTERNET TED INTERNET - C.C.0038664-2</v>
          </cell>
          <cell r="H163" t="str">
            <v>S</v>
          </cell>
          <cell r="I163" t="str">
            <v>N</v>
          </cell>
          <cell r="K163">
            <v>45190</v>
          </cell>
          <cell r="M163" t="str">
            <v>26 - Pernambuco</v>
          </cell>
          <cell r="N163">
            <v>2.09</v>
          </cell>
        </row>
        <row r="164">
          <cell r="C164" t="str">
            <v>UPAE CARPINA - CG Nº 022/2022</v>
          </cell>
          <cell r="E164" t="str">
            <v xml:space="preserve">5.25 - Serviços Bancários </v>
          </cell>
          <cell r="G164" t="str">
            <v>DOC/TED INTERNET TED INTERNET - C.C.0038664-2</v>
          </cell>
          <cell r="H164" t="str">
            <v>S</v>
          </cell>
          <cell r="I164" t="str">
            <v>N</v>
          </cell>
          <cell r="K164">
            <v>45190</v>
          </cell>
          <cell r="M164" t="str">
            <v>26 - Pernambuco</v>
          </cell>
          <cell r="N164">
            <v>2.09</v>
          </cell>
        </row>
        <row r="165">
          <cell r="C165" t="str">
            <v>UPAE CARPINA - CG Nº 022/2022</v>
          </cell>
          <cell r="E165" t="str">
            <v xml:space="preserve">5.25 - Serviços Bancários </v>
          </cell>
          <cell r="G165" t="str">
            <v>DOC/TED INTERNET TED INTERNET - C.C.0038664-2</v>
          </cell>
          <cell r="H165" t="str">
            <v>S</v>
          </cell>
          <cell r="I165" t="str">
            <v>N</v>
          </cell>
          <cell r="K165">
            <v>45190</v>
          </cell>
          <cell r="M165" t="str">
            <v>26 - Pernambuco</v>
          </cell>
          <cell r="N165">
            <v>2.09</v>
          </cell>
        </row>
        <row r="166">
          <cell r="C166" t="str">
            <v>UPAE CARPINA - CG Nº 022/2022</v>
          </cell>
          <cell r="E166" t="str">
            <v xml:space="preserve">5.25 - Serviços Bancários </v>
          </cell>
          <cell r="G166" t="str">
            <v>DOC/TED INTERNET TED INTERNET - C.C.0038664-2</v>
          </cell>
          <cell r="H166" t="str">
            <v>S</v>
          </cell>
          <cell r="I166" t="str">
            <v>N</v>
          </cell>
          <cell r="K166">
            <v>45190</v>
          </cell>
          <cell r="M166" t="str">
            <v>26 - Pernambuco</v>
          </cell>
          <cell r="N166">
            <v>2.09</v>
          </cell>
        </row>
        <row r="167">
          <cell r="C167" t="str">
            <v>UPAE CARPINA - CG Nº 022/2022</v>
          </cell>
          <cell r="E167" t="str">
            <v xml:space="preserve">5.25 - Serviços Bancários </v>
          </cell>
          <cell r="G167" t="str">
            <v>DOC/TED INTERNET TED INTERNET - C.C.0038664-2</v>
          </cell>
          <cell r="H167" t="str">
            <v>S</v>
          </cell>
          <cell r="I167" t="str">
            <v>N</v>
          </cell>
          <cell r="K167">
            <v>45190</v>
          </cell>
          <cell r="M167" t="str">
            <v>26 - Pernambuco</v>
          </cell>
          <cell r="N167">
            <v>2.09</v>
          </cell>
        </row>
        <row r="168">
          <cell r="C168" t="str">
            <v>UPAE CARPINA - CG Nº 022/2022</v>
          </cell>
          <cell r="E168" t="str">
            <v xml:space="preserve">5.25 - Serviços Bancários </v>
          </cell>
          <cell r="G168" t="str">
            <v>DOC/TED INTERNET TED INTERNET - C.C.0038664-2</v>
          </cell>
          <cell r="H168" t="str">
            <v>S</v>
          </cell>
          <cell r="I168" t="str">
            <v>N</v>
          </cell>
          <cell r="K168">
            <v>45190</v>
          </cell>
          <cell r="M168" t="str">
            <v>26 - Pernambuco</v>
          </cell>
          <cell r="N168">
            <v>2.09</v>
          </cell>
        </row>
        <row r="169">
          <cell r="C169" t="str">
            <v>UPAE CARPINA - CG Nº 022/2022</v>
          </cell>
          <cell r="E169" t="str">
            <v xml:space="preserve">5.25 - Serviços Bancários </v>
          </cell>
          <cell r="G169" t="str">
            <v>DOC/TED INTERNET TED INTERNET - C.C.0038664-2</v>
          </cell>
          <cell r="H169" t="str">
            <v>S</v>
          </cell>
          <cell r="I169" t="str">
            <v>N</v>
          </cell>
          <cell r="K169">
            <v>45194</v>
          </cell>
          <cell r="M169" t="str">
            <v>26 - Pernambuco</v>
          </cell>
          <cell r="N169">
            <v>2.09</v>
          </cell>
        </row>
        <row r="170">
          <cell r="C170" t="str">
            <v>UPAE CARPINA - CG Nº 022/2022</v>
          </cell>
          <cell r="E170" t="str">
            <v xml:space="preserve">5.25 - Serviços Bancários </v>
          </cell>
          <cell r="G170" t="str">
            <v>DOC/TED INTERNET TED INTERNET - C.C.0038664-2</v>
          </cell>
          <cell r="H170" t="str">
            <v>S</v>
          </cell>
          <cell r="I170" t="str">
            <v>N</v>
          </cell>
          <cell r="K170">
            <v>45194</v>
          </cell>
          <cell r="M170" t="str">
            <v>26 - Pernambuco</v>
          </cell>
          <cell r="N170">
            <v>2.09</v>
          </cell>
        </row>
        <row r="171">
          <cell r="C171" t="str">
            <v>UPAE CARPINA - CG Nº 022/2022</v>
          </cell>
          <cell r="E171" t="str">
            <v xml:space="preserve">5.25 - Serviços Bancários </v>
          </cell>
          <cell r="G171" t="str">
            <v>DOC/TED INTERNET TED INTERNET - C.C.0038664-2</v>
          </cell>
          <cell r="H171" t="str">
            <v>S</v>
          </cell>
          <cell r="I171" t="str">
            <v>N</v>
          </cell>
          <cell r="K171">
            <v>45194</v>
          </cell>
          <cell r="M171" t="str">
            <v>26 - Pernambuco</v>
          </cell>
          <cell r="N171">
            <v>2.09</v>
          </cell>
        </row>
        <row r="172">
          <cell r="C172" t="str">
            <v>UPAE CARPINA - CG Nº 022/2022</v>
          </cell>
          <cell r="E172" t="str">
            <v xml:space="preserve">5.25 - Serviços Bancários </v>
          </cell>
          <cell r="G172" t="str">
            <v>DOC/TED INTERNET TED INTERNET - C.C.0038664-2</v>
          </cell>
          <cell r="H172" t="str">
            <v>S</v>
          </cell>
          <cell r="I172" t="str">
            <v>N</v>
          </cell>
          <cell r="K172">
            <v>45194</v>
          </cell>
          <cell r="M172" t="str">
            <v>26 - Pernambuco</v>
          </cell>
          <cell r="N172">
            <v>2.09</v>
          </cell>
        </row>
        <row r="173">
          <cell r="C173" t="str">
            <v>UPAE CARPINA - CG Nº 022/2022</v>
          </cell>
          <cell r="E173" t="str">
            <v xml:space="preserve">5.25 - Serviços Bancários </v>
          </cell>
          <cell r="G173" t="str">
            <v>DOC/TED INTERNET TED INTERNET - C.C.0038664-2</v>
          </cell>
          <cell r="H173" t="str">
            <v>S</v>
          </cell>
          <cell r="I173" t="str">
            <v>N</v>
          </cell>
          <cell r="K173">
            <v>45196</v>
          </cell>
          <cell r="M173" t="str">
            <v>26 - Pernambuco</v>
          </cell>
          <cell r="N173">
            <v>2.09</v>
          </cell>
        </row>
        <row r="174">
          <cell r="C174" t="str">
            <v>UPAE CARPINA - CG Nº 022/2022</v>
          </cell>
          <cell r="E174" t="str">
            <v xml:space="preserve">5.25 - Serviços Bancários </v>
          </cell>
          <cell r="G174" t="str">
            <v>DOC/TED INTERNET TED INTERNET - C.C.0038664-2</v>
          </cell>
          <cell r="H174" t="str">
            <v>S</v>
          </cell>
          <cell r="I174" t="str">
            <v>N</v>
          </cell>
          <cell r="K174">
            <v>45196</v>
          </cell>
          <cell r="M174" t="str">
            <v>26 - Pernambuco</v>
          </cell>
          <cell r="N174">
            <v>2.09</v>
          </cell>
        </row>
        <row r="175">
          <cell r="C175" t="str">
            <v>UPAE CARPINA - CG Nº 022/2022</v>
          </cell>
          <cell r="E175" t="str">
            <v xml:space="preserve">5.25 - Serviços Bancários </v>
          </cell>
          <cell r="G175" t="str">
            <v>DOC/TED INTERNET TED INTERNET - C.C.0038664-2</v>
          </cell>
          <cell r="H175" t="str">
            <v>S</v>
          </cell>
          <cell r="I175" t="str">
            <v>N</v>
          </cell>
          <cell r="K175">
            <v>45196</v>
          </cell>
          <cell r="M175" t="str">
            <v>26 - Pernambuco</v>
          </cell>
          <cell r="N175">
            <v>2.09</v>
          </cell>
        </row>
        <row r="176">
          <cell r="C176" t="str">
            <v>UPAE CARPINA - CG Nº 022/2022</v>
          </cell>
          <cell r="E176" t="str">
            <v xml:space="preserve">5.25 - Serviços Bancários </v>
          </cell>
          <cell r="G176" t="str">
            <v>DOC/TED INTERNET TED INTERNET - C.C.0038664-2</v>
          </cell>
          <cell r="H176" t="str">
            <v>S</v>
          </cell>
          <cell r="I176" t="str">
            <v>N</v>
          </cell>
          <cell r="K176">
            <v>45196</v>
          </cell>
          <cell r="M176" t="str">
            <v>26 - Pernambuco</v>
          </cell>
          <cell r="N176">
            <v>2.09</v>
          </cell>
        </row>
        <row r="177">
          <cell r="C177" t="str">
            <v>UPAE CARPINA - CG Nº 022/2022</v>
          </cell>
          <cell r="E177" t="str">
            <v xml:space="preserve">5.25 - Serviços Bancários </v>
          </cell>
          <cell r="G177" t="str">
            <v>DOC/TED INTERNET TED INTERNET - C.C.0038664-2</v>
          </cell>
          <cell r="H177" t="str">
            <v>S</v>
          </cell>
          <cell r="I177" t="str">
            <v>N</v>
          </cell>
          <cell r="K177">
            <v>45196</v>
          </cell>
          <cell r="M177" t="str">
            <v>26 - Pernambuco</v>
          </cell>
          <cell r="N177">
            <v>2.09</v>
          </cell>
        </row>
        <row r="178">
          <cell r="C178" t="str">
            <v>UPAE CARPINA - CG Nº 022/2022</v>
          </cell>
          <cell r="E178" t="str">
            <v>5.17 - Manutenção de Software, Certificação Digital e Microfilmagem</v>
          </cell>
          <cell r="F178">
            <v>45384884000163</v>
          </cell>
          <cell r="G178" t="str">
            <v>WEBDOX DO BRASIL LTDA</v>
          </cell>
          <cell r="H178" t="str">
            <v>S</v>
          </cell>
          <cell r="I178" t="str">
            <v>S</v>
          </cell>
          <cell r="J178" t="str">
            <v>00000351</v>
          </cell>
          <cell r="K178">
            <v>45212</v>
          </cell>
          <cell r="L178" t="str">
            <v>ZIPZ-EHNZ</v>
          </cell>
          <cell r="M178" t="str">
            <v>3550308 - São Paulo - SP</v>
          </cell>
          <cell r="N178">
            <v>960</v>
          </cell>
        </row>
        <row r="179">
          <cell r="C179" t="str">
            <v>UPAE CARPINA - CG Nº 022/2022</v>
          </cell>
          <cell r="E179" t="str">
            <v>5.17 - Manutenção de Software, Certificação Digital e Microfilmagem</v>
          </cell>
          <cell r="F179">
            <v>45384884000163</v>
          </cell>
          <cell r="G179" t="str">
            <v>WEBDOX DO BRASIL LTDA - AGOSTO/23</v>
          </cell>
          <cell r="H179" t="str">
            <v>S</v>
          </cell>
          <cell r="I179" t="str">
            <v>S</v>
          </cell>
          <cell r="J179" t="str">
            <v>00000221</v>
          </cell>
          <cell r="K179">
            <v>45142</v>
          </cell>
          <cell r="L179" t="str">
            <v>YKLE-52R4</v>
          </cell>
          <cell r="M179" t="str">
            <v>3550308 - São Paulo - SP</v>
          </cell>
          <cell r="N179">
            <v>960</v>
          </cell>
        </row>
        <row r="180">
          <cell r="C180" t="str">
            <v>UPAE CARPINA - CG Nº 022/2022</v>
          </cell>
          <cell r="E180" t="str">
            <v>5.17 - Manutenção de Software, Certificação Digital e Microfilmagem</v>
          </cell>
          <cell r="F180">
            <v>27208515000138</v>
          </cell>
          <cell r="G180" t="str">
            <v>REDFOX SOLUÇÕES DIGITAIS LTDA - ME</v>
          </cell>
          <cell r="H180" t="str">
            <v>S</v>
          </cell>
          <cell r="I180" t="str">
            <v>S</v>
          </cell>
          <cell r="J180" t="str">
            <v>00000721</v>
          </cell>
          <cell r="K180">
            <v>45204</v>
          </cell>
          <cell r="L180" t="str">
            <v>8VRL-L9GI</v>
          </cell>
          <cell r="M180" t="str">
            <v>3550308 - São Paulo - SP</v>
          </cell>
          <cell r="N180">
            <v>219.17</v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D21" sqref="D21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4</v>
      </c>
      <c r="I2" s="6">
        <f>IF('[1]TCE - ANEXO IV - Preencher'!K11="","",'[1]TCE - ANEXO IV - Preencher'!K11)</f>
        <v>45219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117.18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49651021</v>
      </c>
      <c r="I3" s="6">
        <f>IF('[1]TCE - ANEXO IV - Preencher'!K12="","",'[1]TCE - ANEXO IV - Preencher'!K12)</f>
        <v>45163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12723.14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INSTITUIÇÃO DE PAGAMENTO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50795811</v>
      </c>
      <c r="I4" s="6">
        <f>IF('[1]TCE - ANEXO IV - Preencher'!K13="","",'[1]TCE - ANEXO IV - Preencher'!K13)</f>
        <v>45173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840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4740876000125</v>
      </c>
      <c r="E5" s="5" t="str">
        <f>'[1]TCE - ANEXO IV - Preencher'!G14</f>
        <v>ALELO INSTITUIÇÃO DE PAGAMENTO AS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50936896</v>
      </c>
      <c r="I5" s="6">
        <f>IF('[1]TCE - ANEXO IV - Preencher'!K14="","",'[1]TCE - ANEXO IV - Preencher'!K14)</f>
        <v>45175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200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4740876000125</v>
      </c>
      <c r="E6" s="5" t="str">
        <f>'[1]TCE - ANEXO IV - Preencher'!G15</f>
        <v>ALELO INSTITUIÇÃO DE PAGAMENTO AS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51077705</v>
      </c>
      <c r="I6" s="6">
        <f>IF('[1]TCE - ANEXO IV - Preencher'!K15="","",'[1]TCE - ANEXO IV - Preencher'!K15)</f>
        <v>45195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140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>
        <f>'[1]TCE - ANEXO IV - Preencher'!F16</f>
        <v>6954488461</v>
      </c>
      <c r="E7" s="5" t="str">
        <f>'[1]TCE - ANEXO IV - Preencher'!G16</f>
        <v>HUGO AMBROZIO AUZOBEL - REFERENTE TICKET REFEIÇÃO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45181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100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>
        <f>'[1]TCE - ANEXO IV - Preencher'!F17</f>
        <v>4615475462</v>
      </c>
      <c r="E8" s="5" t="str">
        <f>'[1]TCE - ANEXO IV - Preencher'!G17</f>
        <v>MARIA DA SOLEDADE DA SILVA - REFERENTE TICKET REFEIÇÃO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45174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60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>
        <f>'[1]TCE - ANEXO IV - Preencher'!F18</f>
        <v>61666262404</v>
      </c>
      <c r="E9" s="5" t="str">
        <f>'[1]TCE - ANEXO IV - Preencher'!G18</f>
        <v>JOELMA FERREIRA MONTEIRO - REFERENTE TICKET REFEIÇÃO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45174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100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>
        <f>'[1]TCE - ANEXO IV - Preencher'!F19</f>
        <v>11299299490</v>
      </c>
      <c r="E10" s="5" t="str">
        <f>'[1]TCE - ANEXO IV - Preencher'!G19</f>
        <v>THAYNGRID SUELLEN C. DE FARIAS - REFERENTE TICKET REFEIÇÃO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45174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100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10844611000170</v>
      </c>
      <c r="E11" s="5" t="str">
        <f>'[1]TCE - ANEXO IV - Preencher'!G20</f>
        <v>ELSON SOUTO &amp; CIA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46646</v>
      </c>
      <c r="I11" s="6">
        <f>IF('[1]TCE - ANEXO IV - Preencher'!K20="","",'[1]TCE - ANEXO IV - Preencher'!K20)</f>
        <v>45167</v>
      </c>
      <c r="J11" s="5" t="str">
        <f>'[1]TCE - ANEXO IV - Preencher'!L20</f>
        <v>26230810844611000170670010000466461445075372</v>
      </c>
      <c r="K11" s="5" t="str">
        <f>IF(F11="B",LEFT('[1]TCE - ANEXO IV - Preencher'!M20,2),IF(F11="S",LEFT('[1]TCE - ANEXO IV - Preencher'!M20,7),IF('[1]TCE - ANEXO IV - Preencher'!H20="","")))</f>
        <v>2607901</v>
      </c>
      <c r="L11" s="7">
        <f>'[1]TCE - ANEXO IV - Preencher'!N20</f>
        <v>3749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>SIND DAS EMP DE TRANSP DE PASSAG DO EST DE PERNAMBUCO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45141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308.77999999999997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 t="str">
        <f>'[1]TCE - ANEXO IV - Preencher'!F22</f>
        <v>345.119.828-21</v>
      </c>
      <c r="E13" s="5" t="str">
        <f>'[1]TCE - ANEXO IV - Preencher'!G22</f>
        <v>ELIETE ANASTACIA DA SILVA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45194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36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 t="str">
        <f>'[1]TCE - ANEXO IV - Preencher'!F23</f>
        <v>109.167.884-74</v>
      </c>
      <c r="E14" s="5" t="str">
        <f>'[1]TCE - ANEXO IV - Preencher'!G23</f>
        <v>AMANDA ALVES DE ARAUJO OZIEL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45166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252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 t="str">
        <f>'[1]TCE - ANEXO IV - Preencher'!F24</f>
        <v>029.970.944-29</v>
      </c>
      <c r="E15" s="5" t="str">
        <f>'[1]TCE - ANEXO IV - Preencher'!G24</f>
        <v>ANA CRISTINA FARIAS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45166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252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 t="str">
        <f>'[1]TCE - ANEXO IV - Preencher'!F25</f>
        <v>071.315.284-20</v>
      </c>
      <c r="E16" s="5" t="str">
        <f>'[1]TCE - ANEXO IV - Preencher'!G25</f>
        <v>DANIELLE MARIA SILVA FERREIRA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45166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252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>
        <f>'[1]TCE - ANEXO IV - Preencher'!F26</f>
        <v>4329824426</v>
      </c>
      <c r="E17" s="5" t="str">
        <f>'[1]TCE - ANEXO IV - Preencher'!G26</f>
        <v>GILSON GUEDES DA SILVA JUNIOR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45166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252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CARPINA - CG Nº 022/2022</v>
      </c>
      <c r="C18" s="4" t="str">
        <f>'[1]TCE - ANEXO IV - Preencher'!E27</f>
        <v>1.99 - Outras Despesas com Pessoal</v>
      </c>
      <c r="D18" s="3" t="str">
        <f>'[1]TCE - ANEXO IV - Preencher'!F27</f>
        <v>141.951.144-03</v>
      </c>
      <c r="E18" s="5" t="str">
        <f>'[1]TCE - ANEXO IV - Preencher'!G27</f>
        <v>JOSE FELIPE DE FARIAS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45166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252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CARPINA - CG Nº 022/2022</v>
      </c>
      <c r="C19" s="4" t="str">
        <f>'[1]TCE - ANEXO IV - Preencher'!E28</f>
        <v>1.99 - Outras Despesas com Pessoal</v>
      </c>
      <c r="D19" s="3">
        <f>'[1]TCE - ANEXO IV - Preencher'!F28</f>
        <v>7684757407</v>
      </c>
      <c r="E19" s="5" t="str">
        <f>'[1]TCE - ANEXO IV - Preencher'!G28</f>
        <v>MARIA VANESSA ALVES DE AMORIM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45166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252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CARPINA - CG Nº 022/2022</v>
      </c>
      <c r="C20" s="4" t="str">
        <f>'[1]TCE - ANEXO IV - Preencher'!E29</f>
        <v>1.99 - Outras Despesas com Pessoal</v>
      </c>
      <c r="D20" s="3" t="str">
        <f>'[1]TCE - ANEXO IV - Preencher'!F29</f>
        <v>335.489.758-95</v>
      </c>
      <c r="E20" s="5" t="str">
        <f>'[1]TCE - ANEXO IV - Preencher'!G29</f>
        <v>TATIANA DE SOUSA SILVA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45166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252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CARPINA - CG Nº 022/2022</v>
      </c>
      <c r="C21" s="4" t="str">
        <f>'[1]TCE - ANEXO IV - Preencher'!E30</f>
        <v>3.12 - Material Hospitalar</v>
      </c>
      <c r="D21" s="3" t="str">
        <f>'[1]TCE - ANEXO IV - Preencher'!F30</f>
        <v>04.614.288/0001-45</v>
      </c>
      <c r="E21" s="5" t="str">
        <f>'[1]TCE - ANEXO IV - Preencher'!G30</f>
        <v>DISK LIFE COMERCIO DE PRODUTOS CIRURGICOS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7218</v>
      </c>
      <c r="I21" s="6">
        <f>IF('[1]TCE - ANEXO IV - Preencher'!K30="","",'[1]TCE - ANEXO IV - Preencher'!K30)</f>
        <v>45168</v>
      </c>
      <c r="J21" s="5" t="str">
        <f>'[1]TCE - ANEXO IV - Preencher'!L30</f>
        <v>26230804614288000145550010000072181711883518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332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CARPINA - CG Nº 022/2022</v>
      </c>
      <c r="C22" s="4" t="str">
        <f>'[1]TCE - ANEXO IV - Preencher'!E31</f>
        <v>3.12 - Material Hospitalar</v>
      </c>
      <c r="D22" s="3" t="str">
        <f>'[1]TCE - ANEXO IV - Preencher'!F31</f>
        <v>09.441.460/0001-20</v>
      </c>
      <c r="E22" s="5" t="str">
        <f>'[1]TCE - ANEXO IV - Preencher'!G31</f>
        <v>PADRAO DISTRIBUIDORA DE PRODUTOS E EQUIPAMEN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000327940</v>
      </c>
      <c r="I22" s="6">
        <f>IF('[1]TCE - ANEXO IV - Preencher'!K31="","",'[1]TCE - ANEXO IV - Preencher'!K31)</f>
        <v>45190</v>
      </c>
      <c r="J22" s="5" t="str">
        <f>'[1]TCE - ANEXO IV - Preencher'!L31</f>
        <v>26230909441460000120550010003279401282253651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264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CARPINA - CG Nº 022/2022</v>
      </c>
      <c r="C23" s="4" t="str">
        <f>'[1]TCE - ANEXO IV - Preencher'!E32</f>
        <v>3.12 - Material Hospitalar</v>
      </c>
      <c r="D23" s="3" t="str">
        <f>'[1]TCE - ANEXO IV - Preencher'!F32</f>
        <v>03.817.043/0001-52</v>
      </c>
      <c r="E23" s="5" t="str">
        <f>'[1]TCE - ANEXO IV - Preencher'!G32</f>
        <v>PHARMAPLUS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59053</v>
      </c>
      <c r="I23" s="6">
        <f>IF('[1]TCE - ANEXO IV - Preencher'!K32="","",'[1]TCE - ANEXO IV - Preencher'!K32)</f>
        <v>45163</v>
      </c>
      <c r="J23" s="5" t="str">
        <f>'[1]TCE - ANEXO IV - Preencher'!L32</f>
        <v>26230803817043000152550010000590531122116226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1162.83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CARPINA - CG Nº 022/2022</v>
      </c>
      <c r="C24" s="4" t="str">
        <f>'[1]TCE - ANEXO IV - Preencher'!E33</f>
        <v>3.12 - Material Hospitalar</v>
      </c>
      <c r="D24" s="3" t="str">
        <f>'[1]TCE - ANEXO IV - Preencher'!F33</f>
        <v>01.884.446/0001-99</v>
      </c>
      <c r="E24" s="5" t="str">
        <f>'[1]TCE - ANEXO IV - Preencher'!G33</f>
        <v>TECNOVIDA COMERCIAL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000137438</v>
      </c>
      <c r="I24" s="6">
        <f>IF('[1]TCE - ANEXO IV - Preencher'!K33="","",'[1]TCE - ANEXO IV - Preencher'!K33)</f>
        <v>45180</v>
      </c>
      <c r="J24" s="5" t="str">
        <f>'[1]TCE - ANEXO IV - Preencher'!L33</f>
        <v>26230901884446000199550010001374381139461007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5794.5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CARPINA - CG Nº 022/2022</v>
      </c>
      <c r="C25" s="4" t="str">
        <f>'[1]TCE - ANEXO IV - Preencher'!E34</f>
        <v>3.4 - Material Farmacológico</v>
      </c>
      <c r="D25" s="3" t="str">
        <f>'[1]TCE - ANEXO IV - Preencher'!F34</f>
        <v>03.817.043/0001-52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59613</v>
      </c>
      <c r="I25" s="6">
        <f>IF('[1]TCE - ANEXO IV - Preencher'!K34="","",'[1]TCE - ANEXO IV - Preencher'!K34)</f>
        <v>45182</v>
      </c>
      <c r="J25" s="5" t="str">
        <f>'[1]TCE - ANEXO IV - Preencher'!L34</f>
        <v>26230903817043000152550010000596131115184883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309.19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CARPINA - CG Nº 022/2022</v>
      </c>
      <c r="C26" s="4" t="str">
        <f>'[1]TCE - ANEXO IV - Preencher'!E35</f>
        <v>3.99 - Outras despesas com Material de Consumo</v>
      </c>
      <c r="D26" s="3" t="str">
        <f>'[1]TCE - ANEXO IV - Preencher'!F35</f>
        <v>33.788.537/0001-17</v>
      </c>
      <c r="E26" s="5" t="str">
        <f>'[1]TCE - ANEXO IV - Preencher'!G35</f>
        <v>M3 MEDICAL E SERVIÇOS ELETROMEDICOS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148</v>
      </c>
      <c r="I26" s="6">
        <f>IF('[1]TCE - ANEXO IV - Preencher'!K35="","",'[1]TCE - ANEXO IV - Preencher'!K35)</f>
        <v>45173</v>
      </c>
      <c r="J26" s="5" t="str">
        <f>'[1]TCE - ANEXO IV - Preencher'!L35</f>
        <v>26230933788537000117550010000001481206868915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560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CARPINA - CG Nº 022/2022</v>
      </c>
      <c r="C27" s="4" t="str">
        <f>'[1]TCE - ANEXO IV - Preencher'!E36</f>
        <v>3.7 - Material de Limpeza e Produtos de Hgienização</v>
      </c>
      <c r="D27" s="3" t="str">
        <f>'[1]TCE - ANEXO IV - Preencher'!F36</f>
        <v>18.577.850/0001-12</v>
      </c>
      <c r="E27" s="5" t="str">
        <f>'[1]TCE - ANEXO IV - Preencher'!G36</f>
        <v>MATTOS DISTRIBUIDORA DE PRODUTOS DE LIMPEZA L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000009283</v>
      </c>
      <c r="I27" s="6">
        <f>IF('[1]TCE - ANEXO IV - Preencher'!K36="","",'[1]TCE - ANEXO IV - Preencher'!K36)</f>
        <v>45190</v>
      </c>
      <c r="J27" s="5" t="str">
        <f>'[1]TCE - ANEXO IV - Preencher'!L36</f>
        <v>26230918577850000112550010000092831000092840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950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CARPINA - CG Nº 022/2022</v>
      </c>
      <c r="C28" s="4" t="str">
        <f>'[1]TCE - ANEXO IV - Preencher'!E37</f>
        <v>3.14 - Alimentação Preparada</v>
      </c>
      <c r="D28" s="3" t="str">
        <f>'[1]TCE - ANEXO IV - Preencher'!F37</f>
        <v>04.608.482/0001-18</v>
      </c>
      <c r="E28" s="5" t="str">
        <f>'[1]TCE - ANEXO IV - Preencher'!G37</f>
        <v>MARIA OCELIA MARQUES DA SILVA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000008919</v>
      </c>
      <c r="I28" s="6">
        <f>IF('[1]TCE - ANEXO IV - Preencher'!K37="","",'[1]TCE - ANEXO IV - Preencher'!K37)</f>
        <v>45201</v>
      </c>
      <c r="J28" s="5" t="str">
        <f>'[1]TCE - ANEXO IV - Preencher'!L37</f>
        <v>26231004608482000118550010000089191000913363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270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CARPINA - CG Nº 022/2022</v>
      </c>
      <c r="C29" s="4" t="str">
        <f>'[1]TCE - ANEXO IV - Preencher'!E38</f>
        <v>3.6 - Material de Expediente</v>
      </c>
      <c r="D29" s="3" t="str">
        <f>'[1]TCE - ANEXO IV - Preencher'!F38</f>
        <v>19.445.259/0001-74</v>
      </c>
      <c r="E29" s="5" t="str">
        <f>'[1]TCE - ANEXO IV - Preencher'!G38</f>
        <v>ANDREA CARLA OLIVEIRA DE BARROS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000000222</v>
      </c>
      <c r="I29" s="6">
        <f>IF('[1]TCE - ANEXO IV - Preencher'!K38="","",'[1]TCE - ANEXO IV - Preencher'!K38)</f>
        <v>45192</v>
      </c>
      <c r="J29" s="5" t="str">
        <f>'[1]TCE - ANEXO IV - Preencher'!L38</f>
        <v>26230919445259000174550010000002221013094005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36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CARPINA - CG Nº 022/2022</v>
      </c>
      <c r="C30" s="4" t="str">
        <f>'[1]TCE - ANEXO IV - Preencher'!E39</f>
        <v>3.6 - Material de Expediente</v>
      </c>
      <c r="D30" s="3" t="str">
        <f>'[1]TCE - ANEXO IV - Preencher'!F39</f>
        <v>30.816.175/0001-32</v>
      </c>
      <c r="E30" s="5" t="str">
        <f>'[1]TCE - ANEXO IV - Preencher'!G39</f>
        <v>J A SILVA COMERCIO VAREJISTA DE TINTAS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000005293</v>
      </c>
      <c r="I30" s="6">
        <f>IF('[1]TCE - ANEXO IV - Preencher'!K39="","",'[1]TCE - ANEXO IV - Preencher'!K39)</f>
        <v>45182</v>
      </c>
      <c r="J30" s="5" t="str">
        <f>'[1]TCE - ANEXO IV - Preencher'!L39</f>
        <v>26230930816175000132550010000052931004813540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19.899999999999999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CARPINA - CG Nº 022/2022</v>
      </c>
      <c r="C31" s="4" t="str">
        <f>'[1]TCE - ANEXO IV - Preencher'!E40</f>
        <v xml:space="preserve">3.9 - Material para Manutenção de Bens Imóveis </v>
      </c>
      <c r="D31" s="3" t="str">
        <f>'[1]TCE - ANEXO IV - Preencher'!F40</f>
        <v>05.207.574/0001-59</v>
      </c>
      <c r="E31" s="5" t="str">
        <f>'[1]TCE - ANEXO IV - Preencher'!G40</f>
        <v>ACUSTICA TECHNOAUDIO COMERCIO E SERVICOS LTD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005661</v>
      </c>
      <c r="I31" s="6">
        <f>IF('[1]TCE - ANEXO IV - Preencher'!K40="","",'[1]TCE - ANEXO IV - Preencher'!K40)</f>
        <v>45175</v>
      </c>
      <c r="J31" s="5" t="str">
        <f>'[1]TCE - ANEXO IV - Preencher'!L40</f>
        <v>35230905207574000159550010000056611218243253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65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CARPINA - CG Nº 022/2022</v>
      </c>
      <c r="C32" s="4" t="str">
        <f>'[1]TCE - ANEXO IV - Preencher'!E41</f>
        <v xml:space="preserve">3.9 - Material para Manutenção de Bens Imóveis </v>
      </c>
      <c r="D32" s="3" t="str">
        <f>'[1]TCE - ANEXO IV - Preencher'!F41</f>
        <v>30.816.175/0001-32</v>
      </c>
      <c r="E32" s="5" t="str">
        <f>'[1]TCE - ANEXO IV - Preencher'!G41</f>
        <v>J A SILVA COMERCIO VAREJISTA DE TINTAS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000005293</v>
      </c>
      <c r="I32" s="6">
        <f>IF('[1]TCE - ANEXO IV - Preencher'!K41="","",'[1]TCE - ANEXO IV - Preencher'!K41)</f>
        <v>45182</v>
      </c>
      <c r="J32" s="5" t="str">
        <f>'[1]TCE - ANEXO IV - Preencher'!L41</f>
        <v>26230930816175000132550010000052931004813540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119.53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CARPINA - CG Nº 022/2022</v>
      </c>
      <c r="C33" s="4" t="str">
        <f>'[1]TCE - ANEXO IV - Preencher'!E42</f>
        <v xml:space="preserve">3.9 - Material para Manutenção de Bens Imóveis </v>
      </c>
      <c r="D33" s="3" t="str">
        <f>'[1]TCE - ANEXO IV - Preencher'!F42</f>
        <v>11.869.985/0001-02</v>
      </c>
      <c r="E33" s="5" t="str">
        <f>'[1]TCE - ANEXO IV - Preencher'!G42</f>
        <v>JOAO ALEXANDRO GONCALVES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000006153</v>
      </c>
      <c r="I33" s="6">
        <f>IF('[1]TCE - ANEXO IV - Preencher'!K42="","",'[1]TCE - ANEXO IV - Preencher'!K42)</f>
        <v>45181</v>
      </c>
      <c r="J33" s="5" t="str">
        <f>'[1]TCE - ANEXO IV - Preencher'!L42</f>
        <v>26230911869985000102550010000061531817600000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1170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CARPINA - CG Nº 022/2022</v>
      </c>
      <c r="C34" s="4" t="str">
        <f>'[1]TCE - ANEXO IV - Preencher'!E43</f>
        <v xml:space="preserve">3.9 - Material para Manutenção de Bens Imóveis </v>
      </c>
      <c r="D34" s="3" t="str">
        <f>'[1]TCE - ANEXO IV - Preencher'!F43</f>
        <v>00.810.146/0001-00</v>
      </c>
      <c r="E34" s="5" t="str">
        <f>'[1]TCE - ANEXO IV - Preencher'!G43</f>
        <v>MADEPORT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000046752</v>
      </c>
      <c r="I34" s="6">
        <f>IF('[1]TCE - ANEXO IV - Preencher'!K43="","",'[1]TCE - ANEXO IV - Preencher'!K43)</f>
        <v>45197</v>
      </c>
      <c r="J34" s="5" t="str">
        <f>'[1]TCE - ANEXO IV - Preencher'!L43</f>
        <v>26230900810146000100550010000467521003170334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162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CARPINA - CG Nº 022/2022</v>
      </c>
      <c r="C35" s="4" t="str">
        <f>'[1]TCE - ANEXO IV - Preencher'!E44</f>
        <v xml:space="preserve">3.9 - Material para Manutenção de Bens Imóveis </v>
      </c>
      <c r="D35" s="3" t="str">
        <f>'[1]TCE - ANEXO IV - Preencher'!F44</f>
        <v>00.810.146/0001-00</v>
      </c>
      <c r="E35" s="5" t="str">
        <f>'[1]TCE - ANEXO IV - Preencher'!G44</f>
        <v>MADEPORT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000046753</v>
      </c>
      <c r="I35" s="6">
        <f>IF('[1]TCE - ANEXO IV - Preencher'!K44="","",'[1]TCE - ANEXO IV - Preencher'!K44)</f>
        <v>45197</v>
      </c>
      <c r="J35" s="5" t="str">
        <f>'[1]TCE - ANEXO IV - Preencher'!L44</f>
        <v>26230900810146000100550010000467531007982985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162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CARPINA - CG Nº 022/2022</v>
      </c>
      <c r="C36" s="4" t="str">
        <f>'[1]TCE - ANEXO IV - Preencher'!E45</f>
        <v xml:space="preserve">3.9 - Material para Manutenção de Bens Imóveis </v>
      </c>
      <c r="D36" s="3" t="str">
        <f>'[1]TCE - ANEXO IV - Preencher'!F45</f>
        <v>31.329.180/0001-83</v>
      </c>
      <c r="E36" s="5" t="str">
        <f>'[1]TCE - ANEXO IV - Preencher'!G45</f>
        <v>MAXXISUPRI COMERCIO DE SANEANTES EIRELI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36053</v>
      </c>
      <c r="I36" s="6">
        <f>IF('[1]TCE - ANEXO IV - Preencher'!K45="","",'[1]TCE - ANEXO IV - Preencher'!K45)</f>
        <v>45175</v>
      </c>
      <c r="J36" s="5" t="str">
        <f>'[1]TCE - ANEXO IV - Preencher'!L45</f>
        <v>26230931329180000183550070000360531411551480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1048.8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CARPINA - CG Nº 022/2022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11204089000205</v>
      </c>
      <c r="E37" s="5" t="str">
        <f>'[1]TCE - ANEXO IV - Preencher'!G46</f>
        <v>NAB COMERCIO ATACADISTA DE MATERIAIS DE CONST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000002570</v>
      </c>
      <c r="I37" s="6">
        <f>IF('[1]TCE - ANEXO IV - Preencher'!K46="","",'[1]TCE - ANEXO IV - Preencher'!K46)</f>
        <v>45175</v>
      </c>
      <c r="J37" s="5" t="str">
        <f>'[1]TCE - ANEXO IV - Preencher'!L46</f>
        <v>26230911204089000205550010000025701385063441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12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CARPINA - CG Nº 022/2022</v>
      </c>
      <c r="C38" s="4" t="str">
        <f>'[1]TCE - ANEXO IV - Preencher'!E47</f>
        <v xml:space="preserve">3.9 - Material para Manutenção de Bens Imóveis </v>
      </c>
      <c r="D38" s="3" t="str">
        <f>'[1]TCE - ANEXO IV - Preencher'!F47</f>
        <v>51.413.651/0001-44</v>
      </c>
      <c r="E38" s="5" t="str">
        <f>'[1]TCE - ANEXO IV - Preencher'!G47</f>
        <v>PROSPEQTUS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000000050</v>
      </c>
      <c r="I38" s="6">
        <f>IF('[1]TCE - ANEXO IV - Preencher'!K47="","",'[1]TCE - ANEXO IV - Preencher'!K47)</f>
        <v>45189</v>
      </c>
      <c r="J38" s="5" t="str">
        <f>'[1]TCE - ANEXO IV - Preencher'!L47</f>
        <v>26230951413651000144550010000000501753833107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2238.2800000000002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CARPINA - CG Nº 022/2022</v>
      </c>
      <c r="C39" s="4" t="str">
        <f>'[1]TCE - ANEXO IV - Preencher'!E48</f>
        <v xml:space="preserve">3.9 - Material para Manutenção de Bens Imóveis </v>
      </c>
      <c r="D39" s="3" t="str">
        <f>'[1]TCE - ANEXO IV - Preencher'!F48</f>
        <v>45.299.110/0001-34</v>
      </c>
      <c r="E39" s="5" t="str">
        <f>'[1]TCE - ANEXO IV - Preencher'!G48</f>
        <v>SINAI SERVICOS E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485</v>
      </c>
      <c r="I39" s="6">
        <f>IF('[1]TCE - ANEXO IV - Preencher'!K48="","",'[1]TCE - ANEXO IV - Preencher'!K48)</f>
        <v>45167</v>
      </c>
      <c r="J39" s="5" t="str">
        <f>'[1]TCE - ANEXO IV - Preencher'!L48</f>
        <v>35230845299110000134550010000004851045318266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262.5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CARPINA - CG Nº 022/2022</v>
      </c>
      <c r="C40" s="4" t="str">
        <f>'[1]TCE - ANEXO IV - Preencher'!E49</f>
        <v xml:space="preserve">3.9 - Material para Manutenção de Bens Imóveis </v>
      </c>
      <c r="D40" s="3" t="str">
        <f>'[1]TCE - ANEXO IV - Preencher'!F49</f>
        <v>45.299.110/0001-34</v>
      </c>
      <c r="E40" s="5" t="str">
        <f>'[1]TCE - ANEXO IV - Preencher'!G49</f>
        <v>SINAI SERVICOS E COMERCIO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503</v>
      </c>
      <c r="I40" s="6">
        <f>IF('[1]TCE - ANEXO IV - Preencher'!K49="","",'[1]TCE - ANEXO IV - Preencher'!K49)</f>
        <v>45181</v>
      </c>
      <c r="J40" s="5" t="str">
        <f>'[1]TCE - ANEXO IV - Preencher'!L49</f>
        <v>35230945299110000134550010000005031171265200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708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CARPINA - CG Nº 022/2022</v>
      </c>
      <c r="C41" s="4" t="str">
        <f>'[1]TCE - ANEXO IV - Preencher'!E50</f>
        <v xml:space="preserve">3.10 - Material para Manutenção de Bens Móveis </v>
      </c>
      <c r="D41" s="3" t="str">
        <f>'[1]TCE - ANEXO IV - Preencher'!F50</f>
        <v>45.299.110/0001-34</v>
      </c>
      <c r="E41" s="5" t="str">
        <f>'[1]TCE - ANEXO IV - Preencher'!G50</f>
        <v>SINAI SERVICOS E COMERCIO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485</v>
      </c>
      <c r="I41" s="6">
        <f>IF('[1]TCE - ANEXO IV - Preencher'!K50="","",'[1]TCE - ANEXO IV - Preencher'!K50)</f>
        <v>45167</v>
      </c>
      <c r="J41" s="5" t="str">
        <f>'[1]TCE - ANEXO IV - Preencher'!L50</f>
        <v>35230845299110000134550010000004851045318266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500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CARPINA - CG Nº 022/2022</v>
      </c>
      <c r="C42" s="4" t="str">
        <f>'[1]TCE - ANEXO IV - Preencher'!E51</f>
        <v xml:space="preserve">3.8 - Uniformes, Tecidos e Aviamentos </v>
      </c>
      <c r="D42" s="3" t="str">
        <f>'[1]TCE - ANEXO IV - Preencher'!F51</f>
        <v>08.777.708/0001-65</v>
      </c>
      <c r="E42" s="5" t="str">
        <f>'[1]TCE - ANEXO IV - Preencher'!G51</f>
        <v>CARMEL CARPINA MATERIAL ELETRICO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000004924</v>
      </c>
      <c r="I42" s="6">
        <f>IF('[1]TCE - ANEXO IV - Preencher'!K51="","",'[1]TCE - ANEXO IV - Preencher'!K51)</f>
        <v>45170</v>
      </c>
      <c r="J42" s="5" t="str">
        <f>'[1]TCE - ANEXO IV - Preencher'!L51</f>
        <v>26230908777708000327550010000049241000049250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24.99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CARPINA - CG Nº 022/2022</v>
      </c>
      <c r="C43" s="4" t="str">
        <f>'[1]TCE - ANEXO IV - Preencher'!E52</f>
        <v xml:space="preserve">5.21 - Seguros em geral </v>
      </c>
      <c r="D43" s="3">
        <f>'[1]TCE - ANEXO IV - Preencher'!F52</f>
        <v>3502099000118</v>
      </c>
      <c r="E43" s="5" t="str">
        <f>'[1]TCE - ANEXO IV - Preencher'!G52</f>
        <v>CHUBB SEGUROS BRASIL AS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0</v>
      </c>
      <c r="I43" s="6">
        <f>IF('[1]TCE - ANEXO IV - Preencher'!K52="","",'[1]TCE - ANEXO IV - Preencher'!K52)</f>
        <v>44876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Pe</v>
      </c>
      <c r="L43" s="7">
        <f>'[1]TCE - ANEXO IV - Preencher'!N52</f>
        <v>461.7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CARPINA - CG Nº 022/2022</v>
      </c>
      <c r="C44" s="4" t="str">
        <f>'[1]TCE - ANEXO IV - Preencher'!E53</f>
        <v>5.1 - Locação de Equipamentos Médicos-Hospitalares</v>
      </c>
      <c r="D44" s="3">
        <f>'[1]TCE - ANEXO IV - Preencher'!F53</f>
        <v>24050462000181</v>
      </c>
      <c r="E44" s="5" t="str">
        <f>'[1]TCE - ANEXO IV - Preencher'!G53</f>
        <v>SUPREMA L LIMA SOLUCOES E LOCAÇÕES EIRELI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00000504</v>
      </c>
      <c r="I44" s="6">
        <f>IF('[1]TCE - ANEXO IV - Preencher'!K53="","",'[1]TCE - ANEXO IV - Preencher'!K53)</f>
        <v>45219</v>
      </c>
      <c r="J44" s="5" t="str">
        <f>'[1]TCE - ANEXO IV - Preencher'!L53</f>
        <v>XM9H-ZSWDZ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700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CARPINA - CG Nº 022/2022</v>
      </c>
      <c r="C45" s="4" t="str">
        <f>'[1]TCE - ANEXO IV - Preencher'!E54</f>
        <v>5.18 - Teledonia Fixa</v>
      </c>
      <c r="D45" s="3">
        <f>'[1]TCE - ANEXO IV - Preencher'!F54</f>
        <v>3423730000193</v>
      </c>
      <c r="E45" s="5" t="str">
        <f>'[1]TCE - ANEXO IV - Preencher'!G54</f>
        <v>SMART LTDA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438027151</v>
      </c>
      <c r="I45" s="6">
        <f>IF('[1]TCE - ANEXO IV - Preencher'!K54="","",'[1]TCE - ANEXO IV - Preencher'!K54)</f>
        <v>45202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1606.13</v>
      </c>
    </row>
    <row r="46" spans="1:12" s="8" customFormat="1" ht="19.5" customHeight="1" x14ac:dyDescent="0.2">
      <c r="A46" s="3" t="str">
        <f>IFERROR(VLOOKUP(B46,'[1]DADOS (OCULTAR)'!$Q$3:$S$135,3,0),"")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CARPINA - CG Nº 022/2022</v>
      </c>
      <c r="C47" s="4" t="str">
        <f>'[1]TCE - ANEXO IV - Preencher'!E56</f>
        <v>5.13 - Água e Esgoto</v>
      </c>
      <c r="D47" s="3">
        <f>'[1]TCE - ANEXO IV - Preencher'!F56</f>
        <v>9769035000164</v>
      </c>
      <c r="E47" s="5" t="str">
        <f>'[1]TCE - ANEXO IV - Preencher'!G56</f>
        <v>COMPESA/ PE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109528379</v>
      </c>
      <c r="I47" s="6">
        <f>IF('[1]TCE - ANEXO IV - Preencher'!K56="","",'[1]TCE - ANEXO IV - Preencher'!K56)</f>
        <v>45189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140.41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CARPINA - CG Nº 022/2022</v>
      </c>
      <c r="C48" s="4" t="str">
        <f>'[1]TCE - ANEXO IV - Preencher'!E57</f>
        <v>5.12 - Energia Elétrica</v>
      </c>
      <c r="D48" s="3">
        <f>'[1]TCE - ANEXO IV - Preencher'!F57</f>
        <v>10835932000108</v>
      </c>
      <c r="E48" s="5" t="str">
        <f>'[1]TCE - ANEXO IV - Preencher'!G57</f>
        <v>COMPANHIA ENERGETICA DE PERNAMBUCO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276671244</v>
      </c>
      <c r="I48" s="6">
        <f>IF('[1]TCE - ANEXO IV - Preencher'!K57="","",'[1]TCE - ANEXO IV - Preencher'!K57)</f>
        <v>45201</v>
      </c>
      <c r="J48" s="5" t="str">
        <f>'[1]TCE - ANEXO IV - Preencher'!L57</f>
        <v>26231010835932000108660002766712441059671142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12764.76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CARPINA - CG Nº 022/2022</v>
      </c>
      <c r="C49" s="4" t="str">
        <f>'[1]TCE - ANEXO IV - Preencher'!E58</f>
        <v>5.3 - Locação de Máquinas e Equipamentos</v>
      </c>
      <c r="D49" s="3">
        <f>'[1]TCE - ANEXO IV - Preencher'!F58</f>
        <v>24801362000140</v>
      </c>
      <c r="E49" s="5" t="str">
        <f>'[1]TCE - ANEXO IV - Preencher'!G58</f>
        <v>AMD TECNOLOGIA DA INFORMAÇÃO E SISTEMAS</v>
      </c>
      <c r="F49" s="5" t="str">
        <f>'[1]TCE - ANEXO IV - Preencher'!H58</f>
        <v>S</v>
      </c>
      <c r="G49" s="5" t="str">
        <f>'[1]TCE - ANEXO IV - Preencher'!I58</f>
        <v>N</v>
      </c>
      <c r="H49" s="5" t="str">
        <f>'[1]TCE - ANEXO IV - Preencher'!J58</f>
        <v>000490</v>
      </c>
      <c r="I49" s="6">
        <f>IF('[1]TCE - ANEXO IV - Preencher'!K58="","",'[1]TCE - ANEXO IV - Preencher'!K58)</f>
        <v>45200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11660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CARPINA - CG Nº 022/2022</v>
      </c>
      <c r="C50" s="4" t="str">
        <f>'[1]TCE - ANEXO IV - Preencher'!E59</f>
        <v>5.3 - Locação de Máquinas e Equipamentos</v>
      </c>
      <c r="D50" s="3">
        <f>'[1]TCE - ANEXO IV - Preencher'!F59</f>
        <v>10279299000119</v>
      </c>
      <c r="E50" s="5" t="str">
        <f>'[1]TCE - ANEXO IV - Preencher'!G59</f>
        <v>RGRAPH COMERCIO E SERVIÇOS LTDA</v>
      </c>
      <c r="F50" s="5" t="str">
        <f>'[1]TCE - ANEXO IV - Preencher'!H59</f>
        <v>S</v>
      </c>
      <c r="G50" s="5" t="str">
        <f>'[1]TCE - ANEXO IV - Preencher'!I59</f>
        <v>N</v>
      </c>
      <c r="H50" s="5" t="str">
        <f>'[1]TCE - ANEXO IV - Preencher'!J59</f>
        <v>06945</v>
      </c>
      <c r="I50" s="6">
        <f>IF('[1]TCE - ANEXO IV - Preencher'!K59="","",'[1]TCE - ANEXO IV - Preencher'!K59)</f>
        <v>45203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4660.5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CARPINA - CG Nº 022/2022</v>
      </c>
      <c r="C51" s="4" t="str">
        <f>'[1]TCE - ANEXO IV - Preencher'!E60</f>
        <v>5.3 - Locação de Máquinas e Equipamentos</v>
      </c>
      <c r="D51" s="3">
        <f>'[1]TCE - ANEXO IV - Preencher'!F60</f>
        <v>44283333000574</v>
      </c>
      <c r="E51" s="5" t="str">
        <f>'[1]TCE - ANEXO IV - Preencher'!G60</f>
        <v>SCM PARTICIPAÇÕES SA</v>
      </c>
      <c r="F51" s="5" t="str">
        <f>'[1]TCE - ANEXO IV - Preencher'!H60</f>
        <v>S</v>
      </c>
      <c r="G51" s="5" t="str">
        <f>'[1]TCE - ANEXO IV - Preencher'!I60</f>
        <v>N</v>
      </c>
      <c r="H51" s="5" t="str">
        <f>'[1]TCE - ANEXO IV - Preencher'!J60</f>
        <v>23347</v>
      </c>
      <c r="I51" s="6">
        <f>IF('[1]TCE - ANEXO IV - Preencher'!K60="","",'[1]TCE - ANEXO IV - Preencher'!K60)</f>
        <v>45170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1520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CARPINA - CG Nº 022/2022</v>
      </c>
      <c r="C52" s="4" t="str">
        <f>'[1]TCE - ANEXO IV - Preencher'!E61</f>
        <v>5.3 - Locação de Máquinas e Equipamentos</v>
      </c>
      <c r="D52" s="3">
        <f>'[1]TCE - ANEXO IV - Preencher'!F61</f>
        <v>26081685000131</v>
      </c>
      <c r="E52" s="5" t="str">
        <f>'[1]TCE - ANEXO IV - Preencher'!G61</f>
        <v>CG REFRIGERAÇÕES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9825</v>
      </c>
      <c r="I52" s="6">
        <f>IF('[1]TCE - ANEXO IV - Preencher'!K61="","",'[1]TCE - ANEXO IV - Preencher'!K61)</f>
        <v>45202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360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CARPINA - CG Nº 022/2022</v>
      </c>
      <c r="C53" s="4" t="str">
        <f>'[1]TCE - ANEXO IV - Preencher'!E62</f>
        <v>5.3 - Locação de Máquinas e Equipamentos</v>
      </c>
      <c r="D53" s="3">
        <f>'[1]TCE - ANEXO IV - Preencher'!F62</f>
        <v>20265080000114</v>
      </c>
      <c r="E53" s="5" t="str">
        <f>'[1]TCE - ANEXO IV - Preencher'!G62</f>
        <v>J M SILVA MAQUINAS E EQUIPAMENTOS LTDA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003862</v>
      </c>
      <c r="I53" s="6">
        <f>IF('[1]TCE - ANEXO IV - Preencher'!K62="","",'[1]TCE - ANEXO IV - Preencher'!K62)</f>
        <v>45170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Pe</v>
      </c>
      <c r="L53" s="7">
        <f>'[1]TCE - ANEXO IV - Preencher'!N62</f>
        <v>1330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CARPINA - CG Nº 022/2022</v>
      </c>
      <c r="C54" s="4" t="str">
        <f>'[1]TCE - ANEXO IV - Preencher'!E63</f>
        <v>5.4 - Reparo e Manutenção de Bens Imóveis</v>
      </c>
      <c r="D54" s="3">
        <f>'[1]TCE - ANEXO IV - Preencher'!F63</f>
        <v>46027222000107</v>
      </c>
      <c r="E54" s="5" t="str">
        <f>'[1]TCE - ANEXO IV - Preencher'!G63</f>
        <v>REGINALDO DE OLIVEIRA SILVA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20</v>
      </c>
      <c r="I54" s="6">
        <f>IF('[1]TCE - ANEXO IV - Preencher'!K63="","",'[1]TCE - ANEXO IV - Preencher'!K63)</f>
        <v>45198</v>
      </c>
      <c r="J54" s="5" t="str">
        <f>'[1]TCE - ANEXO IV - Preencher'!L63</f>
        <v>26107072246027222000107000000000002023098995843190</v>
      </c>
      <c r="K54" s="5" t="str">
        <f>IF(F54="B",LEFT('[1]TCE - ANEXO IV - Preencher'!M63,2),IF(F54="S",LEFT('[1]TCE - ANEXO IV - Preencher'!M63,7),IF('[1]TCE - ANEXO IV - Preencher'!H63="","")))</f>
        <v>26 - Pe</v>
      </c>
      <c r="L54" s="7">
        <f>'[1]TCE - ANEXO IV - Preencher'!N63</f>
        <v>130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CARPINA - CG Nº 022/2022</v>
      </c>
      <c r="C55" s="4" t="str">
        <f>'[1]TCE - ANEXO IV - Preencher'!E64</f>
        <v>5.19 - Serviços Gráficos, de Encadernação e de Emolduração</v>
      </c>
      <c r="D55" s="3">
        <f>'[1]TCE - ANEXO IV - Preencher'!F64</f>
        <v>9619567000115</v>
      </c>
      <c r="E55" s="5" t="str">
        <f>'[1]TCE - ANEXO IV - Preencher'!G64</f>
        <v>STAMPEX COMERCIO E SERVIÇOS GRAFICOS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021889</v>
      </c>
      <c r="I55" s="6">
        <f>IF('[1]TCE - ANEXO IV - Preencher'!K64="","",'[1]TCE - ANEXO IV - Preencher'!K64)</f>
        <v>45187</v>
      </c>
      <c r="J55" s="5" t="str">
        <f>'[1]TCE - ANEXO IV - Preencher'!L64</f>
        <v>230918143508817</v>
      </c>
      <c r="K55" s="5" t="str">
        <f>IF(F55="B",LEFT('[1]TCE - ANEXO IV - Preencher'!M64,2),IF(F55="S",LEFT('[1]TCE - ANEXO IV - Preencher'!M64,7),IF('[1]TCE - ANEXO IV - Preencher'!H64="","")))</f>
        <v>26 - Pe</v>
      </c>
      <c r="L55" s="7">
        <f>'[1]TCE - ANEXO IV - Preencher'!N64</f>
        <v>100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CARPINA - CG Nº 022/2022</v>
      </c>
      <c r="C56" s="4" t="str">
        <f>'[1]TCE - ANEXO IV - Preencher'!E65</f>
        <v>5.19 - Serviços Gráficos, de Encadernação e de Emolduração</v>
      </c>
      <c r="D56" s="3">
        <f>'[1]TCE - ANEXO IV - Preencher'!F65</f>
        <v>39329758000103</v>
      </c>
      <c r="E56" s="5" t="str">
        <f>'[1]TCE - ANEXO IV - Preencher'!G65</f>
        <v>WR COMERCIO E SERVIÇOS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00000423</v>
      </c>
      <c r="I56" s="6">
        <f>IF('[1]TCE - ANEXO IV - Preencher'!K65="","",'[1]TCE - ANEXO IV - Preencher'!K65)</f>
        <v>45169</v>
      </c>
      <c r="J56" s="5" t="str">
        <f>'[1]TCE - ANEXO IV - Preencher'!L65</f>
        <v>ZN5W-ZG6K</v>
      </c>
      <c r="K56" s="5" t="str">
        <f>IF(F56="B",LEFT('[1]TCE - ANEXO IV - Preencher'!M65,2),IF(F56="S",LEFT('[1]TCE - ANEXO IV - Preencher'!M65,7),IF('[1]TCE - ANEXO IV - Preencher'!H65="","")))</f>
        <v>26 - Pe</v>
      </c>
      <c r="L56" s="7">
        <f>'[1]TCE - ANEXO IV - Preencher'!N65</f>
        <v>1620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CARPINA - CG Nº 022/2022</v>
      </c>
      <c r="C57" s="4" t="str">
        <f>'[1]TCE - ANEXO IV - Preencher'!E66</f>
        <v>4.99 - Outros Serviços de Terceiros Pessoa Física</v>
      </c>
      <c r="D57" s="3">
        <f>'[1]TCE - ANEXO IV - Preencher'!F66</f>
        <v>2564059481</v>
      </c>
      <c r="E57" s="5" t="str">
        <f>'[1]TCE - ANEXO IV - Preencher'!G66</f>
        <v>ROSANE KEYLA QUIRINO DE BRITO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45181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120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CARPINA - CG Nº 022/2022</v>
      </c>
      <c r="C58" s="4" t="str">
        <f>'[1]TCE - ANEXO IV - Preencher'!E67</f>
        <v>4.99 - Outros Serviços de Terceiros Pessoa Física</v>
      </c>
      <c r="D58" s="3">
        <f>'[1]TCE - ANEXO IV - Preencher'!F67</f>
        <v>2564059481</v>
      </c>
      <c r="E58" s="5" t="str">
        <f>'[1]TCE - ANEXO IV - Preencher'!G67</f>
        <v>ROSANE KEYLA QUIRINO DE BRITO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45181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21.97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CARPINA - CG Nº 022/2022</v>
      </c>
      <c r="C59" s="4" t="str">
        <f>'[1]TCE - ANEXO IV - Preencher'!E68</f>
        <v>4.99 - Outros Serviços de Terceiros Pessoa Física</v>
      </c>
      <c r="D59" s="3">
        <f>'[1]TCE - ANEXO IV - Preencher'!F68</f>
        <v>6902947430</v>
      </c>
      <c r="E59" s="5" t="str">
        <f>'[1]TCE - ANEXO IV - Preencher'!G68</f>
        <v>FERNANDA VALERIA DOS SANTOS VIDAL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45181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120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CARPINA - CG Nº 022/2022</v>
      </c>
      <c r="C60" s="4" t="str">
        <f>'[1]TCE - ANEXO IV - Preencher'!E69</f>
        <v>4.99 - Outros Serviços de Terceiros Pessoa Física</v>
      </c>
      <c r="D60" s="3">
        <f>'[1]TCE - ANEXO IV - Preencher'!F69</f>
        <v>2564059481</v>
      </c>
      <c r="E60" s="5" t="str">
        <f>'[1]TCE - ANEXO IV - Preencher'!G69</f>
        <v>ROSANE KEYLA QUIRINO DE BRITO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45182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120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CARPINA - CG Nº 022/2022</v>
      </c>
      <c r="C61" s="4" t="str">
        <f>'[1]TCE - ANEXO IV - Preencher'!E70</f>
        <v>4.99 - Outros Serviços de Terceiros Pessoa Física</v>
      </c>
      <c r="D61" s="3">
        <f>'[1]TCE - ANEXO IV - Preencher'!F70</f>
        <v>2564059481</v>
      </c>
      <c r="E61" s="5" t="str">
        <f>'[1]TCE - ANEXO IV - Preencher'!G70</f>
        <v>ROSANE KEYLA QUIRINO DE BRITO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45189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120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CARPINA - CG Nº 022/2022</v>
      </c>
      <c r="C62" s="4" t="str">
        <f>'[1]TCE - ANEXO IV - Preencher'!E71</f>
        <v>4.99 - Outros Serviços de Terceiros Pessoa Física</v>
      </c>
      <c r="D62" s="3">
        <f>'[1]TCE - ANEXO IV - Preencher'!F71</f>
        <v>2564059481</v>
      </c>
      <c r="E62" s="5" t="str">
        <f>'[1]TCE - ANEXO IV - Preencher'!G71</f>
        <v>ROSANE KEYLA QUIRINO DE BRITO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45189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19.95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CARPINA - CG Nº 022/2022</v>
      </c>
      <c r="C63" s="4" t="str">
        <f>'[1]TCE - ANEXO IV - Preencher'!E72</f>
        <v>4.99 - Outros Serviços de Terceiros Pessoa Física</v>
      </c>
      <c r="D63" s="3">
        <f>'[1]TCE - ANEXO IV - Preencher'!F72</f>
        <v>61666262404</v>
      </c>
      <c r="E63" s="5" t="str">
        <f>'[1]TCE - ANEXO IV - Preencher'!G72</f>
        <v xml:space="preserve">JOELMA FERREIRA MONTEIRO  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45189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120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CARPINA - CG Nº 022/2022</v>
      </c>
      <c r="C64" s="4" t="str">
        <f>'[1]TCE - ANEXO IV - Preencher'!E73</f>
        <v>4.99 - Outros Serviços de Terceiros Pessoa Física</v>
      </c>
      <c r="D64" s="3">
        <f>'[1]TCE - ANEXO IV - Preencher'!F73</f>
        <v>6902947430</v>
      </c>
      <c r="E64" s="5" t="str">
        <f>'[1]TCE - ANEXO IV - Preencher'!G73</f>
        <v>FERNANDA VALERIA DOS SANTOS VIDAL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45189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60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CARPINA - CG Nº 022/2022</v>
      </c>
      <c r="C65" s="4" t="str">
        <f>'[1]TCE - ANEXO IV - Preencher'!E74</f>
        <v>4.99 - Outros Serviços de Terceiros Pessoa Física</v>
      </c>
      <c r="D65" s="3" t="str">
        <f>'[1]TCE - ANEXO IV - Preencher'!F74</f>
        <v>105.163.814-31</v>
      </c>
      <c r="E65" s="5" t="str">
        <f>'[1]TCE - ANEXO IV - Preencher'!G74</f>
        <v>JACKSON SERAFIM FERREIRA DA SILVA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45191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60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CARPINA - CG Nº 022/2022</v>
      </c>
      <c r="C66" s="4" t="str">
        <f>'[1]TCE - ANEXO IV - Preencher'!E75</f>
        <v>4.99 - Outros Serviços de Terceiros Pessoa Física</v>
      </c>
      <c r="D66" s="3">
        <f>'[1]TCE - ANEXO IV - Preencher'!F75</f>
        <v>8583934410</v>
      </c>
      <c r="E66" s="5" t="str">
        <f>'[1]TCE - ANEXO IV - Preencher'!G75</f>
        <v>CLEYTON SILVA DE LIMA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45191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60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CARPINA - CG Nº 022/2022</v>
      </c>
      <c r="C67" s="4" t="str">
        <f>'[1]TCE - ANEXO IV - Preencher'!E76</f>
        <v>4.99 - Outros Serviços de Terceiros Pessoa Física</v>
      </c>
      <c r="D67" s="3">
        <f>'[1]TCE - ANEXO IV - Preencher'!F76</f>
        <v>61666262404</v>
      </c>
      <c r="E67" s="5" t="str">
        <f>'[1]TCE - ANEXO IV - Preencher'!G76</f>
        <v xml:space="preserve">JOELMA FERREIRA MONTEIRO  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45191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120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CARPINA - CG Nº 022/2022</v>
      </c>
      <c r="C68" s="4" t="str">
        <f>'[1]TCE - ANEXO IV - Preencher'!E77</f>
        <v>4.99 - Outros Serviços de Terceiros Pessoa Física</v>
      </c>
      <c r="D68" s="3">
        <f>'[1]TCE - ANEXO IV - Preencher'!F77</f>
        <v>14195114403</v>
      </c>
      <c r="E68" s="5" t="str">
        <f>'[1]TCE - ANEXO IV - Preencher'!G77</f>
        <v>JOSE FELIPE DE FARIAS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45195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60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CARPINA - CG Nº 022/2022</v>
      </c>
      <c r="C69" s="4" t="str">
        <f>'[1]TCE - ANEXO IV - Preencher'!E78</f>
        <v>4.99 - Outros Serviços de Terceiros Pessoa Física</v>
      </c>
      <c r="D69" s="3">
        <f>'[1]TCE - ANEXO IV - Preencher'!F78</f>
        <v>7286863410</v>
      </c>
      <c r="E69" s="5" t="str">
        <f>'[1]TCE - ANEXO IV - Preencher'!G78</f>
        <v>PAULA MONIELE MARINS GONDIM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45197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120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CARPINA - CG Nº 022/2022</v>
      </c>
      <c r="C70" s="4" t="str">
        <f>'[1]TCE - ANEXO IV - Preencher'!E79</f>
        <v>4.99 - Outros Serviços de Terceiros Pessoa Física</v>
      </c>
      <c r="D70" s="3">
        <f>'[1]TCE - ANEXO IV - Preencher'!F79</f>
        <v>6902947430</v>
      </c>
      <c r="E70" s="5" t="str">
        <f>'[1]TCE - ANEXO IV - Preencher'!G79</f>
        <v>FERNANDA VALERIA DOS SANTOS VIDAL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45198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60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CARPINA - CG Nº 022/2022</v>
      </c>
      <c r="C71" s="4" t="str">
        <f>'[1]TCE - ANEXO IV - Preencher'!E80</f>
        <v>4.99 - Outros Serviços de Terceiros Pessoa Física</v>
      </c>
      <c r="D71" s="3" t="str">
        <f>'[1]TCE - ANEXO IV - Preencher'!F80</f>
        <v>037.038.674-42</v>
      </c>
      <c r="E71" s="5" t="str">
        <f>'[1]TCE - ANEXO IV - Preencher'!G80</f>
        <v>MARIA MARCELA GOIS DA SILVA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45198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60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CARPINA - CG Nº 022/2022</v>
      </c>
      <c r="C72" s="4" t="str">
        <f>'[1]TCE - ANEXO IV - Preencher'!E81</f>
        <v>4.99 - Outros Serviços de Terceiros Pessoa Física</v>
      </c>
      <c r="D72" s="3" t="str">
        <f>'[1]TCE - ANEXO IV - Preencher'!F81</f>
        <v>105.163.814-31</v>
      </c>
      <c r="E72" s="5" t="str">
        <f>'[1]TCE - ANEXO IV - Preencher'!G81</f>
        <v>JACKSON SERAFIM FERREIRA DA SILVA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45198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60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CARPINA - CG Nº 022/2022</v>
      </c>
      <c r="C73" s="4" t="str">
        <f>'[1]TCE - ANEXO IV - Preencher'!E82</f>
        <v>4.99 - Outros Serviços de Terceiros Pessoa Física</v>
      </c>
      <c r="D73" s="3" t="str">
        <f>'[1]TCE - ANEXO IV - Preencher'!F82</f>
        <v>115.247.724-29</v>
      </c>
      <c r="E73" s="5" t="str">
        <f>'[1]TCE - ANEXO IV - Preencher'!G82</f>
        <v>MARIA LETICIA DE ANDRADE LIMA FEITOSA FIORENTINO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45198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60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CARPINA - CG Nº 022/2022</v>
      </c>
      <c r="C74" s="4" t="str">
        <f>'[1]TCE - ANEXO IV - Preencher'!E83</f>
        <v>4.99 - Outros Serviços de Terceiros Pessoa Física</v>
      </c>
      <c r="D74" s="3">
        <f>'[1]TCE - ANEXO IV - Preencher'!F83</f>
        <v>61666262404</v>
      </c>
      <c r="E74" s="5" t="str">
        <f>'[1]TCE - ANEXO IV - Preencher'!G83</f>
        <v xml:space="preserve">JOELMA FERREIRA MONTEIRO  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45198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120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CARPINA - CG Nº 022/2022</v>
      </c>
      <c r="C75" s="4" t="str">
        <f>'[1]TCE - ANEXO IV - Preencher'!E84</f>
        <v>5.16 - Serviços Médico-Hospitalares, Odotonlogia e Laboratoriais</v>
      </c>
      <c r="D75" s="3">
        <f>'[1]TCE - ANEXO IV - Preencher'!F84</f>
        <v>37055071000100</v>
      </c>
      <c r="E75" s="5" t="str">
        <f>'[1]TCE - ANEXO IV - Preencher'!G84</f>
        <v>INDIK SERVIÇOS MÉDICOS DE SAÚDE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000000607</v>
      </c>
      <c r="I75" s="6">
        <f>IF('[1]TCE - ANEXO IV - Preencher'!K84="","",'[1]TCE - ANEXO IV - Preencher'!K84)</f>
        <v>45201</v>
      </c>
      <c r="J75" s="5" t="str">
        <f>'[1]TCE - ANEXO IV - Preencher'!L84</f>
        <v>BVNX86347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2640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CARPINA - CG Nº 022/2022</v>
      </c>
      <c r="C76" s="4" t="str">
        <f>'[1]TCE - ANEXO IV - Preencher'!E85</f>
        <v>5.16 - Serviços Médico-Hospitalares, Odotonlogia e Laboratoriais</v>
      </c>
      <c r="D76" s="3">
        <f>'[1]TCE - ANEXO IV - Preencher'!F85</f>
        <v>43939383000170</v>
      </c>
      <c r="E76" s="5" t="str">
        <f>'[1]TCE - ANEXO IV - Preencher'!G85</f>
        <v>FARIAS &amp; PEREIRA CARDIOVASCULAR SERVICOS MEDICOS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00000062</v>
      </c>
      <c r="I76" s="6">
        <f>IF('[1]TCE - ANEXO IV - Preencher'!K85="","",'[1]TCE - ANEXO IV - Preencher'!K85)</f>
        <v>45201</v>
      </c>
      <c r="J76" s="5" t="str">
        <f>'[1]TCE - ANEXO IV - Preencher'!L85</f>
        <v>ILW9-ET6U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10560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CARPINA - CG Nº 022/2022</v>
      </c>
      <c r="C77" s="4" t="str">
        <f>'[1]TCE - ANEXO IV - Preencher'!E86</f>
        <v>5.16 - Serviços Médico-Hospitalares, Odotonlogia e Laboratoriais</v>
      </c>
      <c r="D77" s="3">
        <f>'[1]TCE - ANEXO IV - Preencher'!F86</f>
        <v>41863161000196</v>
      </c>
      <c r="E77" s="5" t="str">
        <f>'[1]TCE - ANEXO IV - Preencher'!G86</f>
        <v>J M SOUZA SERVIÇOS MÉDICOS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000000100</v>
      </c>
      <c r="I77" s="6">
        <f>IF('[1]TCE - ANEXO IV - Preencher'!K86="","",'[1]TCE - ANEXO IV - Preencher'!K86)</f>
        <v>45204</v>
      </c>
      <c r="J77" s="5" t="str">
        <f>'[1]TCE - ANEXO IV - Preencher'!L86</f>
        <v>HFCC10368</v>
      </c>
      <c r="K77" s="5" t="str">
        <f>IF(F77="B",LEFT('[1]TCE - ANEXO IV - Preencher'!M86,2),IF(F77="S",LEFT('[1]TCE - ANEXO IV - Preencher'!M86,7),IF('[1]TCE - ANEXO IV - Preencher'!H86="","")))</f>
        <v>26 - Pe</v>
      </c>
      <c r="L77" s="7">
        <f>'[1]TCE - ANEXO IV - Preencher'!N86</f>
        <v>11880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CARPINA - CG Nº 022/2022</v>
      </c>
      <c r="C78" s="4" t="str">
        <f>'[1]TCE - ANEXO IV - Preencher'!E87</f>
        <v>5.16 - Serviços Médico-Hospitalares, Odotonlogia e Laboratoriais</v>
      </c>
      <c r="D78" s="3">
        <f>'[1]TCE - ANEXO IV - Preencher'!F87</f>
        <v>32352786000100</v>
      </c>
      <c r="E78" s="5" t="str">
        <f>'[1]TCE - ANEXO IV - Preencher'!G87</f>
        <v>CAMILLA LINS &amp; LUCIANO MOREIRA SERVICOS MEDICOS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00000145</v>
      </c>
      <c r="I78" s="6">
        <f>IF('[1]TCE - ANEXO IV - Preencher'!K87="","",'[1]TCE - ANEXO IV - Preencher'!K87)</f>
        <v>45202</v>
      </c>
      <c r="J78" s="5" t="str">
        <f>'[1]TCE - ANEXO IV - Preencher'!L87</f>
        <v>N58P-XVRP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23220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CARPINA - CG Nº 022/2022</v>
      </c>
      <c r="C79" s="4" t="str">
        <f>'[1]TCE - ANEXO IV - Preencher'!E88</f>
        <v>5.16 - Serviços Médico-Hospitalares, Odotonlogia e Laboratoriais</v>
      </c>
      <c r="D79" s="3">
        <f>'[1]TCE - ANEXO IV - Preencher'!F88</f>
        <v>40934370000110</v>
      </c>
      <c r="E79" s="5" t="str">
        <f>'[1]TCE - ANEXO IV - Preencher'!G88</f>
        <v>V E ALVES CORDEIRO SERVIÇOS DE PRESTAÇOES HOSPITALARES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00000134</v>
      </c>
      <c r="I79" s="6">
        <f>IF('[1]TCE - ANEXO IV - Preencher'!K88="","",'[1]TCE - ANEXO IV - Preencher'!K88)</f>
        <v>45201</v>
      </c>
      <c r="J79" s="5" t="str">
        <f>'[1]TCE - ANEXO IV - Preencher'!L88</f>
        <v>QJI4-6WYAW</v>
      </c>
      <c r="K79" s="5" t="str">
        <f>IF(F79="B",LEFT('[1]TCE - ANEXO IV - Preencher'!M88,2),IF(F79="S",LEFT('[1]TCE - ANEXO IV - Preencher'!M88,7),IF('[1]TCE - ANEXO IV - Preencher'!H88="","")))</f>
        <v>26 - Pe</v>
      </c>
      <c r="L79" s="7">
        <f>'[1]TCE - ANEXO IV - Preencher'!N88</f>
        <v>10560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CARPINA - CG Nº 022/2022</v>
      </c>
      <c r="C80" s="4" t="str">
        <f>'[1]TCE - ANEXO IV - Preencher'!E89</f>
        <v>5.16 - Serviços Médico-Hospitalares, Odotonlogia e Laboratoriais</v>
      </c>
      <c r="D80" s="3">
        <f>'[1]TCE - ANEXO IV - Preencher'!F89</f>
        <v>28943994000107</v>
      </c>
      <c r="E80" s="5" t="str">
        <f>'[1]TCE - ANEXO IV - Preencher'!G89</f>
        <v>DWL SERVICOS MEDICOS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00000765</v>
      </c>
      <c r="I80" s="6">
        <f>IF('[1]TCE - ANEXO IV - Preencher'!K89="","",'[1]TCE - ANEXO IV - Preencher'!K89)</f>
        <v>45201</v>
      </c>
      <c r="J80" s="5" t="str">
        <f>'[1]TCE - ANEXO IV - Preencher'!L89</f>
        <v>XTW9-RBN1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5280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CARPINA - CG Nº 022/2022</v>
      </c>
      <c r="C81" s="4" t="str">
        <f>'[1]TCE - ANEXO IV - Preencher'!E90</f>
        <v>5.16 - Serviços Médico-Hospitalares, Odotonlogia e Laboratoriais</v>
      </c>
      <c r="D81" s="3">
        <f>'[1]TCE - ANEXO IV - Preencher'!F90</f>
        <v>35385996000185</v>
      </c>
      <c r="E81" s="5" t="str">
        <f>'[1]TCE - ANEXO IV - Preencher'!G90</f>
        <v>DIDIER CLINICA ESPECIALIZADA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00000433</v>
      </c>
      <c r="I81" s="6">
        <f>IF('[1]TCE - ANEXO IV - Preencher'!K90="","",'[1]TCE - ANEXO IV - Preencher'!K90)</f>
        <v>45202</v>
      </c>
      <c r="J81" s="5" t="str">
        <f>'[1]TCE - ANEXO IV - Preencher'!L90</f>
        <v>WIUF-SGQL</v>
      </c>
      <c r="K81" s="5" t="str">
        <f>IF(F81="B",LEFT('[1]TCE - ANEXO IV - Preencher'!M90,2),IF(F81="S",LEFT('[1]TCE - ANEXO IV - Preencher'!M90,7),IF('[1]TCE - ANEXO IV - Preencher'!H90="","")))</f>
        <v>26 - Pe</v>
      </c>
      <c r="L81" s="7">
        <f>'[1]TCE - ANEXO IV - Preencher'!N90</f>
        <v>5280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CARPINA - CG Nº 022/2022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37355709000110</v>
      </c>
      <c r="E82" s="5" t="str">
        <f>'[1]TCE - ANEXO IV - Preencher'!G91</f>
        <v>GRASS SERVICOS MEDICOS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000000120</v>
      </c>
      <c r="I82" s="6">
        <f>IF('[1]TCE - ANEXO IV - Preencher'!K91="","",'[1]TCE - ANEXO IV - Preencher'!K91)</f>
        <v>45204</v>
      </c>
      <c r="J82" s="5" t="str">
        <f>'[1]TCE - ANEXO IV - Preencher'!L91</f>
        <v>I31904398231LNNNE602</v>
      </c>
      <c r="K82" s="5" t="str">
        <f>IF(F82="B",LEFT('[1]TCE - ANEXO IV - Preencher'!M91,2),IF(F82="S",LEFT('[1]TCE - ANEXO IV - Preencher'!M91,7),IF('[1]TCE - ANEXO IV - Preencher'!H91="","")))</f>
        <v>26 - Pe</v>
      </c>
      <c r="L82" s="7">
        <f>'[1]TCE - ANEXO IV - Preencher'!N91</f>
        <v>1320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CARPINA - CG Nº 022/2022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35341761000191</v>
      </c>
      <c r="E83" s="5" t="str">
        <f>'[1]TCE - ANEXO IV - Preencher'!G92</f>
        <v>GOOD MEDIC ASSISTENCIA EM SAUDE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000000804</v>
      </c>
      <c r="I83" s="6">
        <f>IF('[1]TCE - ANEXO IV - Preencher'!K92="","",'[1]TCE - ANEXO IV - Preencher'!K92)</f>
        <v>45201</v>
      </c>
      <c r="J83" s="5" t="str">
        <f>'[1]TCE - ANEXO IV - Preencher'!L92</f>
        <v>ANCS43954</v>
      </c>
      <c r="K83" s="5" t="str">
        <f>IF(F83="B",LEFT('[1]TCE - ANEXO IV - Preencher'!M92,2),IF(F83="S",LEFT('[1]TCE - ANEXO IV - Preencher'!M92,7),IF('[1]TCE - ANEXO IV - Preencher'!H92="","")))</f>
        <v>26 - Pe</v>
      </c>
      <c r="L83" s="7">
        <f>'[1]TCE - ANEXO IV - Preencher'!N92</f>
        <v>10560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CARPINA - CG Nº 022/2022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47468854000160</v>
      </c>
      <c r="E84" s="5" t="str">
        <f>'[1]TCE - ANEXO IV - Preencher'!G93</f>
        <v>DERMA CIRURGICA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000000216</v>
      </c>
      <c r="I84" s="6">
        <f>IF('[1]TCE - ANEXO IV - Preencher'!K93="","",'[1]TCE - ANEXO IV - Preencher'!K93)</f>
        <v>45201</v>
      </c>
      <c r="J84" s="5" t="str">
        <f>'[1]TCE - ANEXO IV - Preencher'!L93</f>
        <v>WHWK18425</v>
      </c>
      <c r="K84" s="5" t="str">
        <f>IF(F84="B",LEFT('[1]TCE - ANEXO IV - Preencher'!M93,2),IF(F84="S",LEFT('[1]TCE - ANEXO IV - Preencher'!M93,7),IF('[1]TCE - ANEXO IV - Preencher'!H93="","")))</f>
        <v>26 - Pe</v>
      </c>
      <c r="L84" s="7">
        <f>'[1]TCE - ANEXO IV - Preencher'!N93</f>
        <v>9240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CARPINA - CG Nº 022/2022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46560147000137</v>
      </c>
      <c r="E85" s="5" t="str">
        <f>'[1]TCE - ANEXO IV - Preencher'!G94</f>
        <v>MEDICALMED ATIVIDADES MÉDICAS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000000825</v>
      </c>
      <c r="I85" s="6">
        <f>IF('[1]TCE - ANEXO IV - Preencher'!K94="","",'[1]TCE - ANEXO IV - Preencher'!K94)</f>
        <v>45201</v>
      </c>
      <c r="J85" s="5" t="str">
        <f>'[1]TCE - ANEXO IV - Preencher'!L94</f>
        <v>MBWB57221</v>
      </c>
      <c r="K85" s="5" t="str">
        <f>IF(F85="B",LEFT('[1]TCE - ANEXO IV - Preencher'!M94,2),IF(F85="S",LEFT('[1]TCE - ANEXO IV - Preencher'!M94,7),IF('[1]TCE - ANEXO IV - Preencher'!H94="","")))</f>
        <v>26 - Pe</v>
      </c>
      <c r="L85" s="7">
        <f>'[1]TCE - ANEXO IV - Preencher'!N94</f>
        <v>5280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CARPINA - CG Nº 022/2022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32983123000186</v>
      </c>
      <c r="E86" s="5" t="str">
        <f>'[1]TCE - ANEXO IV - Preencher'!G95</f>
        <v>KABH SERVICOS MEDICOS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00000227</v>
      </c>
      <c r="I86" s="6">
        <f>IF('[1]TCE - ANEXO IV - Preencher'!K95="","",'[1]TCE - ANEXO IV - Preencher'!K95)</f>
        <v>45202</v>
      </c>
      <c r="J86" s="5" t="str">
        <f>'[1]TCE - ANEXO IV - Preencher'!L95</f>
        <v>GTDJ-RYRT</v>
      </c>
      <c r="K86" s="5" t="str">
        <f>IF(F86="B",LEFT('[1]TCE - ANEXO IV - Preencher'!M95,2),IF(F86="S",LEFT('[1]TCE - ANEXO IV - Preencher'!M95,7),IF('[1]TCE - ANEXO IV - Preencher'!H95="","")))</f>
        <v>26 - Pe</v>
      </c>
      <c r="L86" s="7">
        <f>'[1]TCE - ANEXO IV - Preencher'!N95</f>
        <v>7920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CARPINA - CG Nº 022/2022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40007126000102</v>
      </c>
      <c r="E87" s="5" t="str">
        <f>'[1]TCE - ANEXO IV - Preencher'!G96</f>
        <v>ANA CAROLINA CAVALCANTI PESSOA DE SOUZA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00000209</v>
      </c>
      <c r="I87" s="6">
        <f>IF('[1]TCE - ANEXO IV - Preencher'!K96="","",'[1]TCE - ANEXO IV - Preencher'!K96)</f>
        <v>45201</v>
      </c>
      <c r="J87" s="5" t="str">
        <f>'[1]TCE - ANEXO IV - Preencher'!L96</f>
        <v>5LTI-JRVB</v>
      </c>
      <c r="K87" s="5" t="str">
        <f>IF(F87="B",LEFT('[1]TCE - ANEXO IV - Preencher'!M96,2),IF(F87="S",LEFT('[1]TCE - ANEXO IV - Preencher'!M96,7),IF('[1]TCE - ANEXO IV - Preencher'!H96="","")))</f>
        <v>26 - Pe</v>
      </c>
      <c r="L87" s="7">
        <f>'[1]TCE - ANEXO IV - Preencher'!N96</f>
        <v>2640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CARPINA - CG Nº 022/2022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45237924000144</v>
      </c>
      <c r="E88" s="5" t="str">
        <f>'[1]TCE - ANEXO IV - Preencher'!G97</f>
        <v>MEDCENTER ATIVIDADES MEDICAS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000000770</v>
      </c>
      <c r="I88" s="6">
        <f>IF('[1]TCE - ANEXO IV - Preencher'!K97="","",'[1]TCE - ANEXO IV - Preencher'!K97)</f>
        <v>45215</v>
      </c>
      <c r="J88" s="5" t="str">
        <f>'[1]TCE - ANEXO IV - Preencher'!L97</f>
        <v>VCXG07443</v>
      </c>
      <c r="K88" s="5" t="str">
        <f>IF(F88="B",LEFT('[1]TCE - ANEXO IV - Preencher'!M97,2),IF(F88="S",LEFT('[1]TCE - ANEXO IV - Preencher'!M97,7),IF('[1]TCE - ANEXO IV - Preencher'!H97="","")))</f>
        <v>26 - Pe</v>
      </c>
      <c r="L88" s="7">
        <f>'[1]TCE - ANEXO IV - Preencher'!N97</f>
        <v>7920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CARPINA - CG Nº 022/2022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45007120000159</v>
      </c>
      <c r="E89" s="5" t="str">
        <f>'[1]TCE - ANEXO IV - Preencher'!G98</f>
        <v>NUMIDES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10</v>
      </c>
      <c r="I89" s="6">
        <f>IF('[1]TCE - ANEXO IV - Preencher'!K98="","",'[1]TCE - ANEXO IV - Preencher'!K98)</f>
        <v>45202</v>
      </c>
      <c r="J89" s="5" t="str">
        <f>'[1]TCE - ANEXO IV - Preencher'!L98</f>
        <v>JDFVM16FO</v>
      </c>
      <c r="K89" s="5" t="str">
        <f>IF(F89="B",LEFT('[1]TCE - ANEXO IV - Preencher'!M98,2),IF(F89="S",LEFT('[1]TCE - ANEXO IV - Preencher'!M98,7),IF('[1]TCE - ANEXO IV - Preencher'!H98="","")))</f>
        <v>26 - Pe</v>
      </c>
      <c r="L89" s="7">
        <f>'[1]TCE - ANEXO IV - Preencher'!N98</f>
        <v>18480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CARPINA - CG Nº 022/2022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40418018000122</v>
      </c>
      <c r="E90" s="5" t="str">
        <f>'[1]TCE - ANEXO IV - Preencher'!G99</f>
        <v>MA CONSULTORIOS MEDICOS INTEGRADOS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000000915</v>
      </c>
      <c r="I90" s="6">
        <f>IF('[1]TCE - ANEXO IV - Preencher'!K99="","",'[1]TCE - ANEXO IV - Preencher'!K99)</f>
        <v>45202</v>
      </c>
      <c r="J90" s="5" t="str">
        <f>'[1]TCE - ANEXO IV - Preencher'!L99</f>
        <v>PUHT28562</v>
      </c>
      <c r="K90" s="5" t="str">
        <f>IF(F90="B",LEFT('[1]TCE - ANEXO IV - Preencher'!M99,2),IF(F90="S",LEFT('[1]TCE - ANEXO IV - Preencher'!M99,7),IF('[1]TCE - ANEXO IV - Preencher'!H99="","")))</f>
        <v>26 - Pe</v>
      </c>
      <c r="L90" s="7">
        <f>'[1]TCE - ANEXO IV - Preencher'!N99</f>
        <v>7920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CARPINA - CG Nº 022/2022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43843356000108</v>
      </c>
      <c r="E91" s="5" t="str">
        <f>'[1]TCE - ANEXO IV - Preencher'!G100</f>
        <v>SAUDEMED ATIVIDADES MEDICAS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000002405</v>
      </c>
      <c r="I91" s="6">
        <f>IF('[1]TCE - ANEXO IV - Preencher'!K100="","",'[1]TCE - ANEXO IV - Preencher'!K100)</f>
        <v>45202</v>
      </c>
      <c r="J91" s="5" t="str">
        <f>'[1]TCE - ANEXO IV - Preencher'!L100</f>
        <v>GSID09469</v>
      </c>
      <c r="K91" s="5" t="str">
        <f>IF(F91="B",LEFT('[1]TCE - ANEXO IV - Preencher'!M100,2),IF(F91="S",LEFT('[1]TCE - ANEXO IV - Preencher'!M100,7),IF('[1]TCE - ANEXO IV - Preencher'!H100="","")))</f>
        <v>26 - Pe</v>
      </c>
      <c r="L91" s="7">
        <f>'[1]TCE - ANEXO IV - Preencher'!N100</f>
        <v>10560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CARPINA - CG Nº 022/2022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45018032000152</v>
      </c>
      <c r="E92" s="5" t="str">
        <f>'[1]TCE - ANEXO IV - Preencher'!G101</f>
        <v>VIVAMED ATIVIDADES MEDICAS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00000365</v>
      </c>
      <c r="I92" s="6">
        <f>IF('[1]TCE - ANEXO IV - Preencher'!K101="","",'[1]TCE - ANEXO IV - Preencher'!K101)</f>
        <v>45201</v>
      </c>
      <c r="J92" s="5" t="str">
        <f>'[1]TCE - ANEXO IV - Preencher'!L101</f>
        <v>HGFR30899</v>
      </c>
      <c r="K92" s="5" t="str">
        <f>IF(F92="B",LEFT('[1]TCE - ANEXO IV - Preencher'!M101,2),IF(F92="S",LEFT('[1]TCE - ANEXO IV - Preencher'!M101,7),IF('[1]TCE - ANEXO IV - Preencher'!H101="","")))</f>
        <v>26 - Pe</v>
      </c>
      <c r="L92" s="7">
        <f>'[1]TCE - ANEXO IV - Preencher'!N101</f>
        <v>2640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CARPINA - CG Nº 022/2022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15442310000133</v>
      </c>
      <c r="E93" s="5" t="str">
        <f>'[1]TCE - ANEXO IV - Preencher'!G102</f>
        <v>CARDIOSAUDE SERVIÇOS MEDICOS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00000747</v>
      </c>
      <c r="I93" s="6">
        <f>IF('[1]TCE - ANEXO IV - Preencher'!K102="","",'[1]TCE - ANEXO IV - Preencher'!K102)</f>
        <v>45202</v>
      </c>
      <c r="J93" s="5" t="str">
        <f>'[1]TCE - ANEXO IV - Preencher'!L102</f>
        <v>DLT6-RT7S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7985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CARPINA - CG Nº 022/2022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28041745000118</v>
      </c>
      <c r="E94" s="5" t="str">
        <f>'[1]TCE - ANEXO IV - Preencher'!G103</f>
        <v>EDRL SERVIÇOS MEDICOS E DE RADIOLOGIA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00002139</v>
      </c>
      <c r="I94" s="6">
        <f>IF('[1]TCE - ANEXO IV - Preencher'!K103="","",'[1]TCE - ANEXO IV - Preencher'!K103)</f>
        <v>45201</v>
      </c>
      <c r="J94" s="5" t="str">
        <f>'[1]TCE - ANEXO IV - Preencher'!L103</f>
        <v>UB6U-KZXI</v>
      </c>
      <c r="K94" s="5" t="str">
        <f>IF(F94="B",LEFT('[1]TCE - ANEXO IV - Preencher'!M103,2),IF(F94="S",LEFT('[1]TCE - ANEXO IV - Preencher'!M103,7),IF('[1]TCE - ANEXO IV - Preencher'!H103="","")))</f>
        <v>26 - Pe</v>
      </c>
      <c r="L94" s="7">
        <f>'[1]TCE - ANEXO IV - Preencher'!N103</f>
        <v>4515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CARPINA - CG Nº 022/2022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17214633000103</v>
      </c>
      <c r="E95" s="5" t="str">
        <f>'[1]TCE - ANEXO IV - Preencher'!G104</f>
        <v>JAB HOLOIMAGEM DIAGNOSTICOS LTDA - ME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00001744</v>
      </c>
      <c r="I95" s="6">
        <f>IF('[1]TCE - ANEXO IV - Preencher'!K104="","",'[1]TCE - ANEXO IV - Preencher'!K104)</f>
        <v>45201</v>
      </c>
      <c r="J95" s="5" t="str">
        <f>'[1]TCE - ANEXO IV - Preencher'!L104</f>
        <v>5DP5-6HUQ</v>
      </c>
      <c r="K95" s="5" t="str">
        <f>IF(F95="B",LEFT('[1]TCE - ANEXO IV - Preencher'!M104,2),IF(F95="S",LEFT('[1]TCE - ANEXO IV - Preencher'!M104,7),IF('[1]TCE - ANEXO IV - Preencher'!H104="","")))</f>
        <v>26 - Pe</v>
      </c>
      <c r="L95" s="7">
        <f>'[1]TCE - ANEXO IV - Preencher'!N104</f>
        <v>1605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CARPINA - CG Nº 022/2022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8703825000184</v>
      </c>
      <c r="E96" s="5" t="str">
        <f>'[1]TCE - ANEXO IV - Preencher'!G105</f>
        <v>TELEPACS DIAGNOSTICO POR IMAGEM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00013795</v>
      </c>
      <c r="I96" s="6">
        <f>IF('[1]TCE - ANEXO IV - Preencher'!K105="","",'[1]TCE - ANEXO IV - Preencher'!K105)</f>
        <v>45201</v>
      </c>
      <c r="J96" s="5" t="str">
        <f>'[1]TCE - ANEXO IV - Preencher'!L105</f>
        <v>9c93367c</v>
      </c>
      <c r="K96" s="5" t="str">
        <f>IF(F96="B",LEFT('[1]TCE - ANEXO IV - Preencher'!M105,2),IF(F96="S",LEFT('[1]TCE - ANEXO IV - Preencher'!M105,7),IF('[1]TCE - ANEXO IV - Preencher'!H105="","")))</f>
        <v>3170206</v>
      </c>
      <c r="L96" s="7">
        <f>'[1]TCE - ANEXO IV - Preencher'!N105</f>
        <v>2137.5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CARPINA - CG Nº 022/2022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13041826000140</v>
      </c>
      <c r="E97" s="5" t="str">
        <f>'[1]TCE - ANEXO IV - Preencher'!G106</f>
        <v>CARDIOMETABOLICO SERVIÇOS MEDICOS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00001694</v>
      </c>
      <c r="I97" s="6">
        <f>IF('[1]TCE - ANEXO IV - Preencher'!K106="","",'[1]TCE - ANEXO IV - Preencher'!K106)</f>
        <v>45202</v>
      </c>
      <c r="J97" s="5" t="str">
        <f>'[1]TCE - ANEXO IV - Preencher'!L106</f>
        <v>K4DS-PSLJ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5100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CARPINA - CG Nº 022/2022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19309563000194</v>
      </c>
      <c r="E98" s="5" t="str">
        <f>'[1]TCE - ANEXO IV - Preencher'!G107</f>
        <v>PORTAL TELEMEDICINA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00038869</v>
      </c>
      <c r="I98" s="6">
        <f>IF('[1]TCE - ANEXO IV - Preencher'!K107="","",'[1]TCE - ANEXO IV - Preencher'!K107)</f>
        <v>45204</v>
      </c>
      <c r="J98" s="5" t="str">
        <f>'[1]TCE - ANEXO IV - Preencher'!L107</f>
        <v>FHPB-QQBU</v>
      </c>
      <c r="K98" s="5" t="str">
        <f>IF(F98="B",LEFT('[1]TCE - ANEXO IV - Preencher'!M107,2),IF(F98="S",LEFT('[1]TCE - ANEXO IV - Preencher'!M107,7),IF('[1]TCE - ANEXO IV - Preencher'!H107="","")))</f>
        <v>35 - Sã</v>
      </c>
      <c r="L98" s="7">
        <f>'[1]TCE - ANEXO IV - Preencher'!N107</f>
        <v>1530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CARPINA - CG Nº 022/2022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21315175000168</v>
      </c>
      <c r="E99" s="5" t="str">
        <f>'[1]TCE - ANEXO IV - Preencher'!G108</f>
        <v>SERVIÇOS DE SAUDE E MOBILIDADE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000000773</v>
      </c>
      <c r="I99" s="6">
        <f>IF('[1]TCE - ANEXO IV - Preencher'!K108="","",'[1]TCE - ANEXO IV - Preencher'!K108)</f>
        <v>45201</v>
      </c>
      <c r="J99" s="5" t="str">
        <f>'[1]TCE - ANEXO IV - Preencher'!L108</f>
        <v>MIEB95188</v>
      </c>
      <c r="K99" s="5" t="str">
        <f>IF(F99="B",LEFT('[1]TCE - ANEXO IV - Preencher'!M108,2),IF(F99="S",LEFT('[1]TCE - ANEXO IV - Preencher'!M108,7),IF('[1]TCE - ANEXO IV - Preencher'!H108="","")))</f>
        <v>26 - Pe</v>
      </c>
      <c r="L99" s="7">
        <f>'[1]TCE - ANEXO IV - Preencher'!N108</f>
        <v>10470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CARPINA - CG Nº 022/2022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28099066000108</v>
      </c>
      <c r="E100" s="5" t="str">
        <f>'[1]TCE - ANEXO IV - Preencher'!G109</f>
        <v>GEFE - GRUPO DE ESTUDOS E FORMAÇÃO EM ERGOMETRIA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00000457</v>
      </c>
      <c r="I100" s="6">
        <f>IF('[1]TCE - ANEXO IV - Preencher'!K109="","",'[1]TCE - ANEXO IV - Preencher'!K109)</f>
        <v>45201</v>
      </c>
      <c r="J100" s="5" t="str">
        <f>'[1]TCE - ANEXO IV - Preencher'!L109</f>
        <v>B3KY-VABJ</v>
      </c>
      <c r="K100" s="5" t="str">
        <f>IF(F100="B",LEFT('[1]TCE - ANEXO IV - Preencher'!M109,2),IF(F100="S",LEFT('[1]TCE - ANEXO IV - Preencher'!M109,7),IF('[1]TCE - ANEXO IV - Preencher'!H109="","")))</f>
        <v>26 - Pe</v>
      </c>
      <c r="L100" s="7">
        <f>'[1]TCE - ANEXO IV - Preencher'!N109</f>
        <v>5040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CARPINA - CG Nº 022/2022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44042402000124</v>
      </c>
      <c r="E101" s="5" t="str">
        <f>'[1]TCE - ANEXO IV - Preencher'!G110</f>
        <v>M C DA SILVA MONTEIRO SERVIÇOS DE PRESTAÇÕES HOSPITALARES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00000010</v>
      </c>
      <c r="I101" s="6">
        <f>IF('[1]TCE - ANEXO IV - Preencher'!K110="","",'[1]TCE - ANEXO IV - Preencher'!K110)</f>
        <v>45202</v>
      </c>
      <c r="J101" s="5" t="str">
        <f>'[1]TCE - ANEXO IV - Preencher'!L110</f>
        <v>44GA-5PZDB</v>
      </c>
      <c r="K101" s="5" t="str">
        <f>IF(F101="B",LEFT('[1]TCE - ANEXO IV - Preencher'!M110,2),IF(F101="S",LEFT('[1]TCE - ANEXO IV - Preencher'!M110,7),IF('[1]TCE - ANEXO IV - Preencher'!H110="","")))</f>
        <v>26 - Pe</v>
      </c>
      <c r="L101" s="7">
        <f>'[1]TCE - ANEXO IV - Preencher'!N110</f>
        <v>1320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CARPINA - CG Nº 022/2022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4539279016211</v>
      </c>
      <c r="E102" s="5" t="str">
        <f>'[1]TCE - ANEXO IV - Preencher'!G111</f>
        <v>CIENTIFICALAB PRODUTOS LABORATORIAIS E SISTEMAS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00000203</v>
      </c>
      <c r="I102" s="6">
        <f>IF('[1]TCE - ANEXO IV - Preencher'!K111="","",'[1]TCE - ANEXO IV - Preencher'!K111)</f>
        <v>45216</v>
      </c>
      <c r="J102" s="5" t="str">
        <f>'[1]TCE - ANEXO IV - Preencher'!L111</f>
        <v>WUCM-MXK8</v>
      </c>
      <c r="K102" s="5" t="str">
        <f>IF(F102="B",LEFT('[1]TCE - ANEXO IV - Preencher'!M111,2),IF(F102="S",LEFT('[1]TCE - ANEXO IV - Preencher'!M111,7),IF('[1]TCE - ANEXO IV - Preencher'!H111="","")))</f>
        <v>26 - Pe</v>
      </c>
      <c r="L102" s="7">
        <f>'[1]TCE - ANEXO IV - Preencher'!N111</f>
        <v>44021.5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CARPINA - CG Nº 022/2022</v>
      </c>
      <c r="C103" s="4" t="str">
        <f>'[1]TCE - ANEXO IV - Preencher'!E112</f>
        <v>5.10 - Detetização/Tratamento de Resíduos e Afins</v>
      </c>
      <c r="D103" s="3">
        <f>'[1]TCE - ANEXO IV - Preencher'!F112</f>
        <v>11863530000180</v>
      </c>
      <c r="E103" s="5" t="str">
        <f>'[1]TCE - ANEXO IV - Preencher'!G112</f>
        <v>BRASCON GESTÃO AMBIENTAL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00167509</v>
      </c>
      <c r="I103" s="6">
        <f>IF('[1]TCE - ANEXO IV - Preencher'!K112="","",'[1]TCE - ANEXO IV - Preencher'!K112)</f>
        <v>45202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Pe</v>
      </c>
      <c r="L103" s="7">
        <f>'[1]TCE - ANEXO IV - Preencher'!N112</f>
        <v>20.91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CARPINA - CG Nº 022/2022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5401067000151</v>
      </c>
      <c r="E104" s="5" t="str">
        <f>'[1]TCE - ANEXO IV - Preencher'!G113</f>
        <v>TEIKO SOLUÇÕES EM TECNOLOGIA DA INFORMAÇÃO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30352</v>
      </c>
      <c r="I104" s="6">
        <f>IF('[1]TCE - ANEXO IV - Preencher'!K113="","",'[1]TCE - ANEXO IV - Preencher'!K113)</f>
        <v>45183</v>
      </c>
      <c r="J104" s="5" t="str">
        <f>'[1]TCE - ANEXO IV - Preencher'!L113</f>
        <v>42BC2B368</v>
      </c>
      <c r="K104" s="5" t="str">
        <f>IF(F104="B",LEFT('[1]TCE - ANEXO IV - Preencher'!M113,2),IF(F104="S",LEFT('[1]TCE - ANEXO IV - Preencher'!M113,7),IF('[1]TCE - ANEXO IV - Preencher'!H113="","")))</f>
        <v>26 - Pe</v>
      </c>
      <c r="L104" s="7">
        <f>'[1]TCE - ANEXO IV - Preencher'!N113</f>
        <v>3607.5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CARPINA - CG Nº 022/2022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5020356000100</v>
      </c>
      <c r="E105" s="5" t="str">
        <f>'[1]TCE - ANEXO IV - Preencher'!G114</f>
        <v>BID COMERCIO E SERVIÇO EM TECNOLOGIA DA INFORMAÇÃO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00006005</v>
      </c>
      <c r="I105" s="6">
        <f>IF('[1]TCE - ANEXO IV - Preencher'!K114="","",'[1]TCE - ANEXO IV - Preencher'!K114)</f>
        <v>45201</v>
      </c>
      <c r="J105" s="5" t="str">
        <f>'[1]TCE - ANEXO IV - Preencher'!L114</f>
        <v>ATIW-6RDY</v>
      </c>
      <c r="K105" s="5" t="str">
        <f>IF(F105="B",LEFT('[1]TCE - ANEXO IV - Preencher'!M114,2),IF(F105="S",LEFT('[1]TCE - ANEXO IV - Preencher'!M114,7),IF('[1]TCE - ANEXO IV - Preencher'!H114="","")))</f>
        <v>26 - Pe</v>
      </c>
      <c r="L105" s="7">
        <f>'[1]TCE - ANEXO IV - Preencher'!N114</f>
        <v>368.72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CARPINA - CG Nº 022/2022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5020356000100</v>
      </c>
      <c r="E106" s="5" t="str">
        <f>'[1]TCE - ANEXO IV - Preencher'!G115</f>
        <v>BID COMERCIO E SERVIÇO EM TECNOLOGIA DA INFORMAÇÃO LTDA - PARCELA 12/12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0000000299</v>
      </c>
      <c r="I106" s="6">
        <f>IF('[1]TCE - ANEXO IV - Preencher'!K115="","",'[1]TCE - ANEXO IV - Preencher'!K115)</f>
        <v>45204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Pe</v>
      </c>
      <c r="L106" s="7">
        <f>'[1]TCE - ANEXO IV - Preencher'!N115</f>
        <v>1450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UPAE CARPINA - CG Nº 022/2022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8399167000189</v>
      </c>
      <c r="E107" s="5" t="str">
        <f>'[1]TCE - ANEXO IV - Preencher'!G116</f>
        <v>ICTS GLOBAL DO BRASIL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052278</v>
      </c>
      <c r="I107" s="6">
        <f>IF('[1]TCE - ANEXO IV - Preencher'!K116="","",'[1]TCE - ANEXO IV - Preencher'!K116)</f>
        <v>45202</v>
      </c>
      <c r="J107" s="5" t="str">
        <f>'[1]TCE - ANEXO IV - Preencher'!L116</f>
        <v>160T.8362.6641.0918399-Z</v>
      </c>
      <c r="K107" s="5" t="str">
        <f>IF(F107="B",LEFT('[1]TCE - ANEXO IV - Preencher'!M116,2),IF(F107="S",LEFT('[1]TCE - ANEXO IV - Preencher'!M116,7),IF('[1]TCE - ANEXO IV - Preencher'!H116="","")))</f>
        <v>35 - Sã</v>
      </c>
      <c r="L107" s="7">
        <f>'[1]TCE - ANEXO IV - Preencher'!N116</f>
        <v>33.770000000000003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UPAE CARPINA - CG Nº 022/2022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9236362000150</v>
      </c>
      <c r="E108" s="5" t="str">
        <f>'[1]TCE - ANEXO IV - Preencher'!G117</f>
        <v>SELECTY TECNOLOGIA PARA RH LTDA -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9271</v>
      </c>
      <c r="I108" s="6">
        <f>IF('[1]TCE - ANEXO IV - Preencher'!K117="","",'[1]TCE - ANEXO IV - Preencher'!K117)</f>
        <v>45200</v>
      </c>
      <c r="J108" s="5" t="str">
        <f>'[1]TCE - ANEXO IV - Preencher'!L117</f>
        <v>X8QIG60C</v>
      </c>
      <c r="K108" s="5" t="str">
        <f>IF(F108="B",LEFT('[1]TCE - ANEXO IV - Preencher'!M117,2),IF(F108="S",LEFT('[1]TCE - ANEXO IV - Preencher'!M117,7),IF('[1]TCE - ANEXO IV - Preencher'!H117="","")))</f>
        <v>4106902</v>
      </c>
      <c r="L108" s="7">
        <f>'[1]TCE - ANEXO IV - Preencher'!N117</f>
        <v>76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UPAE CARPINA - CG Nº 022/2022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4069709000102</v>
      </c>
      <c r="E109" s="5" t="str">
        <f>'[1]TCE - ANEXO IV - Preencher'!G118</f>
        <v>BIOANEXO S.A.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00400595</v>
      </c>
      <c r="I109" s="6">
        <f>IF('[1]TCE - ANEXO IV - Preencher'!K118="","",'[1]TCE - ANEXO IV - Preencher'!K118)</f>
        <v>45201</v>
      </c>
      <c r="J109" s="5" t="str">
        <f>'[1]TCE - ANEXO IV - Preencher'!L118</f>
        <v>GKZM-5Z2P</v>
      </c>
      <c r="K109" s="5" t="str">
        <f>IF(F109="B",LEFT('[1]TCE - ANEXO IV - Preencher'!M118,2),IF(F109="S",LEFT('[1]TCE - ANEXO IV - Preencher'!M118,7),IF('[1]TCE - ANEXO IV - Preencher'!H118="","")))</f>
        <v>35 - Sã</v>
      </c>
      <c r="L109" s="7">
        <f>'[1]TCE - ANEXO IV - Preencher'!N118</f>
        <v>1000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UPAE CARPINA - CG Nº 022/2022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92306257000780</v>
      </c>
      <c r="E110" s="5" t="str">
        <f>'[1]TCE - ANEXO IV - Preencher'!G119</f>
        <v xml:space="preserve">MV INFORMÁRTICA NORDESTE LTDA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00063696</v>
      </c>
      <c r="I110" s="6">
        <f>IF('[1]TCE - ANEXO IV - Preencher'!K119="","",'[1]TCE - ANEXO IV - Preencher'!K119)</f>
        <v>45218</v>
      </c>
      <c r="J110" s="5" t="str">
        <f>'[1]TCE - ANEXO IV - Preencher'!L119</f>
        <v>RG4N-PX1T</v>
      </c>
      <c r="K110" s="5" t="str">
        <f>IF(F110="B",LEFT('[1]TCE - ANEXO IV - Preencher'!M119,2),IF(F110="S",LEFT('[1]TCE - ANEXO IV - Preencher'!M119,7),IF('[1]TCE - ANEXO IV - Preencher'!H119="","")))</f>
        <v>26 - Pe</v>
      </c>
      <c r="L110" s="7">
        <f>'[1]TCE - ANEXO IV - Preencher'!N119</f>
        <v>13107.23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UPAE CARPINA - CG Nº 022/2022</v>
      </c>
      <c r="C111" s="4" t="str">
        <f>'[1]TCE - ANEXO IV - Preencher'!E120</f>
        <v>5.99 - Outros Serviços de Terceiros Pessoa Jurídica</v>
      </c>
      <c r="D111" s="3">
        <f>'[1]TCE - ANEXO IV - Preencher'!F120</f>
        <v>35521046000130</v>
      </c>
      <c r="E111" s="5" t="str">
        <f>'[1]TCE - ANEXO IV - Preencher'!G120</f>
        <v>TGI - CONSULTORIA EM GESTÃO EMPRESARIAL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00023652</v>
      </c>
      <c r="I111" s="6">
        <f>IF('[1]TCE - ANEXO IV - Preencher'!K120="","",'[1]TCE - ANEXO IV - Preencher'!K120)</f>
        <v>45202</v>
      </c>
      <c r="J111" s="5" t="str">
        <f>'[1]TCE - ANEXO IV - Preencher'!L120</f>
        <v>GPA4-WIN8</v>
      </c>
      <c r="K111" s="5" t="str">
        <f>IF(F111="B",LEFT('[1]TCE - ANEXO IV - Preencher'!M120,2),IF(F111="S",LEFT('[1]TCE - ANEXO IV - Preencher'!M120,7),IF('[1]TCE - ANEXO IV - Preencher'!H120="","")))</f>
        <v>26 - Pe</v>
      </c>
      <c r="L111" s="7">
        <f>'[1]TCE - ANEXO IV - Preencher'!N120</f>
        <v>3600</v>
      </c>
    </row>
    <row r="112" spans="1:12" s="8" customFormat="1" ht="19.5" customHeight="1" x14ac:dyDescent="0.2">
      <c r="A112" s="3">
        <f>IFERROR(VLOOKUP(B112,'[1]DADOS (OCULTAR)'!$Q$3:$S$135,3,0),"")</f>
        <v>9039744000194</v>
      </c>
      <c r="B112" s="4" t="str">
        <f>'[1]TCE - ANEXO IV - Preencher'!C121</f>
        <v>UPAE CARPINA - CG Nº 022/2022</v>
      </c>
      <c r="C112" s="4" t="str">
        <f>'[1]TCE - ANEXO IV - Preencher'!E121</f>
        <v>5.99 - Outros Serviços de Terceiros Pessoa Jurídica</v>
      </c>
      <c r="D112" s="3">
        <f>'[1]TCE - ANEXO IV - Preencher'!F121</f>
        <v>58921792000117</v>
      </c>
      <c r="E112" s="5" t="str">
        <f>'[1]TCE - ANEXO IV - Preencher'!G121</f>
        <v>PLANISA PLANEJAMENTO E ORGANIZAÇÃO DE INSTITUIÇÕES DE SAUDE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00031097</v>
      </c>
      <c r="I112" s="6">
        <f>IF('[1]TCE - ANEXO IV - Preencher'!K121="","",'[1]TCE - ANEXO IV - Preencher'!K121)</f>
        <v>45174</v>
      </c>
      <c r="J112" s="5" t="str">
        <f>'[1]TCE - ANEXO IV - Preencher'!L121</f>
        <v>M2LJ-BWSF</v>
      </c>
      <c r="K112" s="5" t="str">
        <f>IF(F112="B",LEFT('[1]TCE - ANEXO IV - Preencher'!M121,2),IF(F112="S",LEFT('[1]TCE - ANEXO IV - Preencher'!M121,7),IF('[1]TCE - ANEXO IV - Preencher'!H121="","")))</f>
        <v>35 - Sã</v>
      </c>
      <c r="L112" s="7">
        <f>'[1]TCE - ANEXO IV - Preencher'!N121</f>
        <v>3890</v>
      </c>
    </row>
    <row r="113" spans="1:12" s="8" customFormat="1" ht="19.5" customHeight="1" x14ac:dyDescent="0.2">
      <c r="A113" s="3">
        <f>IFERROR(VLOOKUP(B113,'[1]DADOS (OCULTAR)'!$Q$3:$S$135,3,0),"")</f>
        <v>9039744000194</v>
      </c>
      <c r="B113" s="4" t="str">
        <f>'[1]TCE - ANEXO IV - Preencher'!C122</f>
        <v>UPAE CARPINA - CG Nº 022/2022</v>
      </c>
      <c r="C113" s="4" t="str">
        <f>'[1]TCE - ANEXO IV - Preencher'!E122</f>
        <v>5.99 - Outros Serviços de Terceiros Pessoa Jurídica</v>
      </c>
      <c r="D113" s="3">
        <f>'[1]TCE - ANEXO IV - Preencher'!F122</f>
        <v>28760293000124</v>
      </c>
      <c r="E113" s="5" t="str">
        <f>'[1]TCE - ANEXO IV - Preencher'!G122</f>
        <v>PALOMA P ALMEIDA SOLUCOES EM GESTAO DE PESSOAS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00000206</v>
      </c>
      <c r="I113" s="6">
        <f>IF('[1]TCE - ANEXO IV - Preencher'!K122="","",'[1]TCE - ANEXO IV - Preencher'!K122)</f>
        <v>45170</v>
      </c>
      <c r="J113" s="5" t="str">
        <f>'[1]TCE - ANEXO IV - Preencher'!L122</f>
        <v>7FXL-8G9J</v>
      </c>
      <c r="K113" s="5" t="str">
        <f>IF(F113="B",LEFT('[1]TCE - ANEXO IV - Preencher'!M122,2),IF(F113="S",LEFT('[1]TCE - ANEXO IV - Preencher'!M122,7),IF('[1]TCE - ANEXO IV - Preencher'!H122="","")))</f>
        <v>3304557</v>
      </c>
      <c r="L113" s="7">
        <f>'[1]TCE - ANEXO IV - Preencher'!N122</f>
        <v>412.5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UPAE CARPINA - CG Nº 022/2022</v>
      </c>
      <c r="C114" s="4" t="str">
        <f>'[1]TCE - ANEXO IV - Preencher'!E123</f>
        <v>5.2 - Serviços Técnicos Profissionais</v>
      </c>
      <c r="D114" s="3">
        <f>'[1]TCE - ANEXO IV - Preencher'!F123</f>
        <v>9425434000108</v>
      </c>
      <c r="E114" s="5" t="str">
        <f>'[1]TCE - ANEXO IV - Preencher'!G123</f>
        <v>BLACK ADVOGADOS ASSOCIADOS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00002578</v>
      </c>
      <c r="I114" s="6">
        <f>IF('[1]TCE - ANEXO IV - Preencher'!K123="","",'[1]TCE - ANEXO IV - Preencher'!K123)</f>
        <v>45203</v>
      </c>
      <c r="J114" s="5" t="str">
        <f>'[1]TCE - ANEXO IV - Preencher'!L123</f>
        <v>T4PB-IR8P</v>
      </c>
      <c r="K114" s="5" t="str">
        <f>IF(F114="B",LEFT('[1]TCE - ANEXO IV - Preencher'!M123,2),IF(F114="S",LEFT('[1]TCE - ANEXO IV - Preencher'!M123,7),IF('[1]TCE - ANEXO IV - Preencher'!H123="","")))</f>
        <v>26 - Pe</v>
      </c>
      <c r="L114" s="7">
        <f>'[1]TCE - ANEXO IV - Preencher'!N123</f>
        <v>7680</v>
      </c>
    </row>
    <row r="115" spans="1:12" s="8" customFormat="1" ht="19.5" customHeight="1" x14ac:dyDescent="0.2">
      <c r="A115" s="3">
        <f>IFERROR(VLOOKUP(B115,'[1]DADOS (OCULTAR)'!$Q$3:$S$135,3,0),"")</f>
        <v>9039744000194</v>
      </c>
      <c r="B115" s="4" t="str">
        <f>'[1]TCE - ANEXO IV - Preencher'!C124</f>
        <v>UPAE CARPINA - CG Nº 022/2022</v>
      </c>
      <c r="C115" s="4" t="str">
        <f>'[1]TCE - ANEXO IV - Preencher'!E124</f>
        <v>5.10 - Detetização/Tratamento de Resíduos e Afins</v>
      </c>
      <c r="D115" s="3">
        <f>'[1]TCE - ANEXO IV - Preencher'!F124</f>
        <v>10333266000100</v>
      </c>
      <c r="E115" s="5" t="str">
        <f>'[1]TCE - ANEXO IV - Preencher'!G124</f>
        <v>CARLOS ANTONIO DE OLIVEIRA MILET JUNIOR -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00010542</v>
      </c>
      <c r="I115" s="6">
        <f>IF('[1]TCE - ANEXO IV - Preencher'!K124="","",'[1]TCE - ANEXO IV - Preencher'!K124)</f>
        <v>45202</v>
      </c>
      <c r="J115" s="5" t="str">
        <f>'[1]TCE - ANEXO IV - Preencher'!L124</f>
        <v>HS9P-B3UJ</v>
      </c>
      <c r="K115" s="5" t="str">
        <f>IF(F115="B",LEFT('[1]TCE - ANEXO IV - Preencher'!M124,2),IF(F115="S",LEFT('[1]TCE - ANEXO IV - Preencher'!M124,7),IF('[1]TCE - ANEXO IV - Preencher'!H124="","")))</f>
        <v>26 - Pe</v>
      </c>
      <c r="L115" s="7">
        <f>'[1]TCE - ANEXO IV - Preencher'!N124</f>
        <v>360</v>
      </c>
    </row>
    <row r="116" spans="1:12" s="8" customFormat="1" ht="19.5" customHeight="1" x14ac:dyDescent="0.2">
      <c r="A116" s="3">
        <f>IFERROR(VLOOKUP(B116,'[1]DADOS (OCULTAR)'!$Q$3:$S$135,3,0),"")</f>
        <v>9039744000194</v>
      </c>
      <c r="B116" s="4" t="str">
        <f>'[1]TCE - ANEXO IV - Preencher'!C125</f>
        <v>UPAE CARPINA - CG Nº 022/2022</v>
      </c>
      <c r="C116" s="4" t="str">
        <f>'[1]TCE - ANEXO IV - Preencher'!E125</f>
        <v>5.99 - Outros Serviços de Terceiros Pessoa Jurídica</v>
      </c>
      <c r="D116" s="3">
        <f>'[1]TCE - ANEXO IV - Preencher'!F125</f>
        <v>19786063000143</v>
      </c>
      <c r="E116" s="5" t="str">
        <f>'[1]TCE - ANEXO IV - Preencher'!G125</f>
        <v>MARINHO E CASTRO SERVIÇOS LTDA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00005622</v>
      </c>
      <c r="I116" s="6">
        <f>IF('[1]TCE - ANEXO IV - Preencher'!K125="","",'[1]TCE - ANEXO IV - Preencher'!K125)</f>
        <v>45201</v>
      </c>
      <c r="J116" s="5" t="str">
        <f>'[1]TCE - ANEXO IV - Preencher'!L125</f>
        <v>TTQU-GXBR</v>
      </c>
      <c r="K116" s="5" t="str">
        <f>IF(F116="B",LEFT('[1]TCE - ANEXO IV - Preencher'!M125,2),IF(F116="S",LEFT('[1]TCE - ANEXO IV - Preencher'!M125,7),IF('[1]TCE - ANEXO IV - Preencher'!H125="","")))</f>
        <v>26 - Pe</v>
      </c>
      <c r="L116" s="7">
        <f>'[1]TCE - ANEXO IV - Preencher'!N125</f>
        <v>4357.5</v>
      </c>
    </row>
    <row r="117" spans="1:12" s="8" customFormat="1" ht="19.5" customHeight="1" x14ac:dyDescent="0.2">
      <c r="A117" s="3">
        <f>IFERROR(VLOOKUP(B117,'[1]DADOS (OCULTAR)'!$Q$3:$S$135,3,0),"")</f>
        <v>9039744000194</v>
      </c>
      <c r="B117" s="4" t="str">
        <f>'[1]TCE - ANEXO IV - Preencher'!C126</f>
        <v>UPAE CARPINA - CG Nº 022/2022</v>
      </c>
      <c r="C117" s="4" t="str">
        <f>'[1]TCE - ANEXO IV - Preencher'!E126</f>
        <v>5.99 - Outros Serviços de Terceiros Pessoa Jurídica</v>
      </c>
      <c r="D117" s="3">
        <f>'[1]TCE - ANEXO IV - Preencher'!F126</f>
        <v>27534506000137</v>
      </c>
      <c r="E117" s="5" t="str">
        <f>'[1]TCE - ANEXO IV - Preencher'!G126</f>
        <v>FELLIPE R P DE OLIVEIRA TRATAMENTO DE AGUA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00002050</v>
      </c>
      <c r="I117" s="6">
        <f>IF('[1]TCE - ANEXO IV - Preencher'!K126="","",'[1]TCE - ANEXO IV - Preencher'!K126)</f>
        <v>45203</v>
      </c>
      <c r="J117" s="5" t="str">
        <f>'[1]TCE - ANEXO IV - Preencher'!L126</f>
        <v>ADRP-5XEX</v>
      </c>
      <c r="K117" s="5" t="str">
        <f>IF(F117="B",LEFT('[1]TCE - ANEXO IV - Preencher'!M126,2),IF(F117="S",LEFT('[1]TCE - ANEXO IV - Preencher'!M126,7),IF('[1]TCE - ANEXO IV - Preencher'!H126="","")))</f>
        <v>26 - Pe</v>
      </c>
      <c r="L117" s="7">
        <f>'[1]TCE - ANEXO IV - Preencher'!N126</f>
        <v>363.33</v>
      </c>
    </row>
    <row r="118" spans="1:12" s="8" customFormat="1" ht="19.5" customHeight="1" x14ac:dyDescent="0.2">
      <c r="A118" s="3">
        <f>IFERROR(VLOOKUP(B118,'[1]DADOS (OCULTAR)'!$Q$3:$S$135,3,0),"")</f>
        <v>9039744000194</v>
      </c>
      <c r="B118" s="4" t="str">
        <f>'[1]TCE - ANEXO IV - Preencher'!C127</f>
        <v>UPAE CARPINA - CG Nº 022/2022</v>
      </c>
      <c r="C118" s="4" t="str">
        <f>'[1]TCE - ANEXO IV - Preencher'!E127</f>
        <v>5.99 - Outros Serviços de Terceiros Pessoa Jurídica</v>
      </c>
      <c r="D118" s="3">
        <f>'[1]TCE - ANEXO IV - Preencher'!F127</f>
        <v>3910210000105</v>
      </c>
      <c r="E118" s="5" t="str">
        <f>'[1]TCE - ANEXO IV - Preencher'!G127</f>
        <v>SERVIÇO SOCIAL DA INDUSTRIA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00078831</v>
      </c>
      <c r="I118" s="6">
        <f>IF('[1]TCE - ANEXO IV - Preencher'!K127="","",'[1]TCE - ANEXO IV - Preencher'!K127)</f>
        <v>45203</v>
      </c>
      <c r="J118" s="5" t="str">
        <f>'[1]TCE - ANEXO IV - Preencher'!L127</f>
        <v>MITH-EKLR</v>
      </c>
      <c r="K118" s="5" t="str">
        <f>IF(F118="B",LEFT('[1]TCE - ANEXO IV - Preencher'!M127,2),IF(F118="S",LEFT('[1]TCE - ANEXO IV - Preencher'!M127,7),IF('[1]TCE - ANEXO IV - Preencher'!H127="","")))</f>
        <v>26 - Pe</v>
      </c>
      <c r="L118" s="7">
        <f>'[1]TCE - ANEXO IV - Preencher'!N127</f>
        <v>1673.71</v>
      </c>
    </row>
    <row r="119" spans="1:12" s="8" customFormat="1" ht="19.5" customHeight="1" x14ac:dyDescent="0.2">
      <c r="A119" s="3">
        <f>IFERROR(VLOOKUP(B119,'[1]DADOS (OCULTAR)'!$Q$3:$S$135,3,0),"")</f>
        <v>9039744000194</v>
      </c>
      <c r="B119" s="4" t="str">
        <f>'[1]TCE - ANEXO IV - Preencher'!C128</f>
        <v>UPAE CARPINA - CG Nº 022/2022</v>
      </c>
      <c r="C119" s="4" t="str">
        <f>'[1]TCE - ANEXO IV - Preencher'!E128</f>
        <v>5.99 - Outros Serviços de Terceiros Pessoa Jurídica</v>
      </c>
      <c r="D119" s="3">
        <f>'[1]TCE - ANEXO IV - Preencher'!F128</f>
        <v>17713353000131</v>
      </c>
      <c r="E119" s="5" t="str">
        <f>'[1]TCE - ANEXO IV - Preencher'!G128</f>
        <v>HABILITE MEDICINA OCUPACIONAL LTDA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00015379</v>
      </c>
      <c r="I119" s="6">
        <f>IF('[1]TCE - ANEXO IV - Preencher'!K128="","",'[1]TCE - ANEXO IV - Preencher'!K128)</f>
        <v>45169</v>
      </c>
      <c r="J119" s="5" t="str">
        <f>'[1]TCE - ANEXO IV - Preencher'!L128</f>
        <v>DPBB-RB8T</v>
      </c>
      <c r="K119" s="5" t="str">
        <f>IF(F119="B",LEFT('[1]TCE - ANEXO IV - Preencher'!M128,2),IF(F119="S",LEFT('[1]TCE - ANEXO IV - Preencher'!M128,7),IF('[1]TCE - ANEXO IV - Preencher'!H128="","")))</f>
        <v>26 - Pe</v>
      </c>
      <c r="L119" s="7">
        <f>'[1]TCE - ANEXO IV - Preencher'!N128</f>
        <v>50</v>
      </c>
    </row>
    <row r="120" spans="1:12" s="8" customFormat="1" ht="19.5" customHeight="1" x14ac:dyDescent="0.2">
      <c r="A120" s="3">
        <f>IFERROR(VLOOKUP(B120,'[1]DADOS (OCULTAR)'!$Q$3:$S$135,3,0),"")</f>
        <v>9039744000194</v>
      </c>
      <c r="B120" s="4" t="str">
        <f>'[1]TCE - ANEXO IV - Preencher'!C129</f>
        <v>UPAE CARPINA - CG Nº 022/2022</v>
      </c>
      <c r="C120" s="4" t="str">
        <f>'[1]TCE - ANEXO IV - Preencher'!E129</f>
        <v>5.99 - Outros Serviços de Terceiros Pessoa Jurídica</v>
      </c>
      <c r="D120" s="3">
        <f>'[1]TCE - ANEXO IV - Preencher'!F129</f>
        <v>10816775000274</v>
      </c>
      <c r="E120" s="5" t="str">
        <f>'[1]TCE - ANEXO IV - Preencher'!G129</f>
        <v>INSPETORIA SALESINA DO NORDESTE DO BRASIL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00018643</v>
      </c>
      <c r="I120" s="6">
        <f>IF('[1]TCE - ANEXO IV - Preencher'!K129="","",'[1]TCE - ANEXO IV - Preencher'!K129)</f>
        <v>45182</v>
      </c>
      <c r="J120" s="5" t="str">
        <f>'[1]TCE - ANEXO IV - Preencher'!L129</f>
        <v>7RJX-LGSL</v>
      </c>
      <c r="K120" s="5" t="str">
        <f>IF(F120="B",LEFT('[1]TCE - ANEXO IV - Preencher'!M129,2),IF(F120="S",LEFT('[1]TCE - ANEXO IV - Preencher'!M129,7),IF('[1]TCE - ANEXO IV - Preencher'!H129="","")))</f>
        <v>26 - Pe</v>
      </c>
      <c r="L120" s="7">
        <f>'[1]TCE - ANEXO IV - Preencher'!N129</f>
        <v>70</v>
      </c>
    </row>
    <row r="121" spans="1:12" s="8" customFormat="1" ht="19.5" customHeight="1" x14ac:dyDescent="0.2">
      <c r="A121" s="3">
        <f>IFERROR(VLOOKUP(B121,'[1]DADOS (OCULTAR)'!$Q$3:$S$135,3,0),"")</f>
        <v>9039744000194</v>
      </c>
      <c r="B121" s="4" t="str">
        <f>'[1]TCE - ANEXO IV - Preencher'!C130</f>
        <v>UPAE CARPINA - CG Nº 022/2022</v>
      </c>
      <c r="C121" s="4" t="str">
        <f>'[1]TCE - ANEXO IV - Preencher'!E130</f>
        <v>5.99 - Outros Serviços de Terceiros Pessoa Jurídica</v>
      </c>
      <c r="D121" s="3">
        <f>'[1]TCE - ANEXO IV - Preencher'!F130</f>
        <v>11735586000159</v>
      </c>
      <c r="E121" s="5" t="str">
        <f>'[1]TCE - ANEXO IV - Preencher'!G130</f>
        <v>FUNDAÇÃO DE APOIO AO DESENVOLVIMENTO DA UNIVERSIDADE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00073088</v>
      </c>
      <c r="I121" s="6">
        <f>IF('[1]TCE - ANEXO IV - Preencher'!K130="","",'[1]TCE - ANEXO IV - Preencher'!K130)</f>
        <v>45181</v>
      </c>
      <c r="J121" s="5" t="str">
        <f>'[1]TCE - ANEXO IV - Preencher'!L130</f>
        <v>ZPHS-XJYJ</v>
      </c>
      <c r="K121" s="5" t="str">
        <f>IF(F121="B",LEFT('[1]TCE - ANEXO IV - Preencher'!M130,2),IF(F121="S",LEFT('[1]TCE - ANEXO IV - Preencher'!M130,7),IF('[1]TCE - ANEXO IV - Preencher'!H130="","")))</f>
        <v>26 - Pe</v>
      </c>
      <c r="L121" s="7">
        <f>'[1]TCE - ANEXO IV - Preencher'!N130</f>
        <v>127.2</v>
      </c>
    </row>
    <row r="122" spans="1:12" s="8" customFormat="1" ht="19.5" customHeight="1" x14ac:dyDescent="0.2">
      <c r="A122" s="3">
        <f>IFERROR(VLOOKUP(B122,'[1]DADOS (OCULTAR)'!$Q$3:$S$135,3,0),"")</f>
        <v>9039744000194</v>
      </c>
      <c r="B122" s="4" t="str">
        <f>'[1]TCE - ANEXO IV - Preencher'!C131</f>
        <v>UPAE CARPINA - CG Nº 022/2022</v>
      </c>
      <c r="C122" s="4" t="str">
        <f>'[1]TCE - ANEXO IV - Preencher'!E131</f>
        <v>5.99 - Outros Serviços de Terceiros Pessoa Jurídica</v>
      </c>
      <c r="D122" s="3">
        <f>'[1]TCE - ANEXO IV - Preencher'!F131</f>
        <v>71256283000185</v>
      </c>
      <c r="E122" s="5" t="str">
        <f>'[1]TCE - ANEXO IV - Preencher'!G131</f>
        <v>KONICA MINOLTA HEALTHCARE DO BRASIL INDUSTRIA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8207</v>
      </c>
      <c r="I122" s="6">
        <f>IF('[1]TCE - ANEXO IV - Preencher'!K131="","",'[1]TCE - ANEXO IV - Preencher'!K131)</f>
        <v>45181</v>
      </c>
      <c r="J122" s="5" t="str">
        <f>'[1]TCE - ANEXO IV - Preencher'!L131</f>
        <v>72A170138</v>
      </c>
      <c r="K122" s="5" t="str">
        <f>IF(F122="B",LEFT('[1]TCE - ANEXO IV - Preencher'!M131,2),IF(F122="S",LEFT('[1]TCE - ANEXO IV - Preencher'!M131,7),IF('[1]TCE - ANEXO IV - Preencher'!H131="","")))</f>
        <v>3144805</v>
      </c>
      <c r="L122" s="7">
        <f>'[1]TCE - ANEXO IV - Preencher'!N131</f>
        <v>4024.4</v>
      </c>
    </row>
    <row r="123" spans="1:12" s="8" customFormat="1" ht="19.5" customHeight="1" x14ac:dyDescent="0.2">
      <c r="A123" s="3">
        <f>IFERROR(VLOOKUP(B123,'[1]DADOS (OCULTAR)'!$Q$3:$S$135,3,0),"")</f>
        <v>9039744000194</v>
      </c>
      <c r="B123" s="4" t="str">
        <f>'[1]TCE - ANEXO IV - Preencher'!C132</f>
        <v>UPAE CARPINA - CG Nº 022/2022</v>
      </c>
      <c r="C123" s="4" t="str">
        <f>'[1]TCE - ANEXO IV - Preencher'!E132</f>
        <v>5.5 - Reparo e Manutenção de Máquinas e Equipamentos</v>
      </c>
      <c r="D123" s="3">
        <f>'[1]TCE - ANEXO IV - Preencher'!F132</f>
        <v>3480539000183</v>
      </c>
      <c r="E123" s="5" t="str">
        <f>'[1]TCE - ANEXO IV - Preencher'!G132</f>
        <v>SL ENGENHARIA HOSPITALAR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000014318</v>
      </c>
      <c r="I123" s="6">
        <f>IF('[1]TCE - ANEXO IV - Preencher'!K132="","",'[1]TCE - ANEXO IV - Preencher'!K132)</f>
        <v>45203</v>
      </c>
      <c r="J123" s="5" t="str">
        <f>'[1]TCE - ANEXO IV - Preencher'!L132</f>
        <v>XCNE76298</v>
      </c>
      <c r="K123" s="5" t="str">
        <f>IF(F123="B",LEFT('[1]TCE - ANEXO IV - Preencher'!M132,2),IF(F123="S",LEFT('[1]TCE - ANEXO IV - Preencher'!M132,7),IF('[1]TCE - ANEXO IV - Preencher'!H132="","")))</f>
        <v>26 - Pe</v>
      </c>
      <c r="L123" s="7">
        <f>'[1]TCE - ANEXO IV - Preencher'!N132</f>
        <v>3000</v>
      </c>
    </row>
    <row r="124" spans="1:12" s="8" customFormat="1" ht="19.5" customHeight="1" x14ac:dyDescent="0.2">
      <c r="A124" s="3">
        <f>IFERROR(VLOOKUP(B124,'[1]DADOS (OCULTAR)'!$Q$3:$S$135,3,0),"")</f>
        <v>9039744000194</v>
      </c>
      <c r="B124" s="4" t="str">
        <f>'[1]TCE - ANEXO IV - Preencher'!C133</f>
        <v>UPAE CARPINA - CG Nº 022/2022</v>
      </c>
      <c r="C124" s="4" t="str">
        <f>'[1]TCE - ANEXO IV - Preencher'!E133</f>
        <v>5.5 - Reparo e Manutenção de Máquinas e Equipamentos</v>
      </c>
      <c r="D124" s="3">
        <f>'[1]TCE - ANEXO IV - Preencher'!F133</f>
        <v>26332434000182</v>
      </c>
      <c r="E124" s="5" t="str">
        <f>'[1]TCE - ANEXO IV - Preencher'!G133</f>
        <v>LOGICO PROJETOS CONSULTORIA E SERVIÇOS DE CLIMATIZAÇÃO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00000794</v>
      </c>
      <c r="I124" s="6">
        <f>IF('[1]TCE - ANEXO IV - Preencher'!K133="","",'[1]TCE - ANEXO IV - Preencher'!K133)</f>
        <v>45202</v>
      </c>
      <c r="J124" s="5" t="str">
        <f>'[1]TCE - ANEXO IV - Preencher'!L133</f>
        <v>BRGX-PMQK</v>
      </c>
      <c r="K124" s="5" t="str">
        <f>IF(F124="B",LEFT('[1]TCE - ANEXO IV - Preencher'!M133,2),IF(F124="S",LEFT('[1]TCE - ANEXO IV - Preencher'!M133,7),IF('[1]TCE - ANEXO IV - Preencher'!H133="","")))</f>
        <v>26 - Pe</v>
      </c>
      <c r="L124" s="7">
        <f>'[1]TCE - ANEXO IV - Preencher'!N133</f>
        <v>7200</v>
      </c>
    </row>
    <row r="125" spans="1:12" s="8" customFormat="1" ht="19.5" customHeight="1" x14ac:dyDescent="0.2">
      <c r="A125" s="3">
        <f>IFERROR(VLOOKUP(B125,'[1]DADOS (OCULTAR)'!$Q$3:$S$135,3,0),"")</f>
        <v>9039744000194</v>
      </c>
      <c r="B125" s="4" t="str">
        <f>'[1]TCE - ANEXO IV - Preencher'!C134</f>
        <v>UPAE CARPINA - CG Nº 022/2022</v>
      </c>
      <c r="C125" s="4" t="str">
        <f>'[1]TCE - ANEXO IV - Preencher'!E134</f>
        <v>5.5 - Reparo e Manutenção de Máquinas e Equipamentos</v>
      </c>
      <c r="D125" s="3">
        <f>'[1]TCE - ANEXO IV - Preencher'!F134</f>
        <v>8845988000100</v>
      </c>
      <c r="E125" s="5" t="str">
        <f>'[1]TCE - ANEXO IV - Preencher'!G134</f>
        <v>ACESSPLUS MANUTENÇÃO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00006072</v>
      </c>
      <c r="I125" s="6">
        <f>IF('[1]TCE - ANEXO IV - Preencher'!K134="","",'[1]TCE - ANEXO IV - Preencher'!K134)</f>
        <v>45201</v>
      </c>
      <c r="J125" s="5" t="str">
        <f>'[1]TCE - ANEXO IV - Preencher'!L134</f>
        <v>HR2P-DYRU</v>
      </c>
      <c r="K125" s="5" t="str">
        <f>IF(F125="B",LEFT('[1]TCE - ANEXO IV - Preencher'!M134,2),IF(F125="S",LEFT('[1]TCE - ANEXO IV - Preencher'!M134,7),IF('[1]TCE - ANEXO IV - Preencher'!H134="","")))</f>
        <v>26 - Pe</v>
      </c>
      <c r="L125" s="7">
        <f>'[1]TCE - ANEXO IV - Preencher'!N134</f>
        <v>475</v>
      </c>
    </row>
    <row r="126" spans="1:12" s="8" customFormat="1" ht="19.5" customHeight="1" x14ac:dyDescent="0.2">
      <c r="A126" s="3">
        <f>IFERROR(VLOOKUP(B126,'[1]DADOS (OCULTAR)'!$Q$3:$S$135,3,0),"")</f>
        <v>9039744000194</v>
      </c>
      <c r="B126" s="4" t="str">
        <f>'[1]TCE - ANEXO IV - Preencher'!C135</f>
        <v>UPAE CARPINA - CG Nº 022/2022</v>
      </c>
      <c r="C126" s="4" t="str">
        <f>'[1]TCE - ANEXO IV - Preencher'!E135</f>
        <v>5.5 - Reparo e Manutenção de Máquinas e Equipamentos</v>
      </c>
      <c r="D126" s="3">
        <f>'[1]TCE - ANEXO IV - Preencher'!F135</f>
        <v>40893042000113</v>
      </c>
      <c r="E126" s="5" t="str">
        <f>'[1]TCE - ANEXO IV - Preencher'!G135</f>
        <v>GERASTEP GERADORES ASSISTENCIA TECNICA E PEÇAS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00044136</v>
      </c>
      <c r="I126" s="6">
        <f>IF('[1]TCE - ANEXO IV - Preencher'!K135="","",'[1]TCE - ANEXO IV - Preencher'!K135)</f>
        <v>45194</v>
      </c>
      <c r="J126" s="5" t="str">
        <f>'[1]TCE - ANEXO IV - Preencher'!L135</f>
        <v>KAPW-WDAW</v>
      </c>
      <c r="K126" s="5" t="str">
        <f>IF(F126="B",LEFT('[1]TCE - ANEXO IV - Preencher'!M135,2),IF(F126="S",LEFT('[1]TCE - ANEXO IV - Preencher'!M135,7),IF('[1]TCE - ANEXO IV - Preencher'!H135="","")))</f>
        <v>26 - Pe</v>
      </c>
      <c r="L126" s="7">
        <f>'[1]TCE - ANEXO IV - Preencher'!N135</f>
        <v>760</v>
      </c>
    </row>
    <row r="127" spans="1:12" s="8" customFormat="1" ht="19.5" customHeight="1" x14ac:dyDescent="0.2">
      <c r="A127" s="3">
        <f>IFERROR(VLOOKUP(B127,'[1]DADOS (OCULTAR)'!$Q$3:$S$135,3,0),"")</f>
        <v>9039744000194</v>
      </c>
      <c r="B127" s="4" t="str">
        <f>'[1]TCE - ANEXO IV - Preencher'!C136</f>
        <v>UPAE CARPINA - CG Nº 022/2022</v>
      </c>
      <c r="C127" s="4" t="str">
        <f>'[1]TCE - ANEXO IV - Preencher'!E136</f>
        <v>4.3 - Reparo e Manutenção de Equipamentos</v>
      </c>
      <c r="D127" s="3" t="str">
        <f>'[1]TCE - ANEXO IV - Preencher'!F136</f>
        <v>05.207.574/0001-59</v>
      </c>
      <c r="E127" s="5" t="str">
        <f>'[1]TCE - ANEXO IV - Preencher'!G136</f>
        <v>ACUSTICA TECHNOAUDIO COMERCIO E SERVICOS LTD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00005333</v>
      </c>
      <c r="I127" s="6">
        <f>IF('[1]TCE - ANEXO IV - Preencher'!K136="","",'[1]TCE - ANEXO IV - Preencher'!K136)</f>
        <v>45184</v>
      </c>
      <c r="J127" s="5" t="str">
        <f>'[1]TCE - ANEXO IV - Preencher'!L136</f>
        <v>AARZ-YTNV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1230</v>
      </c>
    </row>
    <row r="128" spans="1:12" s="8" customFormat="1" ht="19.5" customHeight="1" x14ac:dyDescent="0.2">
      <c r="A128" s="3">
        <f>IFERROR(VLOOKUP(B128,'[1]DADOS (OCULTAR)'!$Q$3:$S$135,3,0),"")</f>
        <v>9039744000194</v>
      </c>
      <c r="B128" s="4" t="str">
        <f>'[1]TCE - ANEXO IV - Preencher'!C137</f>
        <v>UPAE CARPINA - CG Nº 022/2022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92306257000780</v>
      </c>
      <c r="E128" s="5" t="str">
        <f>'[1]TCE - ANEXO IV - Preencher'!G137</f>
        <v>MV INFORMÁRTICA NORDESTE LTDA - JULHO/23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00062343</v>
      </c>
      <c r="I128" s="6">
        <f>IF('[1]TCE - ANEXO IV - Preencher'!K137="","",'[1]TCE - ANEXO IV - Preencher'!K137)</f>
        <v>45196</v>
      </c>
      <c r="J128" s="5" t="str">
        <f>'[1]TCE - ANEXO IV - Preencher'!L137</f>
        <v>EBL8-92ZZ</v>
      </c>
      <c r="K128" s="5" t="str">
        <f>IF(F128="B",LEFT('[1]TCE - ANEXO IV - Preencher'!M137,2),IF(F128="S",LEFT('[1]TCE - ANEXO IV - Preencher'!M137,7),IF('[1]TCE - ANEXO IV - Preencher'!H137="","")))</f>
        <v>26 - Pe</v>
      </c>
      <c r="L128" s="7">
        <f>'[1]TCE - ANEXO IV - Preencher'!N137</f>
        <v>13885</v>
      </c>
    </row>
    <row r="129" spans="1:12" s="8" customFormat="1" ht="19.5" customHeight="1" x14ac:dyDescent="0.2">
      <c r="A129" s="3">
        <f>IFERROR(VLOOKUP(B129,'[1]DADOS (OCULTAR)'!$Q$3:$S$135,3,0),"")</f>
        <v>9039744000194</v>
      </c>
      <c r="B129" s="4" t="str">
        <f>'[1]TCE - ANEXO IV - Preencher'!C138</f>
        <v>UPAE CARPINA - CG Nº 022/2022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5401067000151</v>
      </c>
      <c r="E129" s="5" t="str">
        <f>'[1]TCE - ANEXO IV - Preencher'!G138</f>
        <v>TEIKO SOLUÇÕES EM TECNOLOGIA DA INFORMAÇÃO LTDA - COMPLEMENTAR AJUSTE DE VALORES JUN, JUL E AGO/23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30353</v>
      </c>
      <c r="I129" s="6">
        <f>IF('[1]TCE - ANEXO IV - Preencher'!K138="","",'[1]TCE - ANEXO IV - Preencher'!K138)</f>
        <v>45183</v>
      </c>
      <c r="J129" s="5" t="str">
        <f>'[1]TCE - ANEXO IV - Preencher'!L138</f>
        <v>56589C9EB</v>
      </c>
      <c r="K129" s="5" t="str">
        <f>IF(F129="B",LEFT('[1]TCE - ANEXO IV - Preencher'!M138,2),IF(F129="S",LEFT('[1]TCE - ANEXO IV - Preencher'!M138,7),IF('[1]TCE - ANEXO IV - Preencher'!H138="","")))</f>
        <v>26 - Pe</v>
      </c>
      <c r="L129" s="7">
        <f>'[1]TCE - ANEXO IV - Preencher'!N138</f>
        <v>1072.5</v>
      </c>
    </row>
    <row r="130" spans="1:12" s="8" customFormat="1" ht="19.5" customHeight="1" x14ac:dyDescent="0.2">
      <c r="A130" s="3">
        <f>IFERROR(VLOOKUP(B130,'[1]DADOS (OCULTAR)'!$Q$3:$S$135,3,0),"")</f>
        <v>9039744000194</v>
      </c>
      <c r="B130" s="4" t="str">
        <f>'[1]TCE - ANEXO IV - Preencher'!C139</f>
        <v>UPAE CARPINA - CG Nº 022/2022</v>
      </c>
      <c r="C130" s="4" t="str">
        <f>'[1]TCE - ANEXO IV - Preencher'!E139</f>
        <v xml:space="preserve">5.25 - Serviços Bancários </v>
      </c>
      <c r="D130" s="3">
        <f>'[1]TCE - ANEXO IV - Preencher'!F139</f>
        <v>0</v>
      </c>
      <c r="E130" s="5" t="str">
        <f>'[1]TCE - ANEXO IV - Preencher'!G139</f>
        <v>TARIFA BANCÁRIA C.C. 0038664-2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45187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Pe</v>
      </c>
      <c r="L130" s="7">
        <f>'[1]TCE - ANEXO IV - Preencher'!N139</f>
        <v>12.15</v>
      </c>
    </row>
    <row r="131" spans="1:12" s="8" customFormat="1" ht="19.5" customHeight="1" x14ac:dyDescent="0.2">
      <c r="A131" s="3">
        <f>IFERROR(VLOOKUP(B131,'[1]DADOS (OCULTAR)'!$Q$3:$S$135,3,0),"")</f>
        <v>9039744000194</v>
      </c>
      <c r="B131" s="4" t="str">
        <f>'[1]TCE - ANEXO IV - Preencher'!C140</f>
        <v>UPAE CARPINA - CG Nº 022/2022</v>
      </c>
      <c r="C131" s="4" t="str">
        <f>'[1]TCE - ANEXO IV - Preencher'!E140</f>
        <v xml:space="preserve">5.25 - Serviços Bancários </v>
      </c>
      <c r="D131" s="3">
        <f>'[1]TCE - ANEXO IV - Preencher'!F140</f>
        <v>0</v>
      </c>
      <c r="E131" s="5" t="str">
        <f>'[1]TCE - ANEXO IV - Preencher'!G140</f>
        <v>DOC/TED INTERNET TED INTERNET - C.C.0038664-2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>
        <f>IF('[1]TCE - ANEXO IV - Preencher'!K140="","",'[1]TCE - ANEXO IV - Preencher'!K140)</f>
        <v>45188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Pe</v>
      </c>
      <c r="L131" s="7">
        <f>'[1]TCE - ANEXO IV - Preencher'!N140</f>
        <v>2.09</v>
      </c>
    </row>
    <row r="132" spans="1:12" s="8" customFormat="1" ht="19.5" customHeight="1" x14ac:dyDescent="0.2">
      <c r="A132" s="3">
        <f>IFERROR(VLOOKUP(B132,'[1]DADOS (OCULTAR)'!$Q$3:$S$135,3,0),"")</f>
        <v>9039744000194</v>
      </c>
      <c r="B132" s="4" t="str">
        <f>'[1]TCE - ANEXO IV - Preencher'!C141</f>
        <v>UPAE CARPINA - CG Nº 022/2022</v>
      </c>
      <c r="C132" s="4" t="str">
        <f>'[1]TCE - ANEXO IV - Preencher'!E141</f>
        <v xml:space="preserve">5.25 - Serviços Bancários </v>
      </c>
      <c r="D132" s="3">
        <f>'[1]TCE - ANEXO IV - Preencher'!F141</f>
        <v>0</v>
      </c>
      <c r="E132" s="5" t="str">
        <f>'[1]TCE - ANEXO IV - Preencher'!G141</f>
        <v>DOC/TED INTERNET TED INTERNET - C.C.0038664-2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>
        <f>IF('[1]TCE - ANEXO IV - Preencher'!K141="","",'[1]TCE - ANEXO IV - Preencher'!K141)</f>
        <v>45188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Pe</v>
      </c>
      <c r="L132" s="7">
        <f>'[1]TCE - ANEXO IV - Preencher'!N141</f>
        <v>2.09</v>
      </c>
    </row>
    <row r="133" spans="1:12" s="8" customFormat="1" ht="19.5" customHeight="1" x14ac:dyDescent="0.2">
      <c r="A133" s="3">
        <f>IFERROR(VLOOKUP(B133,'[1]DADOS (OCULTAR)'!$Q$3:$S$135,3,0),"")</f>
        <v>9039744000194</v>
      </c>
      <c r="B133" s="4" t="str">
        <f>'[1]TCE - ANEXO IV - Preencher'!C142</f>
        <v>UPAE CARPINA - CG Nº 022/2022</v>
      </c>
      <c r="C133" s="4" t="str">
        <f>'[1]TCE - ANEXO IV - Preencher'!E142</f>
        <v xml:space="preserve">5.25 - Serviços Bancários </v>
      </c>
      <c r="D133" s="3">
        <f>'[1]TCE - ANEXO IV - Preencher'!F142</f>
        <v>0</v>
      </c>
      <c r="E133" s="5" t="str">
        <f>'[1]TCE - ANEXO IV - Preencher'!G142</f>
        <v>DOC/TED INTERNET TED INTERNET - C.C.0038664-2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45188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Pe</v>
      </c>
      <c r="L133" s="7">
        <f>'[1]TCE - ANEXO IV - Preencher'!N142</f>
        <v>2.09</v>
      </c>
    </row>
    <row r="134" spans="1:12" s="8" customFormat="1" ht="19.5" customHeight="1" x14ac:dyDescent="0.2">
      <c r="A134" s="3">
        <f>IFERROR(VLOOKUP(B134,'[1]DADOS (OCULTAR)'!$Q$3:$S$135,3,0),"")</f>
        <v>9039744000194</v>
      </c>
      <c r="B134" s="4" t="str">
        <f>'[1]TCE - ANEXO IV - Preencher'!C143</f>
        <v>UPAE CARPINA - CG Nº 022/2022</v>
      </c>
      <c r="C134" s="4" t="str">
        <f>'[1]TCE - ANEXO IV - Preencher'!E143</f>
        <v xml:space="preserve">5.25 - Serviços Bancários </v>
      </c>
      <c r="D134" s="3">
        <f>'[1]TCE - ANEXO IV - Preencher'!F143</f>
        <v>0</v>
      </c>
      <c r="E134" s="5" t="str">
        <f>'[1]TCE - ANEXO IV - Preencher'!G143</f>
        <v>DOC/TED INTERNET TED INTERNET - C.C.0038664-2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>
        <f>IF('[1]TCE - ANEXO IV - Preencher'!K143="","",'[1]TCE - ANEXO IV - Preencher'!K143)</f>
        <v>45188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Pe</v>
      </c>
      <c r="L134" s="7">
        <f>'[1]TCE - ANEXO IV - Preencher'!N143</f>
        <v>2.09</v>
      </c>
    </row>
    <row r="135" spans="1:12" s="8" customFormat="1" ht="19.5" customHeight="1" x14ac:dyDescent="0.2">
      <c r="A135" s="3">
        <f>IFERROR(VLOOKUP(B135,'[1]DADOS (OCULTAR)'!$Q$3:$S$135,3,0),"")</f>
        <v>9039744000194</v>
      </c>
      <c r="B135" s="4" t="str">
        <f>'[1]TCE - ANEXO IV - Preencher'!C144</f>
        <v>UPAE CARPINA - CG Nº 022/2022</v>
      </c>
      <c r="C135" s="4" t="str">
        <f>'[1]TCE - ANEXO IV - Preencher'!E144</f>
        <v xml:space="preserve">5.25 - Serviços Bancários </v>
      </c>
      <c r="D135" s="3">
        <f>'[1]TCE - ANEXO IV - Preencher'!F144</f>
        <v>0</v>
      </c>
      <c r="E135" s="5" t="str">
        <f>'[1]TCE - ANEXO IV - Preencher'!G144</f>
        <v>DOC/TED INTERNET TED INTERNET - C.C.0038664-2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45188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Pe</v>
      </c>
      <c r="L135" s="7">
        <f>'[1]TCE - ANEXO IV - Preencher'!N144</f>
        <v>2.09</v>
      </c>
    </row>
    <row r="136" spans="1:12" s="8" customFormat="1" ht="19.5" customHeight="1" x14ac:dyDescent="0.2">
      <c r="A136" s="3">
        <f>IFERROR(VLOOKUP(B136,'[1]DADOS (OCULTAR)'!$Q$3:$S$135,3,0),"")</f>
        <v>9039744000194</v>
      </c>
      <c r="B136" s="4" t="str">
        <f>'[1]TCE - ANEXO IV - Preencher'!C145</f>
        <v>UPAE CARPINA - CG Nº 022/2022</v>
      </c>
      <c r="C136" s="4" t="str">
        <f>'[1]TCE - ANEXO IV - Preencher'!E145</f>
        <v xml:space="preserve">5.25 - Serviços Bancários </v>
      </c>
      <c r="D136" s="3">
        <f>'[1]TCE - ANEXO IV - Preencher'!F145</f>
        <v>0</v>
      </c>
      <c r="E136" s="5" t="str">
        <f>'[1]TCE - ANEXO IV - Preencher'!G145</f>
        <v>DOC/TED INTERNET TED INTERNET - C.C.0038664-2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>
        <f>IF('[1]TCE - ANEXO IV - Preencher'!K145="","",'[1]TCE - ANEXO IV - Preencher'!K145)</f>
        <v>45188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Pe</v>
      </c>
      <c r="L136" s="7">
        <f>'[1]TCE - ANEXO IV - Preencher'!N145</f>
        <v>2.09</v>
      </c>
    </row>
    <row r="137" spans="1:12" s="8" customFormat="1" ht="19.5" customHeight="1" x14ac:dyDescent="0.2">
      <c r="A137" s="3">
        <f>IFERROR(VLOOKUP(B137,'[1]DADOS (OCULTAR)'!$Q$3:$S$135,3,0),"")</f>
        <v>9039744000194</v>
      </c>
      <c r="B137" s="4" t="str">
        <f>'[1]TCE - ANEXO IV - Preencher'!C146</f>
        <v>UPAE CARPINA - CG Nº 022/2022</v>
      </c>
      <c r="C137" s="4" t="str">
        <f>'[1]TCE - ANEXO IV - Preencher'!E146</f>
        <v xml:space="preserve">5.25 - Serviços Bancários </v>
      </c>
      <c r="D137" s="3">
        <f>'[1]TCE - ANEXO IV - Preencher'!F146</f>
        <v>0</v>
      </c>
      <c r="E137" s="5" t="str">
        <f>'[1]TCE - ANEXO IV - Preencher'!G146</f>
        <v>DOC/TED INTERNET TED INTERNET - C.C.0038664-2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>
        <f>IF('[1]TCE - ANEXO IV - Preencher'!K146="","",'[1]TCE - ANEXO IV - Preencher'!K146)</f>
        <v>45188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Pe</v>
      </c>
      <c r="L137" s="7">
        <f>'[1]TCE - ANEXO IV - Preencher'!N146</f>
        <v>2.09</v>
      </c>
    </row>
    <row r="138" spans="1:12" s="8" customFormat="1" ht="19.5" customHeight="1" x14ac:dyDescent="0.2">
      <c r="A138" s="3">
        <f>IFERROR(VLOOKUP(B138,'[1]DADOS (OCULTAR)'!$Q$3:$S$135,3,0),"")</f>
        <v>9039744000194</v>
      </c>
      <c r="B138" s="4" t="str">
        <f>'[1]TCE - ANEXO IV - Preencher'!C147</f>
        <v>UPAE CARPINA - CG Nº 022/2022</v>
      </c>
      <c r="C138" s="4" t="str">
        <f>'[1]TCE - ANEXO IV - Preencher'!E147</f>
        <v xml:space="preserve">5.25 - Serviços Bancários </v>
      </c>
      <c r="D138" s="3">
        <f>'[1]TCE - ANEXO IV - Preencher'!F147</f>
        <v>0</v>
      </c>
      <c r="E138" s="5" t="str">
        <f>'[1]TCE - ANEXO IV - Preencher'!G147</f>
        <v>DOC/TED INTERNET TED INTERNET - C.C.0038664-2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>
        <f>IF('[1]TCE - ANEXO IV - Preencher'!K147="","",'[1]TCE - ANEXO IV - Preencher'!K147)</f>
        <v>45188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2.09</v>
      </c>
    </row>
    <row r="139" spans="1:12" s="8" customFormat="1" ht="19.5" customHeight="1" x14ac:dyDescent="0.2">
      <c r="A139" s="3">
        <f>IFERROR(VLOOKUP(B139,'[1]DADOS (OCULTAR)'!$Q$3:$S$135,3,0),"")</f>
        <v>9039744000194</v>
      </c>
      <c r="B139" s="4" t="str">
        <f>'[1]TCE - ANEXO IV - Preencher'!C148</f>
        <v>UPAE CARPINA - CG Nº 022/2022</v>
      </c>
      <c r="C139" s="4" t="str">
        <f>'[1]TCE - ANEXO IV - Preencher'!E148</f>
        <v xml:space="preserve">5.25 - Serviços Bancários </v>
      </c>
      <c r="D139" s="3">
        <f>'[1]TCE - ANEXO IV - Preencher'!F148</f>
        <v>0</v>
      </c>
      <c r="E139" s="5" t="str">
        <f>'[1]TCE - ANEXO IV - Preencher'!G148</f>
        <v>DOC/TED INTERNET TED INTERNET - C.C.0038664-2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>
        <f>IF('[1]TCE - ANEXO IV - Preencher'!K148="","",'[1]TCE - ANEXO IV - Preencher'!K148)</f>
        <v>45188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2.09</v>
      </c>
    </row>
    <row r="140" spans="1:12" s="8" customFormat="1" ht="19.5" customHeight="1" x14ac:dyDescent="0.2">
      <c r="A140" s="3">
        <f>IFERROR(VLOOKUP(B140,'[1]DADOS (OCULTAR)'!$Q$3:$S$135,3,0),"")</f>
        <v>9039744000194</v>
      </c>
      <c r="B140" s="4" t="str">
        <f>'[1]TCE - ANEXO IV - Preencher'!C149</f>
        <v>UPAE CARPINA - CG Nº 022/2022</v>
      </c>
      <c r="C140" s="4" t="str">
        <f>'[1]TCE - ANEXO IV - Preencher'!E149</f>
        <v xml:space="preserve">5.25 - Serviços Bancários </v>
      </c>
      <c r="D140" s="3">
        <f>'[1]TCE - ANEXO IV - Preencher'!F149</f>
        <v>0</v>
      </c>
      <c r="E140" s="5" t="str">
        <f>'[1]TCE - ANEXO IV - Preencher'!G149</f>
        <v>DOC/TED INTERNET TED INTERNET - C.C.0038664-2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>
        <f>IF('[1]TCE - ANEXO IV - Preencher'!K149="","",'[1]TCE - ANEXO IV - Preencher'!K149)</f>
        <v>45188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Pe</v>
      </c>
      <c r="L140" s="7">
        <f>'[1]TCE - ANEXO IV - Preencher'!N149</f>
        <v>2.09</v>
      </c>
    </row>
    <row r="141" spans="1:12" s="8" customFormat="1" ht="19.5" customHeight="1" x14ac:dyDescent="0.2">
      <c r="A141" s="3">
        <f>IFERROR(VLOOKUP(B141,'[1]DADOS (OCULTAR)'!$Q$3:$S$135,3,0),"")</f>
        <v>9039744000194</v>
      </c>
      <c r="B141" s="4" t="str">
        <f>'[1]TCE - ANEXO IV - Preencher'!C150</f>
        <v>UPAE CARPINA - CG Nº 022/2022</v>
      </c>
      <c r="C141" s="4" t="str">
        <f>'[1]TCE - ANEXO IV - Preencher'!E150</f>
        <v xml:space="preserve">5.25 - Serviços Bancários </v>
      </c>
      <c r="D141" s="3">
        <f>'[1]TCE - ANEXO IV - Preencher'!F150</f>
        <v>0</v>
      </c>
      <c r="E141" s="5" t="str">
        <f>'[1]TCE - ANEXO IV - Preencher'!G150</f>
        <v>DOC/TED INTERNET TED INTERNET - C.C.0038664-2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45188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Pe</v>
      </c>
      <c r="L141" s="7">
        <f>'[1]TCE - ANEXO IV - Preencher'!N150</f>
        <v>2.09</v>
      </c>
    </row>
    <row r="142" spans="1:12" s="8" customFormat="1" ht="19.5" customHeight="1" x14ac:dyDescent="0.2">
      <c r="A142" s="3">
        <f>IFERROR(VLOOKUP(B142,'[1]DADOS (OCULTAR)'!$Q$3:$S$135,3,0),"")</f>
        <v>9039744000194</v>
      </c>
      <c r="B142" s="4" t="str">
        <f>'[1]TCE - ANEXO IV - Preencher'!C151</f>
        <v>UPAE CARPINA - CG Nº 022/2022</v>
      </c>
      <c r="C142" s="4" t="str">
        <f>'[1]TCE - ANEXO IV - Preencher'!E151</f>
        <v xml:space="preserve">5.25 - Serviços Bancários </v>
      </c>
      <c r="D142" s="3">
        <f>'[1]TCE - ANEXO IV - Preencher'!F151</f>
        <v>0</v>
      </c>
      <c r="E142" s="5" t="str">
        <f>'[1]TCE - ANEXO IV - Preencher'!G151</f>
        <v>DOC/TED INTERNET TED INTERNET - C.C.0038664-2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45189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Pe</v>
      </c>
      <c r="L142" s="7">
        <f>'[1]TCE - ANEXO IV - Preencher'!N151</f>
        <v>2.09</v>
      </c>
    </row>
    <row r="143" spans="1:12" s="8" customFormat="1" ht="19.5" customHeight="1" x14ac:dyDescent="0.2">
      <c r="A143" s="3">
        <f>IFERROR(VLOOKUP(B143,'[1]DADOS (OCULTAR)'!$Q$3:$S$135,3,0),"")</f>
        <v>9039744000194</v>
      </c>
      <c r="B143" s="4" t="str">
        <f>'[1]TCE - ANEXO IV - Preencher'!C152</f>
        <v>UPAE CARPINA - CG Nº 022/2022</v>
      </c>
      <c r="C143" s="4" t="str">
        <f>'[1]TCE - ANEXO IV - Preencher'!E152</f>
        <v xml:space="preserve">5.25 - Serviços Bancários </v>
      </c>
      <c r="D143" s="3">
        <f>'[1]TCE - ANEXO IV - Preencher'!F152</f>
        <v>0</v>
      </c>
      <c r="E143" s="5" t="str">
        <f>'[1]TCE - ANEXO IV - Preencher'!G152</f>
        <v>DOC/TED INTERNET TED INTERNET - C.C.0038664-2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45189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Pe</v>
      </c>
      <c r="L143" s="7">
        <f>'[1]TCE - ANEXO IV - Preencher'!N152</f>
        <v>2.09</v>
      </c>
    </row>
    <row r="144" spans="1:12" s="8" customFormat="1" ht="19.5" customHeight="1" x14ac:dyDescent="0.2">
      <c r="A144" s="3">
        <f>IFERROR(VLOOKUP(B144,'[1]DADOS (OCULTAR)'!$Q$3:$S$135,3,0),"")</f>
        <v>9039744000194</v>
      </c>
      <c r="B144" s="4" t="str">
        <f>'[1]TCE - ANEXO IV - Preencher'!C153</f>
        <v>UPAE CARPINA - CG Nº 022/2022</v>
      </c>
      <c r="C144" s="4" t="str">
        <f>'[1]TCE - ANEXO IV - Preencher'!E153</f>
        <v xml:space="preserve">5.25 - Serviços Bancários </v>
      </c>
      <c r="D144" s="3">
        <f>'[1]TCE - ANEXO IV - Preencher'!F153</f>
        <v>0</v>
      </c>
      <c r="E144" s="5" t="str">
        <f>'[1]TCE - ANEXO IV - Preencher'!G153</f>
        <v>DOC/TED INTERNET TED INTERNET - C.C.0038664-2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45189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Pe</v>
      </c>
      <c r="L144" s="7">
        <f>'[1]TCE - ANEXO IV - Preencher'!N153</f>
        <v>2.09</v>
      </c>
    </row>
    <row r="145" spans="1:12" s="8" customFormat="1" ht="19.5" customHeight="1" x14ac:dyDescent="0.2">
      <c r="A145" s="3">
        <f>IFERROR(VLOOKUP(B145,'[1]DADOS (OCULTAR)'!$Q$3:$S$135,3,0),"")</f>
        <v>9039744000194</v>
      </c>
      <c r="B145" s="4" t="str">
        <f>'[1]TCE - ANEXO IV - Preencher'!C154</f>
        <v>UPAE CARPINA - CG Nº 022/2022</v>
      </c>
      <c r="C145" s="4" t="str">
        <f>'[1]TCE - ANEXO IV - Preencher'!E154</f>
        <v xml:space="preserve">5.25 - Serviços Bancários </v>
      </c>
      <c r="D145" s="3">
        <f>'[1]TCE - ANEXO IV - Preencher'!F154</f>
        <v>0</v>
      </c>
      <c r="E145" s="5" t="str">
        <f>'[1]TCE - ANEXO IV - Preencher'!G154</f>
        <v>DOC/TED INTERNET TED INTERNET - C.C.0038664-2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45189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Pe</v>
      </c>
      <c r="L145" s="7">
        <f>'[1]TCE - ANEXO IV - Preencher'!N154</f>
        <v>2.09</v>
      </c>
    </row>
    <row r="146" spans="1:12" s="8" customFormat="1" ht="19.5" customHeight="1" x14ac:dyDescent="0.2">
      <c r="A146" s="3">
        <f>IFERROR(VLOOKUP(B146,'[1]DADOS (OCULTAR)'!$Q$3:$S$135,3,0),"")</f>
        <v>9039744000194</v>
      </c>
      <c r="B146" s="4" t="str">
        <f>'[1]TCE - ANEXO IV - Preencher'!C155</f>
        <v>UPAE CARPINA - CG Nº 022/2022</v>
      </c>
      <c r="C146" s="4" t="str">
        <f>'[1]TCE - ANEXO IV - Preencher'!E155</f>
        <v xml:space="preserve">5.25 - Serviços Bancários </v>
      </c>
      <c r="D146" s="3">
        <f>'[1]TCE - ANEXO IV - Preencher'!F155</f>
        <v>0</v>
      </c>
      <c r="E146" s="5" t="str">
        <f>'[1]TCE - ANEXO IV - Preencher'!G155</f>
        <v>DOC/TED INTERNET TED INTERNET - C.C.0038664-2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45189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Pe</v>
      </c>
      <c r="L146" s="7">
        <f>'[1]TCE - ANEXO IV - Preencher'!N155</f>
        <v>2.09</v>
      </c>
    </row>
    <row r="147" spans="1:12" s="8" customFormat="1" ht="19.5" customHeight="1" x14ac:dyDescent="0.2">
      <c r="A147" s="3">
        <f>IFERROR(VLOOKUP(B147,'[1]DADOS (OCULTAR)'!$Q$3:$S$135,3,0),"")</f>
        <v>9039744000194</v>
      </c>
      <c r="B147" s="4" t="str">
        <f>'[1]TCE - ANEXO IV - Preencher'!C156</f>
        <v>UPAE CARPINA - CG Nº 022/2022</v>
      </c>
      <c r="C147" s="4" t="str">
        <f>'[1]TCE - ANEXO IV - Preencher'!E156</f>
        <v xml:space="preserve">5.25 - Serviços Bancários </v>
      </c>
      <c r="D147" s="3">
        <f>'[1]TCE - ANEXO IV - Preencher'!F156</f>
        <v>0</v>
      </c>
      <c r="E147" s="5" t="str">
        <f>'[1]TCE - ANEXO IV - Preencher'!G156</f>
        <v>DOC/TED INTERNET TED INTERNET - C.C.0038664-2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45189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Pe</v>
      </c>
      <c r="L147" s="7">
        <f>'[1]TCE - ANEXO IV - Preencher'!N156</f>
        <v>2.09</v>
      </c>
    </row>
    <row r="148" spans="1:12" s="8" customFormat="1" ht="19.5" customHeight="1" x14ac:dyDescent="0.2">
      <c r="A148" s="3">
        <f>IFERROR(VLOOKUP(B148,'[1]DADOS (OCULTAR)'!$Q$3:$S$135,3,0),"")</f>
        <v>9039744000194</v>
      </c>
      <c r="B148" s="4" t="str">
        <f>'[1]TCE - ANEXO IV - Preencher'!C157</f>
        <v>UPAE CARPINA - CG Nº 022/2022</v>
      </c>
      <c r="C148" s="4" t="str">
        <f>'[1]TCE - ANEXO IV - Preencher'!E157</f>
        <v xml:space="preserve">5.25 - Serviços Bancários </v>
      </c>
      <c r="D148" s="3">
        <f>'[1]TCE - ANEXO IV - Preencher'!F157</f>
        <v>0</v>
      </c>
      <c r="E148" s="5" t="str">
        <f>'[1]TCE - ANEXO IV - Preencher'!G157</f>
        <v>DOC/TED INTERNET TED INTERNET - C.C.0038664-2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45189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Pe</v>
      </c>
      <c r="L148" s="7">
        <f>'[1]TCE - ANEXO IV - Preencher'!N157</f>
        <v>2.09</v>
      </c>
    </row>
    <row r="149" spans="1:12" s="8" customFormat="1" ht="19.5" customHeight="1" x14ac:dyDescent="0.2">
      <c r="A149" s="3">
        <f>IFERROR(VLOOKUP(B149,'[1]DADOS (OCULTAR)'!$Q$3:$S$135,3,0),"")</f>
        <v>9039744000194</v>
      </c>
      <c r="B149" s="4" t="str">
        <f>'[1]TCE - ANEXO IV - Preencher'!C158</f>
        <v>UPAE CARPINA - CG Nº 022/2022</v>
      </c>
      <c r="C149" s="4" t="str">
        <f>'[1]TCE - ANEXO IV - Preencher'!E158</f>
        <v xml:space="preserve">5.25 - Serviços Bancários </v>
      </c>
      <c r="D149" s="3">
        <f>'[1]TCE - ANEXO IV - Preencher'!F158</f>
        <v>0</v>
      </c>
      <c r="E149" s="5" t="str">
        <f>'[1]TCE - ANEXO IV - Preencher'!G158</f>
        <v>DOC/TED INTERNET TED INTERNET - C.C.0038664-2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45189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Pe</v>
      </c>
      <c r="L149" s="7">
        <f>'[1]TCE - ANEXO IV - Preencher'!N158</f>
        <v>2.09</v>
      </c>
    </row>
    <row r="150" spans="1:12" s="8" customFormat="1" ht="19.5" customHeight="1" x14ac:dyDescent="0.2">
      <c r="A150" s="3">
        <f>IFERROR(VLOOKUP(B150,'[1]DADOS (OCULTAR)'!$Q$3:$S$135,3,0),"")</f>
        <v>9039744000194</v>
      </c>
      <c r="B150" s="4" t="str">
        <f>'[1]TCE - ANEXO IV - Preencher'!C159</f>
        <v>UPAE CARPINA - CG Nº 022/2022</v>
      </c>
      <c r="C150" s="4" t="str">
        <f>'[1]TCE - ANEXO IV - Preencher'!E159</f>
        <v xml:space="preserve">5.25 - Serviços Bancários </v>
      </c>
      <c r="D150" s="3">
        <f>'[1]TCE - ANEXO IV - Preencher'!F159</f>
        <v>0</v>
      </c>
      <c r="E150" s="5" t="str">
        <f>'[1]TCE - ANEXO IV - Preencher'!G159</f>
        <v>DOC/TED INTERNET TED INTERNET - C.C.0038664-2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45189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Pe</v>
      </c>
      <c r="L150" s="7">
        <f>'[1]TCE - ANEXO IV - Preencher'!N159</f>
        <v>2.09</v>
      </c>
    </row>
    <row r="151" spans="1:12" s="8" customFormat="1" ht="19.5" customHeight="1" x14ac:dyDescent="0.2">
      <c r="A151" s="3">
        <f>IFERROR(VLOOKUP(B151,'[1]DADOS (OCULTAR)'!$Q$3:$S$135,3,0),"")</f>
        <v>9039744000194</v>
      </c>
      <c r="B151" s="4" t="str">
        <f>'[1]TCE - ANEXO IV - Preencher'!C160</f>
        <v>UPAE CARPINA - CG Nº 022/2022</v>
      </c>
      <c r="C151" s="4" t="str">
        <f>'[1]TCE - ANEXO IV - Preencher'!E160</f>
        <v xml:space="preserve">5.25 - Serviços Bancários </v>
      </c>
      <c r="D151" s="3">
        <f>'[1]TCE - ANEXO IV - Preencher'!F160</f>
        <v>0</v>
      </c>
      <c r="E151" s="5" t="str">
        <f>'[1]TCE - ANEXO IV - Preencher'!G160</f>
        <v>DOC/TED INTERNET TED INTERNET - C.C.0038664-2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>
        <f>IF('[1]TCE - ANEXO IV - Preencher'!K160="","",'[1]TCE - ANEXO IV - Preencher'!K160)</f>
        <v>45189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Pe</v>
      </c>
      <c r="L151" s="7">
        <f>'[1]TCE - ANEXO IV - Preencher'!N160</f>
        <v>2.09</v>
      </c>
    </row>
    <row r="152" spans="1:12" s="8" customFormat="1" ht="19.5" customHeight="1" x14ac:dyDescent="0.2">
      <c r="A152" s="3">
        <f>IFERROR(VLOOKUP(B152,'[1]DADOS (OCULTAR)'!$Q$3:$S$135,3,0),"")</f>
        <v>9039744000194</v>
      </c>
      <c r="B152" s="4" t="str">
        <f>'[1]TCE - ANEXO IV - Preencher'!C161</f>
        <v>UPAE CARPINA - CG Nº 022/2022</v>
      </c>
      <c r="C152" s="4" t="str">
        <f>'[1]TCE - ANEXO IV - Preencher'!E161</f>
        <v xml:space="preserve">5.25 - Serviços Bancários </v>
      </c>
      <c r="D152" s="3">
        <f>'[1]TCE - ANEXO IV - Preencher'!F161</f>
        <v>0</v>
      </c>
      <c r="E152" s="5" t="str">
        <f>'[1]TCE - ANEXO IV - Preencher'!G161</f>
        <v>DOC/TED INTERNET TED INTERNET - C.C.0038664-2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>
        <f>IF('[1]TCE - ANEXO IV - Preencher'!K161="","",'[1]TCE - ANEXO IV - Preencher'!K161)</f>
        <v>45189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Pe</v>
      </c>
      <c r="L152" s="7">
        <f>'[1]TCE - ANEXO IV - Preencher'!N161</f>
        <v>2.09</v>
      </c>
    </row>
    <row r="153" spans="1:12" s="8" customFormat="1" ht="19.5" customHeight="1" x14ac:dyDescent="0.2">
      <c r="A153" s="3">
        <f>IFERROR(VLOOKUP(B153,'[1]DADOS (OCULTAR)'!$Q$3:$S$135,3,0),"")</f>
        <v>9039744000194</v>
      </c>
      <c r="B153" s="4" t="str">
        <f>'[1]TCE - ANEXO IV - Preencher'!C162</f>
        <v>UPAE CARPINA - CG Nº 022/2022</v>
      </c>
      <c r="C153" s="4" t="str">
        <f>'[1]TCE - ANEXO IV - Preencher'!E162</f>
        <v xml:space="preserve">5.25 - Serviços Bancários </v>
      </c>
      <c r="D153" s="3">
        <f>'[1]TCE - ANEXO IV - Preencher'!F162</f>
        <v>0</v>
      </c>
      <c r="E153" s="5" t="str">
        <f>'[1]TCE - ANEXO IV - Preencher'!G162</f>
        <v>DOC/TED INTERNET TED INTERNET - C.C.0038664-2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45190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Pe</v>
      </c>
      <c r="L153" s="7">
        <f>'[1]TCE - ANEXO IV - Preencher'!N162</f>
        <v>2.09</v>
      </c>
    </row>
    <row r="154" spans="1:12" s="8" customFormat="1" ht="19.5" customHeight="1" x14ac:dyDescent="0.2">
      <c r="A154" s="3">
        <f>IFERROR(VLOOKUP(B154,'[1]DADOS (OCULTAR)'!$Q$3:$S$135,3,0),"")</f>
        <v>9039744000194</v>
      </c>
      <c r="B154" s="4" t="str">
        <f>'[1]TCE - ANEXO IV - Preencher'!C163</f>
        <v>UPAE CARPINA - CG Nº 022/2022</v>
      </c>
      <c r="C154" s="4" t="str">
        <f>'[1]TCE - ANEXO IV - Preencher'!E163</f>
        <v xml:space="preserve">5.25 - Serviços Bancários </v>
      </c>
      <c r="D154" s="3">
        <f>'[1]TCE - ANEXO IV - Preencher'!F163</f>
        <v>0</v>
      </c>
      <c r="E154" s="5" t="str">
        <f>'[1]TCE - ANEXO IV - Preencher'!G163</f>
        <v>DOC/TED INTERNET TED INTERNET - C.C.0038664-2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>
        <f>IF('[1]TCE - ANEXO IV - Preencher'!K163="","",'[1]TCE - ANEXO IV - Preencher'!K163)</f>
        <v>45190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Pe</v>
      </c>
      <c r="L154" s="7">
        <f>'[1]TCE - ANEXO IV - Preencher'!N163</f>
        <v>2.09</v>
      </c>
    </row>
    <row r="155" spans="1:12" s="8" customFormat="1" ht="19.5" customHeight="1" x14ac:dyDescent="0.2">
      <c r="A155" s="3">
        <f>IFERROR(VLOOKUP(B155,'[1]DADOS (OCULTAR)'!$Q$3:$S$135,3,0),"")</f>
        <v>9039744000194</v>
      </c>
      <c r="B155" s="4" t="str">
        <f>'[1]TCE - ANEXO IV - Preencher'!C164</f>
        <v>UPAE CARPINA - CG Nº 022/2022</v>
      </c>
      <c r="C155" s="4" t="str">
        <f>'[1]TCE - ANEXO IV - Preencher'!E164</f>
        <v xml:space="preserve">5.25 - Serviços Bancários </v>
      </c>
      <c r="D155" s="3">
        <f>'[1]TCE - ANEXO IV - Preencher'!F164</f>
        <v>0</v>
      </c>
      <c r="E155" s="5" t="str">
        <f>'[1]TCE - ANEXO IV - Preencher'!G164</f>
        <v>DOC/TED INTERNET TED INTERNET - C.C.0038664-2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45190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Pe</v>
      </c>
      <c r="L155" s="7">
        <f>'[1]TCE - ANEXO IV - Preencher'!N164</f>
        <v>2.09</v>
      </c>
    </row>
    <row r="156" spans="1:12" s="8" customFormat="1" ht="19.5" customHeight="1" x14ac:dyDescent="0.2">
      <c r="A156" s="3">
        <f>IFERROR(VLOOKUP(B156,'[1]DADOS (OCULTAR)'!$Q$3:$S$135,3,0),"")</f>
        <v>9039744000194</v>
      </c>
      <c r="B156" s="4" t="str">
        <f>'[1]TCE - ANEXO IV - Preencher'!C165</f>
        <v>UPAE CARPINA - CG Nº 022/2022</v>
      </c>
      <c r="C156" s="4" t="str">
        <f>'[1]TCE - ANEXO IV - Preencher'!E165</f>
        <v xml:space="preserve">5.25 - Serviços Bancários </v>
      </c>
      <c r="D156" s="3">
        <f>'[1]TCE - ANEXO IV - Preencher'!F165</f>
        <v>0</v>
      </c>
      <c r="E156" s="5" t="str">
        <f>'[1]TCE - ANEXO IV - Preencher'!G165</f>
        <v>DOC/TED INTERNET TED INTERNET - C.C.0038664-2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45190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Pe</v>
      </c>
      <c r="L156" s="7">
        <f>'[1]TCE - ANEXO IV - Preencher'!N165</f>
        <v>2.09</v>
      </c>
    </row>
    <row r="157" spans="1:12" s="8" customFormat="1" ht="19.5" customHeight="1" x14ac:dyDescent="0.2">
      <c r="A157" s="3">
        <f>IFERROR(VLOOKUP(B157,'[1]DADOS (OCULTAR)'!$Q$3:$S$135,3,0),"")</f>
        <v>9039744000194</v>
      </c>
      <c r="B157" s="4" t="str">
        <f>'[1]TCE - ANEXO IV - Preencher'!C166</f>
        <v>UPAE CARPINA - CG Nº 022/2022</v>
      </c>
      <c r="C157" s="4" t="str">
        <f>'[1]TCE - ANEXO IV - Preencher'!E166</f>
        <v xml:space="preserve">5.25 - Serviços Bancários </v>
      </c>
      <c r="D157" s="3">
        <f>'[1]TCE - ANEXO IV - Preencher'!F166</f>
        <v>0</v>
      </c>
      <c r="E157" s="5" t="str">
        <f>'[1]TCE - ANEXO IV - Preencher'!G166</f>
        <v>DOC/TED INTERNET TED INTERNET - C.C.0038664-2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45190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Pe</v>
      </c>
      <c r="L157" s="7">
        <f>'[1]TCE - ANEXO IV - Preencher'!N166</f>
        <v>2.09</v>
      </c>
    </row>
    <row r="158" spans="1:12" s="8" customFormat="1" ht="19.5" customHeight="1" x14ac:dyDescent="0.2">
      <c r="A158" s="3">
        <f>IFERROR(VLOOKUP(B158,'[1]DADOS (OCULTAR)'!$Q$3:$S$135,3,0),"")</f>
        <v>9039744000194</v>
      </c>
      <c r="B158" s="4" t="str">
        <f>'[1]TCE - ANEXO IV - Preencher'!C167</f>
        <v>UPAE CARPINA - CG Nº 022/2022</v>
      </c>
      <c r="C158" s="4" t="str">
        <f>'[1]TCE - ANEXO IV - Preencher'!E167</f>
        <v xml:space="preserve">5.25 - Serviços Bancários </v>
      </c>
      <c r="D158" s="3">
        <f>'[1]TCE - ANEXO IV - Preencher'!F167</f>
        <v>0</v>
      </c>
      <c r="E158" s="5" t="str">
        <f>'[1]TCE - ANEXO IV - Preencher'!G167</f>
        <v>DOC/TED INTERNET TED INTERNET - C.C.0038664-2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45190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Pe</v>
      </c>
      <c r="L158" s="7">
        <f>'[1]TCE - ANEXO IV - Preencher'!N167</f>
        <v>2.09</v>
      </c>
    </row>
    <row r="159" spans="1:12" s="8" customFormat="1" ht="19.5" customHeight="1" x14ac:dyDescent="0.2">
      <c r="A159" s="3">
        <f>IFERROR(VLOOKUP(B159,'[1]DADOS (OCULTAR)'!$Q$3:$S$135,3,0),"")</f>
        <v>9039744000194</v>
      </c>
      <c r="B159" s="4" t="str">
        <f>'[1]TCE - ANEXO IV - Preencher'!C168</f>
        <v>UPAE CARPINA - CG Nº 022/2022</v>
      </c>
      <c r="C159" s="4" t="str">
        <f>'[1]TCE - ANEXO IV - Preencher'!E168</f>
        <v xml:space="preserve">5.25 - Serviços Bancários </v>
      </c>
      <c r="D159" s="3">
        <f>'[1]TCE - ANEXO IV - Preencher'!F168</f>
        <v>0</v>
      </c>
      <c r="E159" s="5" t="str">
        <f>'[1]TCE - ANEXO IV - Preencher'!G168</f>
        <v>DOC/TED INTERNET TED INTERNET - C.C.0038664-2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45190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Pe</v>
      </c>
      <c r="L159" s="7">
        <f>'[1]TCE - ANEXO IV - Preencher'!N168</f>
        <v>2.09</v>
      </c>
    </row>
    <row r="160" spans="1:12" s="8" customFormat="1" ht="19.5" customHeight="1" x14ac:dyDescent="0.2">
      <c r="A160" s="3">
        <f>IFERROR(VLOOKUP(B160,'[1]DADOS (OCULTAR)'!$Q$3:$S$135,3,0),"")</f>
        <v>9039744000194</v>
      </c>
      <c r="B160" s="4" t="str">
        <f>'[1]TCE - ANEXO IV - Preencher'!C169</f>
        <v>UPAE CARPINA - CG Nº 022/2022</v>
      </c>
      <c r="C160" s="4" t="str">
        <f>'[1]TCE - ANEXO IV - Preencher'!E169</f>
        <v xml:space="preserve">5.25 - Serviços Bancários </v>
      </c>
      <c r="D160" s="3">
        <f>'[1]TCE - ANEXO IV - Preencher'!F169</f>
        <v>0</v>
      </c>
      <c r="E160" s="5" t="str">
        <f>'[1]TCE - ANEXO IV - Preencher'!G169</f>
        <v>DOC/TED INTERNET TED INTERNET - C.C.0038664-2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45194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Pe</v>
      </c>
      <c r="L160" s="7">
        <f>'[1]TCE - ANEXO IV - Preencher'!N169</f>
        <v>2.09</v>
      </c>
    </row>
    <row r="161" spans="1:12" s="8" customFormat="1" ht="19.5" customHeight="1" x14ac:dyDescent="0.2">
      <c r="A161" s="3">
        <f>IFERROR(VLOOKUP(B161,'[1]DADOS (OCULTAR)'!$Q$3:$S$135,3,0),"")</f>
        <v>9039744000194</v>
      </c>
      <c r="B161" s="4" t="str">
        <f>'[1]TCE - ANEXO IV - Preencher'!C170</f>
        <v>UPAE CARPINA - CG Nº 022/2022</v>
      </c>
      <c r="C161" s="4" t="str">
        <f>'[1]TCE - ANEXO IV - Preencher'!E170</f>
        <v xml:space="preserve">5.25 - Serviços Bancários </v>
      </c>
      <c r="D161" s="3">
        <f>'[1]TCE - ANEXO IV - Preencher'!F170</f>
        <v>0</v>
      </c>
      <c r="E161" s="5" t="str">
        <f>'[1]TCE - ANEXO IV - Preencher'!G170</f>
        <v>DOC/TED INTERNET TED INTERNET - C.C.0038664-2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45194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Pe</v>
      </c>
      <c r="L161" s="7">
        <f>'[1]TCE - ANEXO IV - Preencher'!N170</f>
        <v>2.09</v>
      </c>
    </row>
    <row r="162" spans="1:12" s="8" customFormat="1" ht="19.5" customHeight="1" x14ac:dyDescent="0.2">
      <c r="A162" s="3">
        <f>IFERROR(VLOOKUP(B162,'[1]DADOS (OCULTAR)'!$Q$3:$S$135,3,0),"")</f>
        <v>9039744000194</v>
      </c>
      <c r="B162" s="4" t="str">
        <f>'[1]TCE - ANEXO IV - Preencher'!C171</f>
        <v>UPAE CARPINA - CG Nº 022/2022</v>
      </c>
      <c r="C162" s="4" t="str">
        <f>'[1]TCE - ANEXO IV - Preencher'!E171</f>
        <v xml:space="preserve">5.25 - Serviços Bancários </v>
      </c>
      <c r="D162" s="3">
        <f>'[1]TCE - ANEXO IV - Preencher'!F171</f>
        <v>0</v>
      </c>
      <c r="E162" s="5" t="str">
        <f>'[1]TCE - ANEXO IV - Preencher'!G171</f>
        <v>DOC/TED INTERNET TED INTERNET - C.C.0038664-2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>
        <f>IF('[1]TCE - ANEXO IV - Preencher'!K171="","",'[1]TCE - ANEXO IV - Preencher'!K171)</f>
        <v>45194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Pe</v>
      </c>
      <c r="L162" s="7">
        <f>'[1]TCE - ANEXO IV - Preencher'!N171</f>
        <v>2.09</v>
      </c>
    </row>
    <row r="163" spans="1:12" s="8" customFormat="1" ht="19.5" customHeight="1" x14ac:dyDescent="0.2">
      <c r="A163" s="3">
        <f>IFERROR(VLOOKUP(B163,'[1]DADOS (OCULTAR)'!$Q$3:$S$135,3,0),"")</f>
        <v>9039744000194</v>
      </c>
      <c r="B163" s="4" t="str">
        <f>'[1]TCE - ANEXO IV - Preencher'!C172</f>
        <v>UPAE CARPINA - CG Nº 022/2022</v>
      </c>
      <c r="C163" s="4" t="str">
        <f>'[1]TCE - ANEXO IV - Preencher'!E172</f>
        <v xml:space="preserve">5.25 - Serviços Bancários </v>
      </c>
      <c r="D163" s="3">
        <f>'[1]TCE - ANEXO IV - Preencher'!F172</f>
        <v>0</v>
      </c>
      <c r="E163" s="5" t="str">
        <f>'[1]TCE - ANEXO IV - Preencher'!G172</f>
        <v>DOC/TED INTERNET TED INTERNET - C.C.0038664-2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>
        <f>IF('[1]TCE - ANEXO IV - Preencher'!K172="","",'[1]TCE - ANEXO IV - Preencher'!K172)</f>
        <v>45194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Pe</v>
      </c>
      <c r="L163" s="7">
        <f>'[1]TCE - ANEXO IV - Preencher'!N172</f>
        <v>2.09</v>
      </c>
    </row>
    <row r="164" spans="1:12" s="8" customFormat="1" ht="19.5" customHeight="1" x14ac:dyDescent="0.2">
      <c r="A164" s="3">
        <f>IFERROR(VLOOKUP(B164,'[1]DADOS (OCULTAR)'!$Q$3:$S$135,3,0),"")</f>
        <v>9039744000194</v>
      </c>
      <c r="B164" s="4" t="str">
        <f>'[1]TCE - ANEXO IV - Preencher'!C173</f>
        <v>UPAE CARPINA - CG Nº 022/2022</v>
      </c>
      <c r="C164" s="4" t="str">
        <f>'[1]TCE - ANEXO IV - Preencher'!E173</f>
        <v xml:space="preserve">5.25 - Serviços Bancários </v>
      </c>
      <c r="D164" s="3">
        <f>'[1]TCE - ANEXO IV - Preencher'!F173</f>
        <v>0</v>
      </c>
      <c r="E164" s="5" t="str">
        <f>'[1]TCE - ANEXO IV - Preencher'!G173</f>
        <v>DOC/TED INTERNET TED INTERNET - C.C.0038664-2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45196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Pe</v>
      </c>
      <c r="L164" s="7">
        <f>'[1]TCE - ANEXO IV - Preencher'!N173</f>
        <v>2.09</v>
      </c>
    </row>
    <row r="165" spans="1:12" s="8" customFormat="1" ht="19.5" customHeight="1" x14ac:dyDescent="0.2">
      <c r="A165" s="3">
        <f>IFERROR(VLOOKUP(B165,'[1]DADOS (OCULTAR)'!$Q$3:$S$135,3,0),"")</f>
        <v>9039744000194</v>
      </c>
      <c r="B165" s="4" t="str">
        <f>'[1]TCE - ANEXO IV - Preencher'!C174</f>
        <v>UPAE CARPINA - CG Nº 022/2022</v>
      </c>
      <c r="C165" s="4" t="str">
        <f>'[1]TCE - ANEXO IV - Preencher'!E174</f>
        <v xml:space="preserve">5.25 - Serviços Bancários </v>
      </c>
      <c r="D165" s="3">
        <f>'[1]TCE - ANEXO IV - Preencher'!F174</f>
        <v>0</v>
      </c>
      <c r="E165" s="5" t="str">
        <f>'[1]TCE - ANEXO IV - Preencher'!G174</f>
        <v>DOC/TED INTERNET TED INTERNET - C.C.0038664-2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>
        <f>IF('[1]TCE - ANEXO IV - Preencher'!K174="","",'[1]TCE - ANEXO IV - Preencher'!K174)</f>
        <v>45196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Pe</v>
      </c>
      <c r="L165" s="7">
        <f>'[1]TCE - ANEXO IV - Preencher'!N174</f>
        <v>2.09</v>
      </c>
    </row>
    <row r="166" spans="1:12" s="8" customFormat="1" ht="19.5" customHeight="1" x14ac:dyDescent="0.2">
      <c r="A166" s="3">
        <f>IFERROR(VLOOKUP(B166,'[1]DADOS (OCULTAR)'!$Q$3:$S$135,3,0),"")</f>
        <v>9039744000194</v>
      </c>
      <c r="B166" s="4" t="str">
        <f>'[1]TCE - ANEXO IV - Preencher'!C175</f>
        <v>UPAE CARPINA - CG Nº 022/2022</v>
      </c>
      <c r="C166" s="4" t="str">
        <f>'[1]TCE - ANEXO IV - Preencher'!E175</f>
        <v xml:space="preserve">5.25 - Serviços Bancários </v>
      </c>
      <c r="D166" s="3">
        <f>'[1]TCE - ANEXO IV - Preencher'!F175</f>
        <v>0</v>
      </c>
      <c r="E166" s="5" t="str">
        <f>'[1]TCE - ANEXO IV - Preencher'!G175</f>
        <v>DOC/TED INTERNET TED INTERNET - C.C.0038664-2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>
        <f>IF('[1]TCE - ANEXO IV - Preencher'!K175="","",'[1]TCE - ANEXO IV - Preencher'!K175)</f>
        <v>45196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Pe</v>
      </c>
      <c r="L166" s="7">
        <f>'[1]TCE - ANEXO IV - Preencher'!N175</f>
        <v>2.09</v>
      </c>
    </row>
    <row r="167" spans="1:12" s="8" customFormat="1" ht="19.5" customHeight="1" x14ac:dyDescent="0.2">
      <c r="A167" s="3">
        <f>IFERROR(VLOOKUP(B167,'[1]DADOS (OCULTAR)'!$Q$3:$S$135,3,0),"")</f>
        <v>9039744000194</v>
      </c>
      <c r="B167" s="4" t="str">
        <f>'[1]TCE - ANEXO IV - Preencher'!C176</f>
        <v>UPAE CARPINA - CG Nº 022/2022</v>
      </c>
      <c r="C167" s="4" t="str">
        <f>'[1]TCE - ANEXO IV - Preencher'!E176</f>
        <v xml:space="preserve">5.25 - Serviços Bancários </v>
      </c>
      <c r="D167" s="3">
        <f>'[1]TCE - ANEXO IV - Preencher'!F176</f>
        <v>0</v>
      </c>
      <c r="E167" s="5" t="str">
        <f>'[1]TCE - ANEXO IV - Preencher'!G176</f>
        <v>DOC/TED INTERNET TED INTERNET - C.C.0038664-2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>
        <f>IF('[1]TCE - ANEXO IV - Preencher'!K176="","",'[1]TCE - ANEXO IV - Preencher'!K176)</f>
        <v>45196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Pe</v>
      </c>
      <c r="L167" s="7">
        <f>'[1]TCE - ANEXO IV - Preencher'!N176</f>
        <v>2.09</v>
      </c>
    </row>
    <row r="168" spans="1:12" s="8" customFormat="1" ht="19.5" customHeight="1" x14ac:dyDescent="0.2">
      <c r="A168" s="3">
        <f>IFERROR(VLOOKUP(B168,'[1]DADOS (OCULTAR)'!$Q$3:$S$135,3,0),"")</f>
        <v>9039744000194</v>
      </c>
      <c r="B168" s="4" t="str">
        <f>'[1]TCE - ANEXO IV - Preencher'!C177</f>
        <v>UPAE CARPINA - CG Nº 022/2022</v>
      </c>
      <c r="C168" s="4" t="str">
        <f>'[1]TCE - ANEXO IV - Preencher'!E177</f>
        <v xml:space="preserve">5.25 - Serviços Bancários </v>
      </c>
      <c r="D168" s="3">
        <f>'[1]TCE - ANEXO IV - Preencher'!F177</f>
        <v>0</v>
      </c>
      <c r="E168" s="5" t="str">
        <f>'[1]TCE - ANEXO IV - Preencher'!G177</f>
        <v>DOC/TED INTERNET TED INTERNET - C.C.0038664-2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45196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Pe</v>
      </c>
      <c r="L168" s="7">
        <f>'[1]TCE - ANEXO IV - Preencher'!N177</f>
        <v>2.09</v>
      </c>
    </row>
    <row r="169" spans="1:12" s="8" customFormat="1" ht="19.5" customHeight="1" x14ac:dyDescent="0.2">
      <c r="A169" s="3">
        <f>IFERROR(VLOOKUP(B169,'[1]DADOS (OCULTAR)'!$Q$3:$S$135,3,0),"")</f>
        <v>9039744000194</v>
      </c>
      <c r="B169" s="4" t="str">
        <f>'[1]TCE - ANEXO IV - Preencher'!C178</f>
        <v>UPAE CARPINA - CG Nº 022/2022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45384884000163</v>
      </c>
      <c r="E169" s="5" t="str">
        <f>'[1]TCE - ANEXO IV - Preencher'!G178</f>
        <v>WEBDOX DO BRASIL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00000351</v>
      </c>
      <c r="I169" s="6">
        <f>IF('[1]TCE - ANEXO IV - Preencher'!K178="","",'[1]TCE - ANEXO IV - Preencher'!K178)</f>
        <v>45212</v>
      </c>
      <c r="J169" s="5" t="str">
        <f>'[1]TCE - ANEXO IV - Preencher'!L178</f>
        <v>ZIPZ-EHNZ</v>
      </c>
      <c r="K169" s="5" t="str">
        <f>IF(F169="B",LEFT('[1]TCE - ANEXO IV - Preencher'!M178,2),IF(F169="S",LEFT('[1]TCE - ANEXO IV - Preencher'!M178,7),IF('[1]TCE - ANEXO IV - Preencher'!H178="","")))</f>
        <v>3550308</v>
      </c>
      <c r="L169" s="7">
        <f>'[1]TCE - ANEXO IV - Preencher'!N178</f>
        <v>960</v>
      </c>
    </row>
    <row r="170" spans="1:12" s="8" customFormat="1" ht="19.5" customHeight="1" x14ac:dyDescent="0.2">
      <c r="A170" s="3">
        <f>IFERROR(VLOOKUP(B170,'[1]DADOS (OCULTAR)'!$Q$3:$S$135,3,0),"")</f>
        <v>9039744000194</v>
      </c>
      <c r="B170" s="4" t="str">
        <f>'[1]TCE - ANEXO IV - Preencher'!C179</f>
        <v>UPAE CARPINA - CG Nº 022/2022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45384884000163</v>
      </c>
      <c r="E170" s="5" t="str">
        <f>'[1]TCE - ANEXO IV - Preencher'!G179</f>
        <v>WEBDOX DO BRASIL LTDA - AGOSTO/23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00000221</v>
      </c>
      <c r="I170" s="6">
        <f>IF('[1]TCE - ANEXO IV - Preencher'!K179="","",'[1]TCE - ANEXO IV - Preencher'!K179)</f>
        <v>45142</v>
      </c>
      <c r="J170" s="5" t="str">
        <f>'[1]TCE - ANEXO IV - Preencher'!L179</f>
        <v>YKLE-52R4</v>
      </c>
      <c r="K170" s="5" t="str">
        <f>IF(F170="B",LEFT('[1]TCE - ANEXO IV - Preencher'!M179,2),IF(F170="S",LEFT('[1]TCE - ANEXO IV - Preencher'!M179,7),IF('[1]TCE - ANEXO IV - Preencher'!H179="","")))</f>
        <v>3550308</v>
      </c>
      <c r="L170" s="7">
        <f>'[1]TCE - ANEXO IV - Preencher'!N179</f>
        <v>960</v>
      </c>
    </row>
    <row r="171" spans="1:12" s="8" customFormat="1" ht="19.5" customHeight="1" x14ac:dyDescent="0.2">
      <c r="A171" s="3">
        <f>IFERROR(VLOOKUP(B171,'[1]DADOS (OCULTAR)'!$Q$3:$S$135,3,0),"")</f>
        <v>9039744000194</v>
      </c>
      <c r="B171" s="4" t="str">
        <f>'[1]TCE - ANEXO IV - Preencher'!C180</f>
        <v>UPAE CARPINA - CG Nº 022/2022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27208515000138</v>
      </c>
      <c r="E171" s="5" t="str">
        <f>'[1]TCE - ANEXO IV - Preencher'!G180</f>
        <v>REDFOX SOLUÇÕES DIGITAIS LTDA -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00000721</v>
      </c>
      <c r="I171" s="6">
        <f>IF('[1]TCE - ANEXO IV - Preencher'!K180="","",'[1]TCE - ANEXO IV - Preencher'!K180)</f>
        <v>45204</v>
      </c>
      <c r="J171" s="5" t="str">
        <f>'[1]TCE - ANEXO IV - Preencher'!L180</f>
        <v>8VRL-L9GI</v>
      </c>
      <c r="K171" s="5" t="str">
        <f>IF(F171="B",LEFT('[1]TCE - ANEXO IV - Preencher'!M180,2),IF(F171="S",LEFT('[1]TCE - ANEXO IV - Preencher'!M180,7),IF('[1]TCE - ANEXO IV - Preencher'!H180="","")))</f>
        <v>3550308</v>
      </c>
      <c r="L171" s="7">
        <f>'[1]TCE - ANEXO IV - Preencher'!N180</f>
        <v>219.17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2023-10-24T18:32:37Z</dcterms:created>
  <dcterms:modified xsi:type="dcterms:W3CDTF">2023-10-24T18:32:44Z</dcterms:modified>
</cp:coreProperties>
</file>