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4. ABRIL\CUSTEIO\14 - TCE\Sem CPF\"/>
    </mc:Choice>
  </mc:AlternateContent>
  <bookViews>
    <workbookView xWindow="0" yWindow="0" windowWidth="28800" windowHeight="12015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 s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 s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 s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 s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 s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 s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 s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 s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 s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 s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 s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 s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 s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 s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 s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 s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 s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 s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 s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 s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 s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 s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 s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 s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 s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 s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 s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 s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 s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 s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 s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 s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 s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 s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 s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 s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 s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 s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 s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 s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 s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 s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 s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 s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 s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 s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 s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 s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 s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 s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 s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 s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 s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 s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 s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 s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 s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 s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 s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 s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 s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 s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 s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 s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 s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 s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 s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 s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 s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 s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 s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 s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 s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 s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 s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 s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 s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 s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 s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 s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 s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 s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 s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 s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 s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 s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 s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 s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 s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 s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 s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 s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 s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 s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 s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 s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 s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 s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 s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 s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 s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 s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 s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 s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 s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 s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 s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 s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 s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 s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 s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 s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 s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 s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 s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 s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 s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 s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 s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 s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 s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 s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 s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 s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 s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 s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 s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 s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 s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 s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 s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 s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 s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 s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 s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 s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 s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 s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 s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 s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 s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 s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 s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 s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 s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 s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 s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 s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 s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 s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 s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 s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 s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 s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 s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 s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 s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 s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 s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 s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 s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 s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 s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 s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 s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 s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 s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 s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 s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 s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 s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 s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 s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 s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 s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 s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 s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 s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 s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 s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 s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 s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 s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 s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 s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 s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 s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 s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 s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 s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 s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 s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 s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 s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 s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 s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 s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 s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 s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 s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 s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 s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 s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 s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 s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 s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 s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 s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 s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 s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 s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 s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 s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 s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 s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 s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 s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 s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 s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 s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 s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 s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 s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 s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 s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J158" i="1"/>
  <c r="I158" i="1"/>
  <c r="H158" i="1"/>
  <c r="G158" i="1"/>
  <c r="F158" i="1"/>
  <c r="K158" i="1" s="1"/>
  <c r="E158" i="1"/>
  <c r="D158" i="1"/>
  <c r="C158" i="1"/>
  <c r="B158" i="1"/>
  <c r="A158" i="1"/>
  <c r="L157" i="1"/>
  <c r="J157" i="1"/>
  <c r="I157" i="1"/>
  <c r="H157" i="1"/>
  <c r="G157" i="1"/>
  <c r="F157" i="1"/>
  <c r="K157" i="1" s="1"/>
  <c r="E157" i="1"/>
  <c r="D157" i="1"/>
  <c r="C157" i="1"/>
  <c r="B157" i="1"/>
  <c r="A157" i="1"/>
  <c r="L156" i="1"/>
  <c r="J156" i="1"/>
  <c r="I156" i="1"/>
  <c r="H156" i="1"/>
  <c r="G156" i="1"/>
  <c r="F156" i="1"/>
  <c r="K156" i="1" s="1"/>
  <c r="E156" i="1"/>
  <c r="D156" i="1"/>
  <c r="C156" i="1"/>
  <c r="B156" i="1"/>
  <c r="A156" i="1"/>
  <c r="L155" i="1"/>
  <c r="J155" i="1"/>
  <c r="I155" i="1"/>
  <c r="H155" i="1"/>
  <c r="G155" i="1"/>
  <c r="F155" i="1"/>
  <c r="K155" i="1" s="1"/>
  <c r="E155" i="1"/>
  <c r="D155" i="1"/>
  <c r="C155" i="1"/>
  <c r="B155" i="1"/>
  <c r="A155" i="1"/>
  <c r="L154" i="1"/>
  <c r="J154" i="1"/>
  <c r="I154" i="1"/>
  <c r="H154" i="1"/>
  <c r="G154" i="1"/>
  <c r="F154" i="1"/>
  <c r="K154" i="1" s="1"/>
  <c r="E154" i="1"/>
  <c r="D154" i="1"/>
  <c r="C154" i="1"/>
  <c r="B154" i="1"/>
  <c r="A154" i="1" s="1"/>
  <c r="L153" i="1"/>
  <c r="J153" i="1"/>
  <c r="I153" i="1"/>
  <c r="H153" i="1"/>
  <c r="G153" i="1"/>
  <c r="F153" i="1"/>
  <c r="K153" i="1" s="1"/>
  <c r="E153" i="1"/>
  <c r="D153" i="1"/>
  <c r="C153" i="1"/>
  <c r="B153" i="1"/>
  <c r="A153" i="1"/>
  <c r="L152" i="1"/>
  <c r="J152" i="1"/>
  <c r="I152" i="1"/>
  <c r="H152" i="1"/>
  <c r="G152" i="1"/>
  <c r="F152" i="1"/>
  <c r="K152" i="1" s="1"/>
  <c r="E152" i="1"/>
  <c r="D152" i="1"/>
  <c r="C152" i="1"/>
  <c r="B152" i="1"/>
  <c r="A152" i="1"/>
  <c r="L151" i="1"/>
  <c r="J151" i="1"/>
  <c r="I151" i="1"/>
  <c r="H151" i="1"/>
  <c r="G151" i="1"/>
  <c r="F151" i="1"/>
  <c r="K151" i="1" s="1"/>
  <c r="E151" i="1"/>
  <c r="D151" i="1"/>
  <c r="C151" i="1"/>
  <c r="B151" i="1"/>
  <c r="A151" i="1" s="1"/>
  <c r="L150" i="1"/>
  <c r="J150" i="1"/>
  <c r="I150" i="1"/>
  <c r="H150" i="1"/>
  <c r="G150" i="1"/>
  <c r="F150" i="1"/>
  <c r="K150" i="1" s="1"/>
  <c r="E150" i="1"/>
  <c r="D150" i="1"/>
  <c r="C150" i="1"/>
  <c r="B150" i="1"/>
  <c r="A150" i="1"/>
  <c r="L149" i="1"/>
  <c r="J149" i="1"/>
  <c r="I149" i="1"/>
  <c r="H149" i="1"/>
  <c r="G149" i="1"/>
  <c r="F149" i="1"/>
  <c r="K149" i="1" s="1"/>
  <c r="E149" i="1"/>
  <c r="D149" i="1"/>
  <c r="C149" i="1"/>
  <c r="B149" i="1"/>
  <c r="A149" i="1"/>
  <c r="L148" i="1"/>
  <c r="J148" i="1"/>
  <c r="I148" i="1"/>
  <c r="H148" i="1"/>
  <c r="G148" i="1"/>
  <c r="F148" i="1"/>
  <c r="K148" i="1" s="1"/>
  <c r="E148" i="1"/>
  <c r="D148" i="1"/>
  <c r="C148" i="1"/>
  <c r="B148" i="1"/>
  <c r="A148" i="1"/>
  <c r="L147" i="1"/>
  <c r="J147" i="1"/>
  <c r="I147" i="1"/>
  <c r="H147" i="1"/>
  <c r="G147" i="1"/>
  <c r="F147" i="1"/>
  <c r="K147" i="1" s="1"/>
  <c r="E147" i="1"/>
  <c r="D147" i="1"/>
  <c r="C147" i="1"/>
  <c r="B147" i="1"/>
  <c r="A147" i="1"/>
  <c r="L146" i="1"/>
  <c r="J146" i="1"/>
  <c r="I146" i="1"/>
  <c r="H146" i="1"/>
  <c r="G146" i="1"/>
  <c r="F146" i="1"/>
  <c r="K146" i="1" s="1"/>
  <c r="E146" i="1"/>
  <c r="D146" i="1"/>
  <c r="C146" i="1"/>
  <c r="B146" i="1"/>
  <c r="A146" i="1"/>
  <c r="L145" i="1"/>
  <c r="J145" i="1"/>
  <c r="I145" i="1"/>
  <c r="H145" i="1"/>
  <c r="G145" i="1"/>
  <c r="F145" i="1"/>
  <c r="K145" i="1" s="1"/>
  <c r="E145" i="1"/>
  <c r="D145" i="1"/>
  <c r="C145" i="1"/>
  <c r="B145" i="1"/>
  <c r="A145" i="1"/>
  <c r="L144" i="1"/>
  <c r="J144" i="1"/>
  <c r="I144" i="1"/>
  <c r="H144" i="1"/>
  <c r="G144" i="1"/>
  <c r="F144" i="1"/>
  <c r="K144" i="1" s="1"/>
  <c r="E144" i="1"/>
  <c r="D144" i="1"/>
  <c r="C144" i="1"/>
  <c r="B144" i="1"/>
  <c r="A144" i="1"/>
  <c r="L143" i="1"/>
  <c r="J143" i="1"/>
  <c r="I143" i="1"/>
  <c r="H143" i="1"/>
  <c r="G143" i="1"/>
  <c r="F143" i="1"/>
  <c r="K143" i="1" s="1"/>
  <c r="E143" i="1"/>
  <c r="D143" i="1"/>
  <c r="C143" i="1"/>
  <c r="B143" i="1"/>
  <c r="A143" i="1"/>
  <c r="L142" i="1"/>
  <c r="J142" i="1"/>
  <c r="I142" i="1"/>
  <c r="H142" i="1"/>
  <c r="G142" i="1"/>
  <c r="F142" i="1"/>
  <c r="K142" i="1" s="1"/>
  <c r="E142" i="1"/>
  <c r="D142" i="1"/>
  <c r="C142" i="1"/>
  <c r="B142" i="1"/>
  <c r="A142" i="1" s="1"/>
  <c r="L141" i="1"/>
  <c r="J141" i="1"/>
  <c r="I141" i="1"/>
  <c r="H141" i="1"/>
  <c r="G141" i="1"/>
  <c r="F141" i="1"/>
  <c r="K141" i="1" s="1"/>
  <c r="E141" i="1"/>
  <c r="D141" i="1"/>
  <c r="C141" i="1"/>
  <c r="B141" i="1"/>
  <c r="A141" i="1"/>
  <c r="L140" i="1"/>
  <c r="J140" i="1"/>
  <c r="I140" i="1"/>
  <c r="H140" i="1"/>
  <c r="G140" i="1"/>
  <c r="F140" i="1"/>
  <c r="K140" i="1" s="1"/>
  <c r="E140" i="1"/>
  <c r="D140" i="1"/>
  <c r="C140" i="1"/>
  <c r="B140" i="1"/>
  <c r="A140" i="1" s="1"/>
  <c r="L139" i="1"/>
  <c r="J139" i="1"/>
  <c r="I139" i="1"/>
  <c r="H139" i="1"/>
  <c r="G139" i="1"/>
  <c r="F139" i="1"/>
  <c r="K139" i="1" s="1"/>
  <c r="E139" i="1"/>
  <c r="D139" i="1"/>
  <c r="C139" i="1"/>
  <c r="B139" i="1"/>
  <c r="A139" i="1"/>
  <c r="L138" i="1"/>
  <c r="J138" i="1"/>
  <c r="I138" i="1"/>
  <c r="H138" i="1"/>
  <c r="G138" i="1"/>
  <c r="F138" i="1"/>
  <c r="K138" i="1" s="1"/>
  <c r="E138" i="1"/>
  <c r="D138" i="1"/>
  <c r="C138" i="1"/>
  <c r="B138" i="1"/>
  <c r="A138" i="1"/>
  <c r="L137" i="1"/>
  <c r="J137" i="1"/>
  <c r="I137" i="1"/>
  <c r="H137" i="1"/>
  <c r="G137" i="1"/>
  <c r="F137" i="1"/>
  <c r="K137" i="1" s="1"/>
  <c r="E137" i="1"/>
  <c r="D137" i="1"/>
  <c r="C137" i="1"/>
  <c r="B137" i="1"/>
  <c r="A137" i="1"/>
  <c r="L136" i="1"/>
  <c r="J136" i="1"/>
  <c r="I136" i="1"/>
  <c r="H136" i="1"/>
  <c r="G136" i="1"/>
  <c r="F136" i="1"/>
  <c r="K136" i="1" s="1"/>
  <c r="E136" i="1"/>
  <c r="D136" i="1"/>
  <c r="C136" i="1"/>
  <c r="B136" i="1"/>
  <c r="A136" i="1"/>
  <c r="L135" i="1"/>
  <c r="J135" i="1"/>
  <c r="I135" i="1"/>
  <c r="H135" i="1"/>
  <c r="G135" i="1"/>
  <c r="F135" i="1"/>
  <c r="K135" i="1" s="1"/>
  <c r="E135" i="1"/>
  <c r="D135" i="1"/>
  <c r="C135" i="1"/>
  <c r="B135" i="1"/>
  <c r="A135" i="1"/>
  <c r="L134" i="1"/>
  <c r="J134" i="1"/>
  <c r="I134" i="1"/>
  <c r="H134" i="1"/>
  <c r="G134" i="1"/>
  <c r="F134" i="1"/>
  <c r="K134" i="1" s="1"/>
  <c r="E134" i="1"/>
  <c r="D134" i="1"/>
  <c r="C134" i="1"/>
  <c r="B134" i="1"/>
  <c r="A134" i="1"/>
  <c r="L133" i="1"/>
  <c r="J133" i="1"/>
  <c r="I133" i="1"/>
  <c r="H133" i="1"/>
  <c r="G133" i="1"/>
  <c r="F133" i="1"/>
  <c r="K133" i="1" s="1"/>
  <c r="E133" i="1"/>
  <c r="D133" i="1"/>
  <c r="C133" i="1"/>
  <c r="B133" i="1"/>
  <c r="A133" i="1"/>
  <c r="L132" i="1"/>
  <c r="J132" i="1"/>
  <c r="I132" i="1"/>
  <c r="H132" i="1"/>
  <c r="G132" i="1"/>
  <c r="F132" i="1"/>
  <c r="K132" i="1" s="1"/>
  <c r="E132" i="1"/>
  <c r="D132" i="1"/>
  <c r="C132" i="1"/>
  <c r="B132" i="1"/>
  <c r="A132" i="1"/>
  <c r="L131" i="1"/>
  <c r="J131" i="1"/>
  <c r="I131" i="1"/>
  <c r="H131" i="1"/>
  <c r="G131" i="1"/>
  <c r="F131" i="1"/>
  <c r="K131" i="1" s="1"/>
  <c r="E131" i="1"/>
  <c r="D131" i="1"/>
  <c r="C131" i="1"/>
  <c r="B131" i="1"/>
  <c r="A131" i="1"/>
  <c r="L130" i="1"/>
  <c r="J130" i="1"/>
  <c r="I130" i="1"/>
  <c r="H130" i="1"/>
  <c r="G130" i="1"/>
  <c r="F130" i="1"/>
  <c r="K130" i="1" s="1"/>
  <c r="E130" i="1"/>
  <c r="D130" i="1"/>
  <c r="C130" i="1"/>
  <c r="B130" i="1"/>
  <c r="A130" i="1" s="1"/>
  <c r="L129" i="1"/>
  <c r="J129" i="1"/>
  <c r="I129" i="1"/>
  <c r="H129" i="1"/>
  <c r="G129" i="1"/>
  <c r="F129" i="1"/>
  <c r="K129" i="1" s="1"/>
  <c r="E129" i="1"/>
  <c r="D129" i="1"/>
  <c r="C129" i="1"/>
  <c r="B129" i="1"/>
  <c r="A129" i="1" s="1"/>
  <c r="L128" i="1"/>
  <c r="J128" i="1"/>
  <c r="I128" i="1"/>
  <c r="H128" i="1"/>
  <c r="G128" i="1"/>
  <c r="F128" i="1"/>
  <c r="K128" i="1" s="1"/>
  <c r="E128" i="1"/>
  <c r="D128" i="1"/>
  <c r="C128" i="1"/>
  <c r="B128" i="1"/>
  <c r="A128" i="1"/>
  <c r="L127" i="1"/>
  <c r="J127" i="1"/>
  <c r="I127" i="1"/>
  <c r="H127" i="1"/>
  <c r="G127" i="1"/>
  <c r="F127" i="1"/>
  <c r="K127" i="1" s="1"/>
  <c r="E127" i="1"/>
  <c r="D127" i="1"/>
  <c r="C127" i="1"/>
  <c r="B127" i="1"/>
  <c r="A127" i="1"/>
  <c r="L126" i="1"/>
  <c r="J126" i="1"/>
  <c r="I126" i="1"/>
  <c r="H126" i="1"/>
  <c r="G126" i="1"/>
  <c r="F126" i="1"/>
  <c r="K126" i="1" s="1"/>
  <c r="E126" i="1"/>
  <c r="D126" i="1"/>
  <c r="C126" i="1"/>
  <c r="B126" i="1"/>
  <c r="A126" i="1"/>
  <c r="L125" i="1"/>
  <c r="J125" i="1"/>
  <c r="I125" i="1"/>
  <c r="H125" i="1"/>
  <c r="G125" i="1"/>
  <c r="F125" i="1"/>
  <c r="K125" i="1" s="1"/>
  <c r="E125" i="1"/>
  <c r="D125" i="1"/>
  <c r="C125" i="1"/>
  <c r="B125" i="1"/>
  <c r="A125" i="1"/>
  <c r="L124" i="1"/>
  <c r="J124" i="1"/>
  <c r="I124" i="1"/>
  <c r="H124" i="1"/>
  <c r="G124" i="1"/>
  <c r="F124" i="1"/>
  <c r="K124" i="1" s="1"/>
  <c r="E124" i="1"/>
  <c r="D124" i="1"/>
  <c r="C124" i="1"/>
  <c r="B124" i="1"/>
  <c r="A124" i="1"/>
  <c r="L123" i="1"/>
  <c r="J123" i="1"/>
  <c r="I123" i="1"/>
  <c r="H123" i="1"/>
  <c r="G123" i="1"/>
  <c r="F123" i="1"/>
  <c r="K123" i="1" s="1"/>
  <c r="E123" i="1"/>
  <c r="D123" i="1"/>
  <c r="C123" i="1"/>
  <c r="B123" i="1"/>
  <c r="A123" i="1"/>
  <c r="L122" i="1"/>
  <c r="J122" i="1"/>
  <c r="I122" i="1"/>
  <c r="H122" i="1"/>
  <c r="G122" i="1"/>
  <c r="F122" i="1"/>
  <c r="K122" i="1" s="1"/>
  <c r="E122" i="1"/>
  <c r="D122" i="1"/>
  <c r="C122" i="1"/>
  <c r="B122" i="1"/>
  <c r="A122" i="1"/>
  <c r="L121" i="1"/>
  <c r="J121" i="1"/>
  <c r="I121" i="1"/>
  <c r="H121" i="1"/>
  <c r="G121" i="1"/>
  <c r="F121" i="1"/>
  <c r="K121" i="1" s="1"/>
  <c r="E121" i="1"/>
  <c r="D121" i="1"/>
  <c r="C121" i="1"/>
  <c r="B121" i="1"/>
  <c r="A121" i="1"/>
  <c r="L120" i="1"/>
  <c r="J120" i="1"/>
  <c r="I120" i="1"/>
  <c r="H120" i="1"/>
  <c r="G120" i="1"/>
  <c r="F120" i="1"/>
  <c r="K120" i="1" s="1"/>
  <c r="E120" i="1"/>
  <c r="D120" i="1"/>
  <c r="C120" i="1"/>
  <c r="B120" i="1"/>
  <c r="A120" i="1" s="1"/>
  <c r="L119" i="1"/>
  <c r="J119" i="1"/>
  <c r="I119" i="1"/>
  <c r="H119" i="1"/>
  <c r="G119" i="1"/>
  <c r="F119" i="1"/>
  <c r="K119" i="1" s="1"/>
  <c r="E119" i="1"/>
  <c r="D119" i="1"/>
  <c r="C119" i="1"/>
  <c r="B119" i="1"/>
  <c r="A119" i="1"/>
  <c r="L118" i="1"/>
  <c r="J118" i="1"/>
  <c r="I118" i="1"/>
  <c r="H118" i="1"/>
  <c r="G118" i="1"/>
  <c r="F118" i="1"/>
  <c r="K118" i="1" s="1"/>
  <c r="E118" i="1"/>
  <c r="D118" i="1"/>
  <c r="C118" i="1"/>
  <c r="B118" i="1"/>
  <c r="A118" i="1" s="1"/>
  <c r="L117" i="1"/>
  <c r="J117" i="1"/>
  <c r="I117" i="1"/>
  <c r="H117" i="1"/>
  <c r="G117" i="1"/>
  <c r="F117" i="1"/>
  <c r="K117" i="1" s="1"/>
  <c r="E117" i="1"/>
  <c r="D117" i="1"/>
  <c r="C117" i="1"/>
  <c r="B117" i="1"/>
  <c r="A117" i="1"/>
  <c r="L116" i="1"/>
  <c r="J116" i="1"/>
  <c r="I116" i="1"/>
  <c r="H116" i="1"/>
  <c r="G116" i="1"/>
  <c r="F116" i="1"/>
  <c r="K116" i="1" s="1"/>
  <c r="E116" i="1"/>
  <c r="D116" i="1"/>
  <c r="C116" i="1"/>
  <c r="B116" i="1"/>
  <c r="A116" i="1"/>
  <c r="L115" i="1"/>
  <c r="J115" i="1"/>
  <c r="I115" i="1"/>
  <c r="H115" i="1"/>
  <c r="G115" i="1"/>
  <c r="F115" i="1"/>
  <c r="K115" i="1" s="1"/>
  <c r="E115" i="1"/>
  <c r="D115" i="1"/>
  <c r="C115" i="1"/>
  <c r="B115" i="1"/>
  <c r="A115" i="1"/>
  <c r="L114" i="1"/>
  <c r="J114" i="1"/>
  <c r="I114" i="1"/>
  <c r="H114" i="1"/>
  <c r="G114" i="1"/>
  <c r="F114" i="1"/>
  <c r="K114" i="1" s="1"/>
  <c r="E114" i="1"/>
  <c r="D114" i="1"/>
  <c r="C114" i="1"/>
  <c r="B114" i="1"/>
  <c r="A114" i="1"/>
  <c r="L113" i="1"/>
  <c r="J113" i="1"/>
  <c r="I113" i="1"/>
  <c r="H113" i="1"/>
  <c r="G113" i="1"/>
  <c r="F113" i="1"/>
  <c r="K113" i="1" s="1"/>
  <c r="E113" i="1"/>
  <c r="D113" i="1"/>
  <c r="C113" i="1"/>
  <c r="B113" i="1"/>
  <c r="A113" i="1"/>
  <c r="L112" i="1"/>
  <c r="J112" i="1"/>
  <c r="I112" i="1"/>
  <c r="H112" i="1"/>
  <c r="G112" i="1"/>
  <c r="F112" i="1"/>
  <c r="K112" i="1" s="1"/>
  <c r="E112" i="1"/>
  <c r="D112" i="1"/>
  <c r="C112" i="1"/>
  <c r="B112" i="1"/>
  <c r="A112" i="1"/>
  <c r="L111" i="1"/>
  <c r="J111" i="1"/>
  <c r="I111" i="1"/>
  <c r="H111" i="1"/>
  <c r="G111" i="1"/>
  <c r="F111" i="1"/>
  <c r="K111" i="1" s="1"/>
  <c r="E111" i="1"/>
  <c r="D111" i="1"/>
  <c r="C111" i="1"/>
  <c r="B111" i="1"/>
  <c r="A111" i="1"/>
  <c r="L110" i="1"/>
  <c r="J110" i="1"/>
  <c r="I110" i="1"/>
  <c r="H110" i="1"/>
  <c r="G110" i="1"/>
  <c r="F110" i="1"/>
  <c r="K110" i="1" s="1"/>
  <c r="E110" i="1"/>
  <c r="D110" i="1"/>
  <c r="C110" i="1"/>
  <c r="B110" i="1"/>
  <c r="A110" i="1"/>
  <c r="L109" i="1"/>
  <c r="J109" i="1"/>
  <c r="I109" i="1"/>
  <c r="H109" i="1"/>
  <c r="G109" i="1"/>
  <c r="F109" i="1"/>
  <c r="K109" i="1" s="1"/>
  <c r="E109" i="1"/>
  <c r="D109" i="1"/>
  <c r="C109" i="1"/>
  <c r="B109" i="1"/>
  <c r="A109" i="1" s="1"/>
  <c r="L108" i="1"/>
  <c r="J108" i="1"/>
  <c r="I108" i="1"/>
  <c r="H108" i="1"/>
  <c r="G108" i="1"/>
  <c r="F108" i="1"/>
  <c r="K108" i="1" s="1"/>
  <c r="E108" i="1"/>
  <c r="D108" i="1"/>
  <c r="C108" i="1"/>
  <c r="B108" i="1"/>
  <c r="A108" i="1"/>
  <c r="L107" i="1"/>
  <c r="J107" i="1"/>
  <c r="I107" i="1"/>
  <c r="H107" i="1"/>
  <c r="G107" i="1"/>
  <c r="F107" i="1"/>
  <c r="K107" i="1" s="1"/>
  <c r="E107" i="1"/>
  <c r="D107" i="1"/>
  <c r="C107" i="1"/>
  <c r="B107" i="1"/>
  <c r="A107" i="1"/>
  <c r="L106" i="1"/>
  <c r="J106" i="1"/>
  <c r="I106" i="1"/>
  <c r="H106" i="1"/>
  <c r="G106" i="1"/>
  <c r="F106" i="1"/>
  <c r="K106" i="1" s="1"/>
  <c r="E106" i="1"/>
  <c r="D106" i="1"/>
  <c r="C106" i="1"/>
  <c r="B106" i="1"/>
  <c r="A106" i="1" s="1"/>
  <c r="L105" i="1"/>
  <c r="J105" i="1"/>
  <c r="I105" i="1"/>
  <c r="H105" i="1"/>
  <c r="G105" i="1"/>
  <c r="F105" i="1"/>
  <c r="K105" i="1" s="1"/>
  <c r="E105" i="1"/>
  <c r="D105" i="1"/>
  <c r="C105" i="1"/>
  <c r="B105" i="1"/>
  <c r="A105" i="1"/>
  <c r="L104" i="1"/>
  <c r="J104" i="1"/>
  <c r="I104" i="1"/>
  <c r="H104" i="1"/>
  <c r="G104" i="1"/>
  <c r="F104" i="1"/>
  <c r="K104" i="1" s="1"/>
  <c r="E104" i="1"/>
  <c r="D104" i="1"/>
  <c r="C104" i="1"/>
  <c r="B104" i="1"/>
  <c r="A104" i="1"/>
  <c r="L103" i="1"/>
  <c r="J103" i="1"/>
  <c r="I103" i="1"/>
  <c r="H103" i="1"/>
  <c r="G103" i="1"/>
  <c r="F103" i="1"/>
  <c r="K103" i="1" s="1"/>
  <c r="E103" i="1"/>
  <c r="D103" i="1"/>
  <c r="C103" i="1"/>
  <c r="B103" i="1"/>
  <c r="A103" i="1"/>
  <c r="L102" i="1"/>
  <c r="J102" i="1"/>
  <c r="I102" i="1"/>
  <c r="H102" i="1"/>
  <c r="G102" i="1"/>
  <c r="F102" i="1"/>
  <c r="K102" i="1" s="1"/>
  <c r="E102" i="1"/>
  <c r="D102" i="1"/>
  <c r="C102" i="1"/>
  <c r="B102" i="1"/>
  <c r="A102" i="1"/>
  <c r="L101" i="1"/>
  <c r="J101" i="1"/>
  <c r="I101" i="1"/>
  <c r="H101" i="1"/>
  <c r="G101" i="1"/>
  <c r="F101" i="1"/>
  <c r="K101" i="1" s="1"/>
  <c r="E101" i="1"/>
  <c r="D101" i="1"/>
  <c r="C101" i="1"/>
  <c r="B101" i="1"/>
  <c r="A101" i="1"/>
  <c r="L100" i="1"/>
  <c r="J100" i="1"/>
  <c r="I100" i="1"/>
  <c r="H100" i="1"/>
  <c r="G100" i="1"/>
  <c r="F100" i="1"/>
  <c r="K100" i="1" s="1"/>
  <c r="E100" i="1"/>
  <c r="D100" i="1"/>
  <c r="C100" i="1"/>
  <c r="B100" i="1"/>
  <c r="A100" i="1"/>
  <c r="L99" i="1"/>
  <c r="J99" i="1"/>
  <c r="I99" i="1"/>
  <c r="H99" i="1"/>
  <c r="G99" i="1"/>
  <c r="F99" i="1"/>
  <c r="K99" i="1" s="1"/>
  <c r="E99" i="1"/>
  <c r="D99" i="1"/>
  <c r="C99" i="1"/>
  <c r="B99" i="1"/>
  <c r="A99" i="1"/>
  <c r="L98" i="1"/>
  <c r="J98" i="1"/>
  <c r="I98" i="1"/>
  <c r="H98" i="1"/>
  <c r="G98" i="1"/>
  <c r="F98" i="1"/>
  <c r="K98" i="1" s="1"/>
  <c r="E98" i="1"/>
  <c r="D98" i="1"/>
  <c r="C98" i="1"/>
  <c r="B98" i="1"/>
  <c r="A98" i="1" s="1"/>
  <c r="L97" i="1"/>
  <c r="J97" i="1"/>
  <c r="I97" i="1"/>
  <c r="H97" i="1"/>
  <c r="G97" i="1"/>
  <c r="F97" i="1"/>
  <c r="K97" i="1" s="1"/>
  <c r="E97" i="1"/>
  <c r="D97" i="1"/>
  <c r="C97" i="1"/>
  <c r="B97" i="1"/>
  <c r="A97" i="1"/>
  <c r="L96" i="1"/>
  <c r="J96" i="1"/>
  <c r="I96" i="1"/>
  <c r="H96" i="1"/>
  <c r="G96" i="1"/>
  <c r="F96" i="1"/>
  <c r="K96" i="1" s="1"/>
  <c r="E96" i="1"/>
  <c r="D96" i="1"/>
  <c r="C96" i="1"/>
  <c r="B96" i="1"/>
  <c r="A96" i="1"/>
  <c r="L95" i="1"/>
  <c r="J95" i="1"/>
  <c r="I95" i="1"/>
  <c r="H95" i="1"/>
  <c r="G95" i="1"/>
  <c r="F95" i="1"/>
  <c r="K95" i="1" s="1"/>
  <c r="E95" i="1"/>
  <c r="D95" i="1"/>
  <c r="C95" i="1"/>
  <c r="B95" i="1"/>
  <c r="A95" i="1"/>
  <c r="L94" i="1"/>
  <c r="J94" i="1"/>
  <c r="I94" i="1"/>
  <c r="H94" i="1"/>
  <c r="G94" i="1"/>
  <c r="F94" i="1"/>
  <c r="K94" i="1" s="1"/>
  <c r="E94" i="1"/>
  <c r="D94" i="1"/>
  <c r="C94" i="1"/>
  <c r="B94" i="1"/>
  <c r="A94" i="1" s="1"/>
  <c r="L93" i="1"/>
  <c r="J93" i="1"/>
  <c r="I93" i="1"/>
  <c r="H93" i="1"/>
  <c r="G93" i="1"/>
  <c r="F93" i="1"/>
  <c r="K93" i="1" s="1"/>
  <c r="E93" i="1"/>
  <c r="D93" i="1"/>
  <c r="C93" i="1"/>
  <c r="B93" i="1"/>
  <c r="A93" i="1"/>
  <c r="L92" i="1"/>
  <c r="J92" i="1"/>
  <c r="I92" i="1"/>
  <c r="H92" i="1"/>
  <c r="G92" i="1"/>
  <c r="F92" i="1"/>
  <c r="K92" i="1" s="1"/>
  <c r="E92" i="1"/>
  <c r="D92" i="1"/>
  <c r="C92" i="1"/>
  <c r="B92" i="1"/>
  <c r="A92" i="1"/>
  <c r="L91" i="1"/>
  <c r="J91" i="1"/>
  <c r="I91" i="1"/>
  <c r="H91" i="1"/>
  <c r="G91" i="1"/>
  <c r="F91" i="1"/>
  <c r="K91" i="1" s="1"/>
  <c r="E91" i="1"/>
  <c r="D91" i="1"/>
  <c r="C91" i="1"/>
  <c r="B91" i="1"/>
  <c r="A91" i="1"/>
  <c r="L90" i="1"/>
  <c r="J90" i="1"/>
  <c r="I90" i="1"/>
  <c r="H90" i="1"/>
  <c r="G90" i="1"/>
  <c r="F90" i="1"/>
  <c r="K90" i="1" s="1"/>
  <c r="E90" i="1"/>
  <c r="D90" i="1"/>
  <c r="C90" i="1"/>
  <c r="B90" i="1"/>
  <c r="A90" i="1"/>
  <c r="L89" i="1"/>
  <c r="J89" i="1"/>
  <c r="I89" i="1"/>
  <c r="H89" i="1"/>
  <c r="G89" i="1"/>
  <c r="F89" i="1"/>
  <c r="K89" i="1" s="1"/>
  <c r="E89" i="1"/>
  <c r="D89" i="1"/>
  <c r="C89" i="1"/>
  <c r="B89" i="1"/>
  <c r="A89" i="1"/>
  <c r="L88" i="1"/>
  <c r="J88" i="1"/>
  <c r="I88" i="1"/>
  <c r="H88" i="1"/>
  <c r="G88" i="1"/>
  <c r="F88" i="1"/>
  <c r="K88" i="1" s="1"/>
  <c r="E88" i="1"/>
  <c r="D88" i="1"/>
  <c r="C88" i="1"/>
  <c r="B88" i="1"/>
  <c r="A88" i="1"/>
  <c r="L87" i="1"/>
  <c r="J87" i="1"/>
  <c r="I87" i="1"/>
  <c r="H87" i="1"/>
  <c r="G87" i="1"/>
  <c r="F87" i="1"/>
  <c r="K87" i="1" s="1"/>
  <c r="E87" i="1"/>
  <c r="D87" i="1"/>
  <c r="C87" i="1"/>
  <c r="B87" i="1"/>
  <c r="A87" i="1" s="1"/>
  <c r="L86" i="1"/>
  <c r="J86" i="1"/>
  <c r="I86" i="1"/>
  <c r="H86" i="1"/>
  <c r="G86" i="1"/>
  <c r="F86" i="1"/>
  <c r="K86" i="1" s="1"/>
  <c r="E86" i="1"/>
  <c r="D86" i="1"/>
  <c r="C86" i="1"/>
  <c r="B86" i="1"/>
  <c r="A86" i="1"/>
  <c r="L85" i="1"/>
  <c r="J85" i="1"/>
  <c r="I85" i="1"/>
  <c r="H85" i="1"/>
  <c r="G85" i="1"/>
  <c r="F85" i="1"/>
  <c r="K85" i="1" s="1"/>
  <c r="E85" i="1"/>
  <c r="D85" i="1"/>
  <c r="C85" i="1"/>
  <c r="B85" i="1"/>
  <c r="A85" i="1"/>
  <c r="L84" i="1"/>
  <c r="J84" i="1"/>
  <c r="I84" i="1"/>
  <c r="H84" i="1"/>
  <c r="G84" i="1"/>
  <c r="F84" i="1"/>
  <c r="K84" i="1" s="1"/>
  <c r="E84" i="1"/>
  <c r="D84" i="1"/>
  <c r="C84" i="1"/>
  <c r="B84" i="1"/>
  <c r="A84" i="1" s="1"/>
  <c r="L83" i="1"/>
  <c r="J83" i="1"/>
  <c r="I83" i="1"/>
  <c r="H83" i="1"/>
  <c r="G83" i="1"/>
  <c r="F83" i="1"/>
  <c r="K83" i="1" s="1"/>
  <c r="E83" i="1"/>
  <c r="D83" i="1"/>
  <c r="C83" i="1"/>
  <c r="B83" i="1"/>
  <c r="A83" i="1"/>
  <c r="L82" i="1"/>
  <c r="J82" i="1"/>
  <c r="I82" i="1"/>
  <c r="H82" i="1"/>
  <c r="G82" i="1"/>
  <c r="F82" i="1"/>
  <c r="K82" i="1" s="1"/>
  <c r="E82" i="1"/>
  <c r="D82" i="1"/>
  <c r="C82" i="1"/>
  <c r="B82" i="1"/>
  <c r="A82" i="1" s="1"/>
  <c r="L81" i="1"/>
  <c r="K81" i="1"/>
  <c r="J81" i="1"/>
  <c r="I81" i="1"/>
  <c r="H81" i="1"/>
  <c r="G81" i="1"/>
  <c r="F81" i="1"/>
  <c r="E81" i="1"/>
  <c r="D81" i="1"/>
  <c r="C81" i="1"/>
  <c r="B81" i="1"/>
  <c r="A81" i="1" s="1"/>
  <c r="L80" i="1"/>
  <c r="K80" i="1"/>
  <c r="J80" i="1"/>
  <c r="I80" i="1"/>
  <c r="H80" i="1"/>
  <c r="G80" i="1"/>
  <c r="F80" i="1"/>
  <c r="E80" i="1"/>
  <c r="D80" i="1"/>
  <c r="C80" i="1"/>
  <c r="B80" i="1"/>
  <c r="A80" i="1" s="1"/>
  <c r="L79" i="1"/>
  <c r="K79" i="1"/>
  <c r="J79" i="1"/>
  <c r="I79" i="1"/>
  <c r="H79" i="1"/>
  <c r="G79" i="1"/>
  <c r="F79" i="1"/>
  <c r="E79" i="1"/>
  <c r="D79" i="1"/>
  <c r="C79" i="1"/>
  <c r="B79" i="1"/>
  <c r="A79" i="1" s="1"/>
  <c r="L78" i="1"/>
  <c r="K78" i="1"/>
  <c r="J78" i="1"/>
  <c r="I78" i="1"/>
  <c r="H78" i="1"/>
  <c r="G78" i="1"/>
  <c r="F78" i="1"/>
  <c r="E78" i="1"/>
  <c r="D78" i="1"/>
  <c r="C78" i="1"/>
  <c r="B78" i="1"/>
  <c r="A78" i="1" s="1"/>
  <c r="L77" i="1"/>
  <c r="K77" i="1"/>
  <c r="J77" i="1"/>
  <c r="I77" i="1"/>
  <c r="H77" i="1"/>
  <c r="G77" i="1"/>
  <c r="F77" i="1"/>
  <c r="E77" i="1"/>
  <c r="D77" i="1"/>
  <c r="C77" i="1"/>
  <c r="B77" i="1"/>
  <c r="A77" i="1" s="1"/>
  <c r="L76" i="1"/>
  <c r="J76" i="1"/>
  <c r="I76" i="1"/>
  <c r="H76" i="1"/>
  <c r="G76" i="1"/>
  <c r="F76" i="1"/>
  <c r="K76" i="1" s="1"/>
  <c r="E76" i="1"/>
  <c r="D76" i="1"/>
  <c r="C76" i="1"/>
  <c r="B76" i="1"/>
  <c r="A76" i="1" s="1"/>
  <c r="L75" i="1"/>
  <c r="J75" i="1"/>
  <c r="I75" i="1"/>
  <c r="H75" i="1"/>
  <c r="G75" i="1"/>
  <c r="F75" i="1"/>
  <c r="K75" i="1" s="1"/>
  <c r="E75" i="1"/>
  <c r="D75" i="1"/>
  <c r="C75" i="1"/>
  <c r="B75" i="1"/>
  <c r="A75" i="1" s="1"/>
  <c r="L74" i="1"/>
  <c r="J74" i="1"/>
  <c r="I74" i="1"/>
  <c r="H74" i="1"/>
  <c r="G74" i="1"/>
  <c r="F74" i="1"/>
  <c r="K74" i="1" s="1"/>
  <c r="E74" i="1"/>
  <c r="D74" i="1"/>
  <c r="C74" i="1"/>
  <c r="B74" i="1"/>
  <c r="A74" i="1" s="1"/>
  <c r="L73" i="1"/>
  <c r="J73" i="1"/>
  <c r="I73" i="1"/>
  <c r="H73" i="1"/>
  <c r="G73" i="1"/>
  <c r="F73" i="1"/>
  <c r="K73" i="1" s="1"/>
  <c r="E73" i="1"/>
  <c r="D73" i="1"/>
  <c r="C73" i="1"/>
  <c r="B73" i="1"/>
  <c r="A73" i="1" s="1"/>
  <c r="L72" i="1"/>
  <c r="J72" i="1"/>
  <c r="I72" i="1"/>
  <c r="H72" i="1"/>
  <c r="G72" i="1"/>
  <c r="F72" i="1"/>
  <c r="K72" i="1" s="1"/>
  <c r="E72" i="1"/>
  <c r="D72" i="1"/>
  <c r="C72" i="1"/>
  <c r="B72" i="1"/>
  <c r="A72" i="1" s="1"/>
  <c r="L71" i="1"/>
  <c r="J71" i="1"/>
  <c r="I71" i="1"/>
  <c r="H71" i="1"/>
  <c r="G71" i="1"/>
  <c r="F71" i="1"/>
  <c r="K71" i="1" s="1"/>
  <c r="E71" i="1"/>
  <c r="D71" i="1"/>
  <c r="C71" i="1"/>
  <c r="B71" i="1"/>
  <c r="A71" i="1" s="1"/>
  <c r="L70" i="1"/>
  <c r="J70" i="1"/>
  <c r="I70" i="1"/>
  <c r="H70" i="1"/>
  <c r="G70" i="1"/>
  <c r="F70" i="1"/>
  <c r="K70" i="1" s="1"/>
  <c r="E70" i="1"/>
  <c r="D70" i="1"/>
  <c r="C70" i="1"/>
  <c r="B70" i="1"/>
  <c r="A70" i="1" s="1"/>
  <c r="L69" i="1"/>
  <c r="K69" i="1"/>
  <c r="J69" i="1"/>
  <c r="I69" i="1"/>
  <c r="H69" i="1"/>
  <c r="G69" i="1"/>
  <c r="F69" i="1"/>
  <c r="E69" i="1"/>
  <c r="D69" i="1"/>
  <c r="C69" i="1"/>
  <c r="B69" i="1"/>
  <c r="A69" i="1" s="1"/>
  <c r="L68" i="1"/>
  <c r="K68" i="1"/>
  <c r="J68" i="1"/>
  <c r="I68" i="1"/>
  <c r="H68" i="1"/>
  <c r="G68" i="1"/>
  <c r="F68" i="1"/>
  <c r="E68" i="1"/>
  <c r="D68" i="1"/>
  <c r="C68" i="1"/>
  <c r="B68" i="1"/>
  <c r="A68" i="1" s="1"/>
  <c r="L67" i="1"/>
  <c r="K67" i="1"/>
  <c r="J67" i="1"/>
  <c r="I67" i="1"/>
  <c r="H67" i="1"/>
  <c r="G67" i="1"/>
  <c r="F67" i="1"/>
  <c r="E67" i="1"/>
  <c r="D67" i="1"/>
  <c r="C67" i="1"/>
  <c r="B67" i="1"/>
  <c r="A67" i="1" s="1"/>
  <c r="L66" i="1"/>
  <c r="K66" i="1"/>
  <c r="J66" i="1"/>
  <c r="I66" i="1"/>
  <c r="H66" i="1"/>
  <c r="G66" i="1"/>
  <c r="F66" i="1"/>
  <c r="E66" i="1"/>
  <c r="D66" i="1"/>
  <c r="C66" i="1"/>
  <c r="B66" i="1"/>
  <c r="A66" i="1" s="1"/>
  <c r="L65" i="1"/>
  <c r="K65" i="1"/>
  <c r="J65" i="1"/>
  <c r="I65" i="1"/>
  <c r="H65" i="1"/>
  <c r="G65" i="1"/>
  <c r="F65" i="1"/>
  <c r="E65" i="1"/>
  <c r="D65" i="1"/>
  <c r="C65" i="1"/>
  <c r="B65" i="1"/>
  <c r="A65" i="1" s="1"/>
  <c r="L64" i="1"/>
  <c r="J64" i="1"/>
  <c r="I64" i="1"/>
  <c r="H64" i="1"/>
  <c r="G64" i="1"/>
  <c r="F64" i="1"/>
  <c r="K64" i="1" s="1"/>
  <c r="E64" i="1"/>
  <c r="D64" i="1"/>
  <c r="C64" i="1"/>
  <c r="B64" i="1"/>
  <c r="A64" i="1" s="1"/>
  <c r="L63" i="1"/>
  <c r="J63" i="1"/>
  <c r="I63" i="1"/>
  <c r="H63" i="1"/>
  <c r="G63" i="1"/>
  <c r="F63" i="1"/>
  <c r="K63" i="1" s="1"/>
  <c r="E63" i="1"/>
  <c r="D63" i="1"/>
  <c r="C63" i="1"/>
  <c r="B63" i="1"/>
  <c r="A63" i="1" s="1"/>
  <c r="L62" i="1"/>
  <c r="J62" i="1"/>
  <c r="I62" i="1"/>
  <c r="H62" i="1"/>
  <c r="G62" i="1"/>
  <c r="F62" i="1"/>
  <c r="K62" i="1" s="1"/>
  <c r="E62" i="1"/>
  <c r="D62" i="1"/>
  <c r="C62" i="1"/>
  <c r="B62" i="1"/>
  <c r="A62" i="1" s="1"/>
  <c r="L61" i="1"/>
  <c r="J61" i="1"/>
  <c r="I61" i="1"/>
  <c r="H61" i="1"/>
  <c r="G61" i="1"/>
  <c r="F61" i="1"/>
  <c r="K61" i="1" s="1"/>
  <c r="E61" i="1"/>
  <c r="D61" i="1"/>
  <c r="C61" i="1"/>
  <c r="B61" i="1"/>
  <c r="A61" i="1" s="1"/>
  <c r="L60" i="1"/>
  <c r="J60" i="1"/>
  <c r="I60" i="1"/>
  <c r="H60" i="1"/>
  <c r="G60" i="1"/>
  <c r="F60" i="1"/>
  <c r="K60" i="1" s="1"/>
  <c r="E60" i="1"/>
  <c r="D60" i="1"/>
  <c r="C60" i="1"/>
  <c r="B60" i="1"/>
  <c r="A60" i="1" s="1"/>
  <c r="L59" i="1"/>
  <c r="J59" i="1"/>
  <c r="I59" i="1"/>
  <c r="H59" i="1"/>
  <c r="G59" i="1"/>
  <c r="F59" i="1"/>
  <c r="K59" i="1" s="1"/>
  <c r="E59" i="1"/>
  <c r="D59" i="1"/>
  <c r="C59" i="1"/>
  <c r="B59" i="1"/>
  <c r="A59" i="1" s="1"/>
  <c r="L58" i="1"/>
  <c r="J58" i="1"/>
  <c r="I58" i="1"/>
  <c r="H58" i="1"/>
  <c r="G58" i="1"/>
  <c r="F58" i="1"/>
  <c r="K58" i="1" s="1"/>
  <c r="E58" i="1"/>
  <c r="D58" i="1"/>
  <c r="C58" i="1"/>
  <c r="B58" i="1"/>
  <c r="A58" i="1" s="1"/>
  <c r="L57" i="1"/>
  <c r="K57" i="1"/>
  <c r="J57" i="1"/>
  <c r="I57" i="1"/>
  <c r="H57" i="1"/>
  <c r="G57" i="1"/>
  <c r="F57" i="1"/>
  <c r="E57" i="1"/>
  <c r="D57" i="1"/>
  <c r="C57" i="1"/>
  <c r="B57" i="1"/>
  <c r="A57" i="1" s="1"/>
  <c r="L56" i="1"/>
  <c r="K56" i="1"/>
  <c r="J56" i="1"/>
  <c r="I56" i="1"/>
  <c r="H56" i="1"/>
  <c r="G56" i="1"/>
  <c r="F56" i="1"/>
  <c r="E56" i="1"/>
  <c r="D56" i="1"/>
  <c r="C56" i="1"/>
  <c r="B56" i="1"/>
  <c r="A56" i="1" s="1"/>
  <c r="L55" i="1"/>
  <c r="K55" i="1"/>
  <c r="J55" i="1"/>
  <c r="I55" i="1"/>
  <c r="H55" i="1"/>
  <c r="G55" i="1"/>
  <c r="F55" i="1"/>
  <c r="E55" i="1"/>
  <c r="D55" i="1"/>
  <c r="C55" i="1"/>
  <c r="B55" i="1"/>
  <c r="A55" i="1" s="1"/>
  <c r="L54" i="1"/>
  <c r="K54" i="1"/>
  <c r="J54" i="1"/>
  <c r="I54" i="1"/>
  <c r="H54" i="1"/>
  <c r="G54" i="1"/>
  <c r="F54" i="1"/>
  <c r="E54" i="1"/>
  <c r="D54" i="1"/>
  <c r="C54" i="1"/>
  <c r="B54" i="1"/>
  <c r="A54" i="1" s="1"/>
  <c r="L53" i="1"/>
  <c r="K53" i="1"/>
  <c r="J53" i="1"/>
  <c r="I53" i="1"/>
  <c r="H53" i="1"/>
  <c r="G53" i="1"/>
  <c r="F53" i="1"/>
  <c r="E53" i="1"/>
  <c r="D53" i="1"/>
  <c r="C53" i="1"/>
  <c r="B53" i="1"/>
  <c r="A53" i="1" s="1"/>
  <c r="L52" i="1"/>
  <c r="J52" i="1"/>
  <c r="I52" i="1"/>
  <c r="H52" i="1"/>
  <c r="G52" i="1"/>
  <c r="F52" i="1"/>
  <c r="K52" i="1" s="1"/>
  <c r="E52" i="1"/>
  <c r="D52" i="1"/>
  <c r="C52" i="1"/>
  <c r="B52" i="1"/>
  <c r="A52" i="1" s="1"/>
  <c r="L51" i="1"/>
  <c r="J51" i="1"/>
  <c r="I51" i="1"/>
  <c r="H51" i="1"/>
  <c r="G51" i="1"/>
  <c r="F51" i="1"/>
  <c r="K51" i="1" s="1"/>
  <c r="E51" i="1"/>
  <c r="D51" i="1"/>
  <c r="C51" i="1"/>
  <c r="B51" i="1"/>
  <c r="A51" i="1" s="1"/>
  <c r="L50" i="1"/>
  <c r="J50" i="1"/>
  <c r="I50" i="1"/>
  <c r="H50" i="1"/>
  <c r="G50" i="1"/>
  <c r="F50" i="1"/>
  <c r="K50" i="1" s="1"/>
  <c r="E50" i="1"/>
  <c r="D50" i="1"/>
  <c r="C50" i="1"/>
  <c r="B50" i="1"/>
  <c r="A50" i="1" s="1"/>
  <c r="L49" i="1"/>
  <c r="J49" i="1"/>
  <c r="I49" i="1"/>
  <c r="H49" i="1"/>
  <c r="G49" i="1"/>
  <c r="F49" i="1"/>
  <c r="K49" i="1" s="1"/>
  <c r="E49" i="1"/>
  <c r="D49" i="1"/>
  <c r="C49" i="1"/>
  <c r="B49" i="1"/>
  <c r="A49" i="1" s="1"/>
  <c r="L48" i="1"/>
  <c r="J48" i="1"/>
  <c r="I48" i="1"/>
  <c r="H48" i="1"/>
  <c r="G48" i="1"/>
  <c r="F48" i="1"/>
  <c r="K48" i="1" s="1"/>
  <c r="E48" i="1"/>
  <c r="D48" i="1"/>
  <c r="C48" i="1"/>
  <c r="B48" i="1"/>
  <c r="A48" i="1" s="1"/>
  <c r="L47" i="1"/>
  <c r="J47" i="1"/>
  <c r="I47" i="1"/>
  <c r="H47" i="1"/>
  <c r="G47" i="1"/>
  <c r="F47" i="1"/>
  <c r="K47" i="1" s="1"/>
  <c r="E47" i="1"/>
  <c r="D47" i="1"/>
  <c r="C47" i="1"/>
  <c r="B47" i="1"/>
  <c r="A47" i="1" s="1"/>
  <c r="L46" i="1"/>
  <c r="J46" i="1"/>
  <c r="I46" i="1"/>
  <c r="H46" i="1"/>
  <c r="G46" i="1"/>
  <c r="F46" i="1"/>
  <c r="K46" i="1" s="1"/>
  <c r="E46" i="1"/>
  <c r="D46" i="1"/>
  <c r="C46" i="1"/>
  <c r="B46" i="1"/>
  <c r="A46" i="1" s="1"/>
  <c r="L45" i="1"/>
  <c r="K45" i="1"/>
  <c r="J45" i="1"/>
  <c r="I45" i="1"/>
  <c r="H45" i="1"/>
  <c r="G45" i="1"/>
  <c r="F45" i="1"/>
  <c r="E45" i="1"/>
  <c r="D45" i="1"/>
  <c r="C45" i="1"/>
  <c r="B45" i="1"/>
  <c r="A45" i="1" s="1"/>
  <c r="L44" i="1"/>
  <c r="K44" i="1"/>
  <c r="J44" i="1"/>
  <c r="I44" i="1"/>
  <c r="H44" i="1"/>
  <c r="G44" i="1"/>
  <c r="F44" i="1"/>
  <c r="E44" i="1"/>
  <c r="D44" i="1"/>
  <c r="C44" i="1"/>
  <c r="B44" i="1"/>
  <c r="A44" i="1" s="1"/>
  <c r="L43" i="1"/>
  <c r="K43" i="1"/>
  <c r="J43" i="1"/>
  <c r="I43" i="1"/>
  <c r="H43" i="1"/>
  <c r="G43" i="1"/>
  <c r="F43" i="1"/>
  <c r="E43" i="1"/>
  <c r="D43" i="1"/>
  <c r="C43" i="1"/>
  <c r="B43" i="1"/>
  <c r="A43" i="1" s="1"/>
  <c r="L42" i="1"/>
  <c r="K42" i="1"/>
  <c r="J42" i="1"/>
  <c r="I42" i="1"/>
  <c r="H42" i="1"/>
  <c r="G42" i="1"/>
  <c r="F42" i="1"/>
  <c r="E42" i="1"/>
  <c r="D42" i="1"/>
  <c r="C42" i="1"/>
  <c r="B42" i="1"/>
  <c r="A42" i="1" s="1"/>
  <c r="L41" i="1"/>
  <c r="K41" i="1"/>
  <c r="J41" i="1"/>
  <c r="I41" i="1"/>
  <c r="H41" i="1"/>
  <c r="G41" i="1"/>
  <c r="F41" i="1"/>
  <c r="E41" i="1"/>
  <c r="D41" i="1"/>
  <c r="C41" i="1"/>
  <c r="B41" i="1"/>
  <c r="A41" i="1" s="1"/>
  <c r="L40" i="1"/>
  <c r="J40" i="1"/>
  <c r="I40" i="1"/>
  <c r="H40" i="1"/>
  <c r="G40" i="1"/>
  <c r="F40" i="1"/>
  <c r="K40" i="1" s="1"/>
  <c r="E40" i="1"/>
  <c r="D40" i="1"/>
  <c r="C40" i="1"/>
  <c r="B40" i="1"/>
  <c r="A40" i="1" s="1"/>
  <c r="L39" i="1"/>
  <c r="J39" i="1"/>
  <c r="I39" i="1"/>
  <c r="H39" i="1"/>
  <c r="G39" i="1"/>
  <c r="F39" i="1"/>
  <c r="K39" i="1" s="1"/>
  <c r="E39" i="1"/>
  <c r="D39" i="1"/>
  <c r="C39" i="1"/>
  <c r="B39" i="1"/>
  <c r="A39" i="1" s="1"/>
  <c r="L38" i="1"/>
  <c r="J38" i="1"/>
  <c r="I38" i="1"/>
  <c r="H38" i="1"/>
  <c r="G38" i="1"/>
  <c r="F38" i="1"/>
  <c r="K38" i="1" s="1"/>
  <c r="E38" i="1"/>
  <c r="D38" i="1"/>
  <c r="C38" i="1"/>
  <c r="B38" i="1"/>
  <c r="A38" i="1" s="1"/>
  <c r="L37" i="1"/>
  <c r="J37" i="1"/>
  <c r="I37" i="1"/>
  <c r="H37" i="1"/>
  <c r="G37" i="1"/>
  <c r="F37" i="1"/>
  <c r="K37" i="1" s="1"/>
  <c r="E37" i="1"/>
  <c r="D37" i="1"/>
  <c r="C37" i="1"/>
  <c r="B37" i="1"/>
  <c r="A37" i="1" s="1"/>
  <c r="L36" i="1"/>
  <c r="J36" i="1"/>
  <c r="I36" i="1"/>
  <c r="H36" i="1"/>
  <c r="G36" i="1"/>
  <c r="F36" i="1"/>
  <c r="K36" i="1" s="1"/>
  <c r="E36" i="1"/>
  <c r="D36" i="1"/>
  <c r="C36" i="1"/>
  <c r="B36" i="1"/>
  <c r="A36" i="1" s="1"/>
  <c r="L35" i="1"/>
  <c r="J35" i="1"/>
  <c r="I35" i="1"/>
  <c r="H35" i="1"/>
  <c r="G35" i="1"/>
  <c r="F35" i="1"/>
  <c r="K35" i="1" s="1"/>
  <c r="E35" i="1"/>
  <c r="D35" i="1"/>
  <c r="C35" i="1"/>
  <c r="B35" i="1"/>
  <c r="A35" i="1" s="1"/>
  <c r="L34" i="1"/>
  <c r="J34" i="1"/>
  <c r="I34" i="1"/>
  <c r="H34" i="1"/>
  <c r="G34" i="1"/>
  <c r="F34" i="1"/>
  <c r="K34" i="1" s="1"/>
  <c r="E34" i="1"/>
  <c r="D34" i="1"/>
  <c r="C34" i="1"/>
  <c r="B34" i="1"/>
  <c r="A34" i="1" s="1"/>
  <c r="L33" i="1"/>
  <c r="K33" i="1"/>
  <c r="J33" i="1"/>
  <c r="I33" i="1"/>
  <c r="H33" i="1"/>
  <c r="G33" i="1"/>
  <c r="F33" i="1"/>
  <c r="E33" i="1"/>
  <c r="D33" i="1"/>
  <c r="C33" i="1"/>
  <c r="B33" i="1"/>
  <c r="A33" i="1" s="1"/>
  <c r="L32" i="1"/>
  <c r="K32" i="1"/>
  <c r="J32" i="1"/>
  <c r="I32" i="1"/>
  <c r="H32" i="1"/>
  <c r="G32" i="1"/>
  <c r="F32" i="1"/>
  <c r="E32" i="1"/>
  <c r="D32" i="1"/>
  <c r="C32" i="1"/>
  <c r="B32" i="1"/>
  <c r="A32" i="1" s="1"/>
  <c r="L31" i="1"/>
  <c r="K31" i="1"/>
  <c r="J31" i="1"/>
  <c r="I31" i="1"/>
  <c r="H31" i="1"/>
  <c r="G31" i="1"/>
  <c r="F31" i="1"/>
  <c r="E31" i="1"/>
  <c r="D31" i="1"/>
  <c r="C31" i="1"/>
  <c r="B31" i="1"/>
  <c r="A31" i="1" s="1"/>
  <c r="L30" i="1"/>
  <c r="K30" i="1"/>
  <c r="J30" i="1"/>
  <c r="I30" i="1"/>
  <c r="H30" i="1"/>
  <c r="G30" i="1"/>
  <c r="F30" i="1"/>
  <c r="E30" i="1"/>
  <c r="D30" i="1"/>
  <c r="C30" i="1"/>
  <c r="B30" i="1"/>
  <c r="A30" i="1" s="1"/>
  <c r="L29" i="1"/>
  <c r="K29" i="1"/>
  <c r="J29" i="1"/>
  <c r="I29" i="1"/>
  <c r="H29" i="1"/>
  <c r="G29" i="1"/>
  <c r="F29" i="1"/>
  <c r="E29" i="1"/>
  <c r="D29" i="1"/>
  <c r="C29" i="1"/>
  <c r="B29" i="1"/>
  <c r="A29" i="1" s="1"/>
  <c r="L28" i="1"/>
  <c r="J28" i="1"/>
  <c r="I28" i="1"/>
  <c r="H28" i="1"/>
  <c r="G28" i="1"/>
  <c r="F28" i="1"/>
  <c r="K28" i="1" s="1"/>
  <c r="E28" i="1"/>
  <c r="D28" i="1"/>
  <c r="C28" i="1"/>
  <c r="B28" i="1"/>
  <c r="A28" i="1" s="1"/>
  <c r="L27" i="1"/>
  <c r="J27" i="1"/>
  <c r="I27" i="1"/>
  <c r="H27" i="1"/>
  <c r="G27" i="1"/>
  <c r="F27" i="1"/>
  <c r="K27" i="1" s="1"/>
  <c r="E27" i="1"/>
  <c r="D27" i="1"/>
  <c r="C27" i="1"/>
  <c r="B27" i="1"/>
  <c r="A27" i="1" s="1"/>
  <c r="L26" i="1"/>
  <c r="J26" i="1"/>
  <c r="I26" i="1"/>
  <c r="H26" i="1"/>
  <c r="G26" i="1"/>
  <c r="F26" i="1"/>
  <c r="K26" i="1" s="1"/>
  <c r="E26" i="1"/>
  <c r="D26" i="1"/>
  <c r="C26" i="1"/>
  <c r="B26" i="1"/>
  <c r="A26" i="1" s="1"/>
  <c r="L25" i="1"/>
  <c r="J25" i="1"/>
  <c r="I25" i="1"/>
  <c r="H25" i="1"/>
  <c r="G25" i="1"/>
  <c r="F25" i="1"/>
  <c r="K25" i="1" s="1"/>
  <c r="E25" i="1"/>
  <c r="D25" i="1"/>
  <c r="C25" i="1"/>
  <c r="B25" i="1"/>
  <c r="A25" i="1" s="1"/>
  <c r="L24" i="1"/>
  <c r="J24" i="1"/>
  <c r="I24" i="1"/>
  <c r="H24" i="1"/>
  <c r="G24" i="1"/>
  <c r="F24" i="1"/>
  <c r="K24" i="1" s="1"/>
  <c r="E24" i="1"/>
  <c r="D24" i="1"/>
  <c r="C24" i="1"/>
  <c r="B24" i="1"/>
  <c r="A24" i="1" s="1"/>
  <c r="L23" i="1"/>
  <c r="J23" i="1"/>
  <c r="I23" i="1"/>
  <c r="H23" i="1"/>
  <c r="G23" i="1"/>
  <c r="F23" i="1"/>
  <c r="K23" i="1" s="1"/>
  <c r="E23" i="1"/>
  <c r="D23" i="1"/>
  <c r="C23" i="1"/>
  <c r="B23" i="1"/>
  <c r="A23" i="1" s="1"/>
  <c r="L22" i="1"/>
  <c r="J22" i="1"/>
  <c r="I22" i="1"/>
  <c r="H22" i="1"/>
  <c r="G22" i="1"/>
  <c r="F22" i="1"/>
  <c r="K22" i="1" s="1"/>
  <c r="E22" i="1"/>
  <c r="D22" i="1"/>
  <c r="C22" i="1"/>
  <c r="B22" i="1"/>
  <c r="A22" i="1" s="1"/>
  <c r="L21" i="1"/>
  <c r="K21" i="1"/>
  <c r="J21" i="1"/>
  <c r="I21" i="1"/>
  <c r="H21" i="1"/>
  <c r="G21" i="1"/>
  <c r="F21" i="1"/>
  <c r="E21" i="1"/>
  <c r="D21" i="1"/>
  <c r="C21" i="1"/>
  <c r="B21" i="1"/>
  <c r="A21" i="1" s="1"/>
  <c r="L20" i="1"/>
  <c r="K20" i="1"/>
  <c r="J20" i="1"/>
  <c r="I20" i="1"/>
  <c r="H20" i="1"/>
  <c r="G20" i="1"/>
  <c r="F20" i="1"/>
  <c r="E20" i="1"/>
  <c r="D20" i="1"/>
  <c r="C20" i="1"/>
  <c r="B20" i="1"/>
  <c r="A20" i="1" s="1"/>
  <c r="L19" i="1"/>
  <c r="K19" i="1"/>
  <c r="J19" i="1"/>
  <c r="I19" i="1"/>
  <c r="H19" i="1"/>
  <c r="G19" i="1"/>
  <c r="F19" i="1"/>
  <c r="E19" i="1"/>
  <c r="D19" i="1"/>
  <c r="C19" i="1"/>
  <c r="B19" i="1"/>
  <c r="A19" i="1" s="1"/>
  <c r="L18" i="1"/>
  <c r="K18" i="1"/>
  <c r="J18" i="1"/>
  <c r="I18" i="1"/>
  <c r="H18" i="1"/>
  <c r="G18" i="1"/>
  <c r="F18" i="1"/>
  <c r="E18" i="1"/>
  <c r="D18" i="1"/>
  <c r="C18" i="1"/>
  <c r="B18" i="1"/>
  <c r="A18" i="1" s="1"/>
  <c r="L17" i="1"/>
  <c r="K17" i="1"/>
  <c r="J17" i="1"/>
  <c r="I17" i="1"/>
  <c r="H17" i="1"/>
  <c r="G17" i="1"/>
  <c r="F17" i="1"/>
  <c r="E17" i="1"/>
  <c r="D17" i="1"/>
  <c r="C17" i="1"/>
  <c r="B17" i="1"/>
  <c r="A17" i="1" s="1"/>
  <c r="L16" i="1"/>
  <c r="J16" i="1"/>
  <c r="I16" i="1"/>
  <c r="H16" i="1"/>
  <c r="G16" i="1"/>
  <c r="F16" i="1"/>
  <c r="K16" i="1" s="1"/>
  <c r="E16" i="1"/>
  <c r="D16" i="1"/>
  <c r="C16" i="1"/>
  <c r="B16" i="1"/>
  <c r="A16" i="1" s="1"/>
  <c r="L15" i="1"/>
  <c r="J15" i="1"/>
  <c r="I15" i="1"/>
  <c r="H15" i="1"/>
  <c r="G15" i="1"/>
  <c r="F15" i="1"/>
  <c r="K15" i="1" s="1"/>
  <c r="E15" i="1"/>
  <c r="D15" i="1"/>
  <c r="C15" i="1"/>
  <c r="B15" i="1"/>
  <c r="A15" i="1" s="1"/>
  <c r="L14" i="1"/>
  <c r="J14" i="1"/>
  <c r="I14" i="1"/>
  <c r="H14" i="1"/>
  <c r="G14" i="1"/>
  <c r="F14" i="1"/>
  <c r="K14" i="1" s="1"/>
  <c r="E14" i="1"/>
  <c r="D14" i="1"/>
  <c r="C14" i="1"/>
  <c r="B14" i="1"/>
  <c r="A14" i="1" s="1"/>
  <c r="L13" i="1"/>
  <c r="J13" i="1"/>
  <c r="I13" i="1"/>
  <c r="H13" i="1"/>
  <c r="G13" i="1"/>
  <c r="F13" i="1"/>
  <c r="K13" i="1" s="1"/>
  <c r="E13" i="1"/>
  <c r="D13" i="1"/>
  <c r="C13" i="1"/>
  <c r="B13" i="1"/>
  <c r="A13" i="1" s="1"/>
  <c r="L12" i="1"/>
  <c r="J12" i="1"/>
  <c r="I12" i="1"/>
  <c r="H12" i="1"/>
  <c r="G12" i="1"/>
  <c r="F12" i="1"/>
  <c r="K12" i="1" s="1"/>
  <c r="E12" i="1"/>
  <c r="D12" i="1"/>
  <c r="C12" i="1"/>
  <c r="B12" i="1"/>
  <c r="A12" i="1" s="1"/>
  <c r="L11" i="1"/>
  <c r="J11" i="1"/>
  <c r="I11" i="1"/>
  <c r="H11" i="1"/>
  <c r="G11" i="1"/>
  <c r="F11" i="1"/>
  <c r="K11" i="1" s="1"/>
  <c r="E11" i="1"/>
  <c r="D11" i="1"/>
  <c r="C11" i="1"/>
  <c r="B11" i="1"/>
  <c r="A11" i="1" s="1"/>
  <c r="L10" i="1"/>
  <c r="J10" i="1"/>
  <c r="I10" i="1"/>
  <c r="H10" i="1"/>
  <c r="G10" i="1"/>
  <c r="F10" i="1"/>
  <c r="K10" i="1" s="1"/>
  <c r="E10" i="1"/>
  <c r="D10" i="1"/>
  <c r="C10" i="1"/>
  <c r="B10" i="1"/>
  <c r="A10" i="1" s="1"/>
  <c r="L9" i="1"/>
  <c r="K9" i="1"/>
  <c r="J9" i="1"/>
  <c r="I9" i="1"/>
  <c r="H9" i="1"/>
  <c r="G9" i="1"/>
  <c r="F9" i="1"/>
  <c r="E9" i="1"/>
  <c r="D9" i="1"/>
  <c r="C9" i="1"/>
  <c r="B9" i="1"/>
  <c r="A9" i="1" s="1"/>
  <c r="L8" i="1"/>
  <c r="K8" i="1"/>
  <c r="J8" i="1"/>
  <c r="I8" i="1"/>
  <c r="H8" i="1"/>
  <c r="G8" i="1"/>
  <c r="F8" i="1"/>
  <c r="E8" i="1"/>
  <c r="D8" i="1"/>
  <c r="C8" i="1"/>
  <c r="B8" i="1"/>
  <c r="A8" i="1" s="1"/>
  <c r="L7" i="1"/>
  <c r="K7" i="1"/>
  <c r="J7" i="1"/>
  <c r="I7" i="1"/>
  <c r="H7" i="1"/>
  <c r="G7" i="1"/>
  <c r="F7" i="1"/>
  <c r="E7" i="1"/>
  <c r="D7" i="1"/>
  <c r="C7" i="1"/>
  <c r="B7" i="1"/>
  <c r="A7" i="1" s="1"/>
  <c r="L6" i="1"/>
  <c r="K6" i="1"/>
  <c r="J6" i="1"/>
  <c r="I6" i="1"/>
  <c r="H6" i="1"/>
  <c r="G6" i="1"/>
  <c r="F6" i="1"/>
  <c r="E6" i="1"/>
  <c r="D6" i="1"/>
  <c r="C6" i="1"/>
  <c r="B6" i="1"/>
  <c r="A6" i="1" s="1"/>
  <c r="L5" i="1"/>
  <c r="K5" i="1"/>
  <c r="J5" i="1"/>
  <c r="I5" i="1"/>
  <c r="H5" i="1"/>
  <c r="G5" i="1"/>
  <c r="F5" i="1"/>
  <c r="E5" i="1"/>
  <c r="D5" i="1"/>
  <c r="C5" i="1"/>
  <c r="B5" i="1"/>
  <c r="A5" i="1" s="1"/>
  <c r="L4" i="1"/>
  <c r="J4" i="1"/>
  <c r="I4" i="1"/>
  <c r="H4" i="1"/>
  <c r="G4" i="1"/>
  <c r="F4" i="1"/>
  <c r="K4" i="1" s="1"/>
  <c r="E4" i="1"/>
  <c r="D4" i="1"/>
  <c r="C4" i="1"/>
  <c r="B4" i="1"/>
  <c r="A4" i="1" s="1"/>
  <c r="L3" i="1"/>
  <c r="J3" i="1"/>
  <c r="I3" i="1"/>
  <c r="H3" i="1"/>
  <c r="G3" i="1"/>
  <c r="F3" i="1"/>
  <c r="K3" i="1" s="1"/>
  <c r="E3" i="1"/>
  <c r="D3" i="1"/>
  <c r="C3" i="1"/>
  <c r="B3" i="1"/>
  <c r="A3" i="1" s="1"/>
  <c r="L2" i="1"/>
  <c r="J2" i="1"/>
  <c r="I2" i="1"/>
  <c r="H2" i="1"/>
  <c r="G2" i="1"/>
  <c r="F2" i="1"/>
  <c r="K2" i="1" s="1"/>
  <c r="E2" i="1"/>
  <c r="D2" i="1"/>
  <c r="C2" i="1"/>
  <c r="B2" i="1"/>
  <c r="A2" i="1" s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<sst xmlns="http://schemas.openxmlformats.org/spreadsheetml/2006/main" count="12" uniqueCount="12">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</sst>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4.%20ABRIL/CUSTEIO/13%20-%20PCF/13.2%20-%20PC%20-%20AB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IBURA - CG 015/2022</v>
          </cell>
          <cell r="E11" t="str">
            <v>1.99 - Outras Despesas com Pessoal</v>
          </cell>
          <cell r="F11">
            <v>21986074000119</v>
          </cell>
          <cell r="G11" t="str">
            <v>PRUDENTAL DIO BRASIL VIDA EM GERAL</v>
          </cell>
          <cell r="H11" t="str">
            <v>S</v>
          </cell>
          <cell r="I11" t="str">
            <v>N</v>
          </cell>
          <cell r="J11" t="str">
            <v>0</v>
          </cell>
          <cell r="K11">
            <v>45785</v>
          </cell>
          <cell r="N11">
            <v>484.38</v>
          </cell>
        </row>
        <row r="12">
          <cell r="C12" t="str">
            <v>UPA IBURA - CG 015/2022</v>
          </cell>
          <cell r="E12" t="str">
            <v>1.99 - Outras Despesas com Pessoal</v>
          </cell>
          <cell r="F12">
            <v>33608308000173</v>
          </cell>
          <cell r="G12" t="str">
            <v>MONGERAL SEGUROS E PREVIDENCIA</v>
          </cell>
          <cell r="H12" t="str">
            <v>S</v>
          </cell>
          <cell r="I12" t="str">
            <v>N</v>
          </cell>
          <cell r="J12" t="str">
            <v>0</v>
          </cell>
          <cell r="K12">
            <v>45793</v>
          </cell>
          <cell r="N12">
            <v>171.39</v>
          </cell>
        </row>
        <row r="13">
          <cell r="C13" t="str">
            <v>UPA IBURA - CG 015/2022</v>
          </cell>
          <cell r="E13" t="str">
            <v>1.99 - Outras Despesas com Pessoal</v>
          </cell>
          <cell r="F13">
            <v>33608308000173</v>
          </cell>
          <cell r="G13" t="str">
            <v>MONGERAL SEGUROS E PREVIDENCIA</v>
          </cell>
          <cell r="H13" t="str">
            <v>S</v>
          </cell>
          <cell r="I13" t="str">
            <v>N</v>
          </cell>
          <cell r="J13" t="str">
            <v>0</v>
          </cell>
          <cell r="K13">
            <v>45793</v>
          </cell>
          <cell r="N13">
            <v>203.04</v>
          </cell>
        </row>
        <row r="14">
          <cell r="C14" t="str">
            <v>UPA IBURA - CG 015/2022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</v>
          </cell>
          <cell r="H14" t="str">
            <v>S</v>
          </cell>
          <cell r="I14" t="str">
            <v>N</v>
          </cell>
          <cell r="J14" t="str">
            <v>0</v>
          </cell>
          <cell r="K14">
            <v>45741</v>
          </cell>
          <cell r="N14">
            <v>11795.03</v>
          </cell>
        </row>
        <row r="15">
          <cell r="C15" t="str">
            <v>UPA IBURA - CG 015/2022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</v>
          </cell>
          <cell r="H15" t="str">
            <v>S</v>
          </cell>
          <cell r="I15" t="str">
            <v>N</v>
          </cell>
          <cell r="J15" t="str">
            <v>0</v>
          </cell>
          <cell r="K15">
            <v>45742</v>
          </cell>
          <cell r="N15">
            <v>143.24</v>
          </cell>
        </row>
        <row r="16">
          <cell r="C16" t="str">
            <v>UPA IBURA - CG 015/2022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</v>
          </cell>
          <cell r="H16" t="str">
            <v>S</v>
          </cell>
          <cell r="I16" t="str">
            <v>N</v>
          </cell>
          <cell r="J16" t="str">
            <v>0</v>
          </cell>
          <cell r="K16">
            <v>45749</v>
          </cell>
          <cell r="N16">
            <v>134.43</v>
          </cell>
        </row>
        <row r="17">
          <cell r="C17" t="str">
            <v>UPA IBURA - CG 015/2022</v>
          </cell>
          <cell r="E17" t="str">
            <v>1.99 - Outras Despesas com Pessoal</v>
          </cell>
          <cell r="F17">
            <v>9759606000180</v>
          </cell>
          <cell r="G17" t="str">
            <v>SIND DAS EMP DE TRANSP DE PASSAG DO EST</v>
          </cell>
          <cell r="H17" t="str">
            <v>S</v>
          </cell>
          <cell r="I17" t="str">
            <v>N</v>
          </cell>
          <cell r="J17" t="str">
            <v>0</v>
          </cell>
          <cell r="K17">
            <v>45750</v>
          </cell>
          <cell r="N17">
            <v>143.24</v>
          </cell>
        </row>
        <row r="18">
          <cell r="C18" t="str">
            <v>UPA IBURA - CG 015/2022</v>
          </cell>
          <cell r="E18" t="str">
            <v>1.99 - Outras Despesas com Pessoal</v>
          </cell>
          <cell r="F18">
            <v>19216402000237</v>
          </cell>
          <cell r="G18" t="str">
            <v>SUPERMERCADO IRMÃOS CAVALCANTI</v>
          </cell>
          <cell r="H18" t="str">
            <v>B</v>
          </cell>
          <cell r="I18" t="str">
            <v>S</v>
          </cell>
          <cell r="J18" t="str">
            <v>20419</v>
          </cell>
          <cell r="K18">
            <v>45751</v>
          </cell>
          <cell r="L18" t="str">
            <v>26250419216402000237550010000204191000151966</v>
          </cell>
          <cell r="M18" t="str">
            <v>26 -  Pernambuco</v>
          </cell>
          <cell r="N18">
            <v>1699.87</v>
          </cell>
        </row>
        <row r="19">
          <cell r="C19" t="str">
            <v>UPA IBURA - CG 015/2022</v>
          </cell>
          <cell r="E19" t="str">
            <v>1.99 - Outras Despesas com Pessoal</v>
          </cell>
          <cell r="F19">
            <v>46561746000175</v>
          </cell>
          <cell r="G19" t="str">
            <v>MARAJO MERCADINHO E PANIFICADORA</v>
          </cell>
          <cell r="H19" t="str">
            <v>B</v>
          </cell>
          <cell r="I19" t="str">
            <v>S</v>
          </cell>
          <cell r="J19" t="str">
            <v>15</v>
          </cell>
          <cell r="K19">
            <v>45754</v>
          </cell>
          <cell r="L19" t="str">
            <v>26250446561746000175550010000000151016664018</v>
          </cell>
          <cell r="M19" t="str">
            <v>26 -  Pernambuco</v>
          </cell>
          <cell r="N19">
            <v>2630.56</v>
          </cell>
        </row>
        <row r="20">
          <cell r="C20" t="str">
            <v>UPA IBURA - CG 015/2022</v>
          </cell>
          <cell r="E20" t="str">
            <v>1.99 - Outras Despesas com Pessoal</v>
          </cell>
          <cell r="F20">
            <v>46561746000175</v>
          </cell>
          <cell r="G20" t="str">
            <v>MARAJO MERCADINHO E PANIFICADORA</v>
          </cell>
          <cell r="H20" t="str">
            <v>B</v>
          </cell>
          <cell r="I20" t="str">
            <v>S</v>
          </cell>
          <cell r="J20" t="str">
            <v>16</v>
          </cell>
          <cell r="K20">
            <v>45754</v>
          </cell>
          <cell r="L20" t="str">
            <v>26250446561746000175550010000000161016664015</v>
          </cell>
          <cell r="M20" t="str">
            <v>26 -  Pernambuco</v>
          </cell>
          <cell r="N20">
            <v>2587.23</v>
          </cell>
        </row>
        <row r="21">
          <cell r="C21" t="str">
            <v>UPA IBURA - CG 015/2022</v>
          </cell>
          <cell r="E21" t="str">
            <v>1.99 - Outras Despesas com Pessoal</v>
          </cell>
          <cell r="F21">
            <v>43330918000101</v>
          </cell>
          <cell r="G21" t="str">
            <v>DISTRIBUIDORA JJ DE ALIMENTOS COSMETICOS</v>
          </cell>
          <cell r="H21" t="str">
            <v>B</v>
          </cell>
          <cell r="I21" t="str">
            <v>S</v>
          </cell>
          <cell r="J21" t="str">
            <v>14253</v>
          </cell>
          <cell r="K21">
            <v>45757</v>
          </cell>
          <cell r="L21" t="str">
            <v>26250443330918000101550010000142531510708740</v>
          </cell>
          <cell r="M21" t="str">
            <v>26 -  Pernambuco</v>
          </cell>
          <cell r="N21">
            <v>50</v>
          </cell>
        </row>
        <row r="22">
          <cell r="C22" t="str">
            <v>UPA IBURA - CG 015/2022</v>
          </cell>
          <cell r="E22" t="str">
            <v>1.99 - Outras Despesas com Pessoal</v>
          </cell>
          <cell r="F22">
            <v>59163919000149</v>
          </cell>
          <cell r="G22" t="str">
            <v>RESTAURANTE BISTRO LTDA</v>
          </cell>
          <cell r="H22" t="str">
            <v>B</v>
          </cell>
          <cell r="I22" t="str">
            <v>S</v>
          </cell>
          <cell r="J22" t="str">
            <v>11</v>
          </cell>
          <cell r="K22">
            <v>45761</v>
          </cell>
          <cell r="L22" t="str">
            <v>26250459163919000149550020000000111308932665</v>
          </cell>
          <cell r="M22" t="str">
            <v>26 -  Pernambuco</v>
          </cell>
          <cell r="N22">
            <v>38110.400000000001</v>
          </cell>
        </row>
        <row r="23">
          <cell r="C23" t="str">
            <v>UPA IBURA - CG 015/2022</v>
          </cell>
          <cell r="E23" t="str">
            <v>1.99 - Outras Despesas com Pessoal</v>
          </cell>
          <cell r="F23">
            <v>59163919000149</v>
          </cell>
          <cell r="G23" t="str">
            <v>RESTAURANTE BISTRO LTDA</v>
          </cell>
          <cell r="H23" t="str">
            <v>B</v>
          </cell>
          <cell r="I23" t="str">
            <v>S</v>
          </cell>
          <cell r="J23" t="str">
            <v>14</v>
          </cell>
          <cell r="K23">
            <v>45775</v>
          </cell>
          <cell r="L23" t="str">
            <v>26250510773984000601550010000148041497498077</v>
          </cell>
          <cell r="M23" t="str">
            <v>26 -  Pernambuco</v>
          </cell>
          <cell r="N23">
            <v>38110.400000000001</v>
          </cell>
        </row>
        <row r="24">
          <cell r="C24" t="str">
            <v>UPA IBURA - CG 015/2022</v>
          </cell>
          <cell r="E24" t="str">
            <v>3.12 - Material Hospitalar</v>
          </cell>
          <cell r="F24">
            <v>11449180000290</v>
          </cell>
          <cell r="G24" t="str">
            <v xml:space="preserve">DPROSMED </v>
          </cell>
          <cell r="H24" t="str">
            <v>B</v>
          </cell>
          <cell r="I24" t="str">
            <v>S</v>
          </cell>
          <cell r="J24" t="str">
            <v>23733</v>
          </cell>
          <cell r="K24">
            <v>45744</v>
          </cell>
          <cell r="L24" t="str">
            <v>26250311449180000290550010000237331000539499</v>
          </cell>
          <cell r="M24" t="str">
            <v>26 -  Pernambuco</v>
          </cell>
          <cell r="N24">
            <v>423.4</v>
          </cell>
        </row>
        <row r="25">
          <cell r="C25" t="str">
            <v>UPA IBURA - CG 015/2022</v>
          </cell>
          <cell r="E25" t="str">
            <v>3.12 - Material Hospitalar</v>
          </cell>
          <cell r="F25">
            <v>11449180000290</v>
          </cell>
          <cell r="G25" t="str">
            <v xml:space="preserve">DPROSMED </v>
          </cell>
          <cell r="H25" t="str">
            <v>B</v>
          </cell>
          <cell r="I25" t="str">
            <v>S</v>
          </cell>
          <cell r="J25" t="str">
            <v>23746</v>
          </cell>
          <cell r="K25">
            <v>45744</v>
          </cell>
          <cell r="L25" t="str">
            <v>26250311449180000290550010000237461000539810</v>
          </cell>
          <cell r="M25" t="str">
            <v>26 -  Pernambuco</v>
          </cell>
          <cell r="N25">
            <v>565</v>
          </cell>
        </row>
        <row r="26">
          <cell r="C26" t="str">
            <v>UPA IBURA - CG 015/2022</v>
          </cell>
          <cell r="E26" t="str">
            <v>3.12 - Material Hospitalar</v>
          </cell>
          <cell r="F26">
            <v>8778201000126</v>
          </cell>
          <cell r="G26" t="str">
            <v>DROGAFONTE</v>
          </cell>
          <cell r="H26" t="str">
            <v>B</v>
          </cell>
          <cell r="I26" t="str">
            <v>S</v>
          </cell>
          <cell r="J26" t="str">
            <v>488677</v>
          </cell>
          <cell r="K26">
            <v>45743</v>
          </cell>
          <cell r="L26" t="str">
            <v>26250308778201000126550010004886771496463810</v>
          </cell>
          <cell r="M26" t="str">
            <v>26 -  Pernambuco</v>
          </cell>
          <cell r="N26">
            <v>452.4</v>
          </cell>
        </row>
        <row r="27">
          <cell r="C27" t="str">
            <v>UPA IBURA - CG 015/2022</v>
          </cell>
          <cell r="E27" t="str">
            <v>3.12 - Material Hospitalar</v>
          </cell>
          <cell r="F27">
            <v>37844417000140</v>
          </cell>
          <cell r="G27" t="str">
            <v>LOG DISTRIBUIDORA</v>
          </cell>
          <cell r="H27" t="str">
            <v>B</v>
          </cell>
          <cell r="I27" t="str">
            <v>S</v>
          </cell>
          <cell r="J27" t="str">
            <v>6360</v>
          </cell>
          <cell r="K27">
            <v>45744</v>
          </cell>
          <cell r="L27" t="str">
            <v>26250337844417000140550010000063601296129195</v>
          </cell>
          <cell r="M27" t="str">
            <v>26 -  Pernambuco</v>
          </cell>
          <cell r="N27">
            <v>172.52</v>
          </cell>
        </row>
        <row r="28">
          <cell r="C28" t="str">
            <v>UPA IBURA - CG 015/2022</v>
          </cell>
          <cell r="E28" t="str">
            <v>3.12 - Material Hospitalar</v>
          </cell>
          <cell r="F28">
            <v>15218561000139</v>
          </cell>
          <cell r="G28" t="str">
            <v>NNMED-PB</v>
          </cell>
          <cell r="H28" t="str">
            <v>B</v>
          </cell>
          <cell r="I28" t="str">
            <v>S</v>
          </cell>
          <cell r="J28" t="str">
            <v>161568</v>
          </cell>
          <cell r="K28">
            <v>45743</v>
          </cell>
          <cell r="L28" t="str">
            <v>25250315218561000139550010001615681452040093</v>
          </cell>
          <cell r="M28" t="str">
            <v>25 -  Paraíba</v>
          </cell>
          <cell r="N28">
            <v>1124</v>
          </cell>
        </row>
        <row r="29">
          <cell r="C29" t="str">
            <v>UPA IBURA - CG 015/2022</v>
          </cell>
          <cell r="E29" t="str">
            <v>3.12 - Material Hospitalar</v>
          </cell>
          <cell r="F29">
            <v>67729178000653</v>
          </cell>
          <cell r="G29" t="str">
            <v xml:space="preserve">RIOCLARENSE </v>
          </cell>
          <cell r="H29" t="str">
            <v>B</v>
          </cell>
          <cell r="I29" t="str">
            <v>S</v>
          </cell>
          <cell r="J29" t="str">
            <v>98227</v>
          </cell>
          <cell r="K29">
            <v>45742</v>
          </cell>
          <cell r="L29" t="str">
            <v>26250367729178000653550010000982271256107549</v>
          </cell>
          <cell r="M29" t="str">
            <v>26 -  Pernambuco</v>
          </cell>
          <cell r="N29">
            <v>1077.8399999999999</v>
          </cell>
        </row>
        <row r="30">
          <cell r="C30" t="str">
            <v>UPA IBURA - CG 015/2022</v>
          </cell>
          <cell r="E30" t="str">
            <v>3.12 - Material Hospitalar</v>
          </cell>
          <cell r="F30">
            <v>21596736000144</v>
          </cell>
          <cell r="G30" t="str">
            <v>ULTRAMEGA HSOPITALAR</v>
          </cell>
          <cell r="H30" t="str">
            <v>B</v>
          </cell>
          <cell r="I30" t="str">
            <v>S</v>
          </cell>
          <cell r="J30" t="str">
            <v>245821</v>
          </cell>
          <cell r="K30">
            <v>45743</v>
          </cell>
          <cell r="L30" t="str">
            <v>26250321596736000144550010002458211293969180</v>
          </cell>
          <cell r="M30" t="str">
            <v>26 -  Pernambuco</v>
          </cell>
          <cell r="N30">
            <v>441.84</v>
          </cell>
        </row>
        <row r="31">
          <cell r="C31" t="str">
            <v>UPA IBURA - CG 015/2022</v>
          </cell>
          <cell r="E31" t="str">
            <v>3.12 - Material Hospitalar</v>
          </cell>
          <cell r="F31">
            <v>5044056000161</v>
          </cell>
          <cell r="G31" t="str">
            <v>DMH PRODUTOS HOSPITALARES</v>
          </cell>
          <cell r="H31" t="str">
            <v>B</v>
          </cell>
          <cell r="I31" t="str">
            <v>S</v>
          </cell>
          <cell r="J31" t="str">
            <v>25939</v>
          </cell>
          <cell r="K31">
            <v>45743</v>
          </cell>
          <cell r="L31" t="str">
            <v>26250305044056000164550010000259391366222614</v>
          </cell>
          <cell r="M31" t="str">
            <v>26 -  Pernambuco</v>
          </cell>
          <cell r="N31">
            <v>480</v>
          </cell>
        </row>
        <row r="32">
          <cell r="C32" t="str">
            <v>UPA IBURA - CG 015/2022</v>
          </cell>
          <cell r="E32" t="str">
            <v>3.12 - Material Hospitalar</v>
          </cell>
          <cell r="F32">
            <v>11449180000100</v>
          </cell>
          <cell r="G32" t="str">
            <v xml:space="preserve">DPROSMED </v>
          </cell>
          <cell r="H32" t="str">
            <v>B</v>
          </cell>
          <cell r="I32" t="str">
            <v>S</v>
          </cell>
          <cell r="J32" t="str">
            <v>79238</v>
          </cell>
          <cell r="K32">
            <v>45748</v>
          </cell>
          <cell r="L32" t="str">
            <v>26250411449180000100550010000792381000541890</v>
          </cell>
          <cell r="M32" t="str">
            <v>26 -  Pernambuco</v>
          </cell>
          <cell r="N32">
            <v>554.36</v>
          </cell>
        </row>
        <row r="33">
          <cell r="C33" t="str">
            <v>UPA IBURA - CG 015/2022</v>
          </cell>
          <cell r="E33" t="str">
            <v>3.12 - Material Hospitalar</v>
          </cell>
          <cell r="F33">
            <v>21172673000107</v>
          </cell>
          <cell r="G33" t="str">
            <v xml:space="preserve">ERS </v>
          </cell>
          <cell r="H33" t="str">
            <v>B</v>
          </cell>
          <cell r="I33" t="str">
            <v>S</v>
          </cell>
          <cell r="J33" t="str">
            <v>47170</v>
          </cell>
          <cell r="K33">
            <v>45743</v>
          </cell>
          <cell r="L33" t="str">
            <v>26250321172673000107550010000471701109431086</v>
          </cell>
          <cell r="M33" t="str">
            <v>26 -  Pernambuco</v>
          </cell>
          <cell r="N33">
            <v>2290</v>
          </cell>
        </row>
        <row r="34">
          <cell r="C34" t="str">
            <v>UPA IBURA - CG 015/2022</v>
          </cell>
          <cell r="E34" t="str">
            <v>3.12 - Material Hospitalar</v>
          </cell>
          <cell r="F34">
            <v>10779833000318</v>
          </cell>
          <cell r="G34" t="str">
            <v xml:space="preserve">MEDICAL </v>
          </cell>
          <cell r="H34" t="str">
            <v>B</v>
          </cell>
          <cell r="I34" t="str">
            <v>S</v>
          </cell>
          <cell r="J34" t="str">
            <v>189</v>
          </cell>
          <cell r="K34">
            <v>45744</v>
          </cell>
          <cell r="L34" t="str">
            <v>26250310779833000318550010000001891221400004</v>
          </cell>
          <cell r="M34" t="str">
            <v>26 -  Pernambuco</v>
          </cell>
          <cell r="N34">
            <v>1700</v>
          </cell>
        </row>
        <row r="35">
          <cell r="C35" t="str">
            <v>UPA IBURA - CG 015/2022</v>
          </cell>
          <cell r="E35" t="str">
            <v>3.12 - Material Hospitalar</v>
          </cell>
          <cell r="F35">
            <v>12520483000134</v>
          </cell>
          <cell r="G35" t="str">
            <v>MEIRELLES FARMA</v>
          </cell>
          <cell r="H35" t="str">
            <v>B</v>
          </cell>
          <cell r="I35" t="str">
            <v>S</v>
          </cell>
          <cell r="J35" t="str">
            <v>253228</v>
          </cell>
          <cell r="K35">
            <v>45743</v>
          </cell>
          <cell r="L35" t="str">
            <v>25250312520483000134550010002532281518005129</v>
          </cell>
          <cell r="M35" t="str">
            <v>25 -  Paraíba</v>
          </cell>
          <cell r="N35">
            <v>790</v>
          </cell>
        </row>
        <row r="36">
          <cell r="C36" t="str">
            <v>UPA IBURA - CG 015/2022</v>
          </cell>
          <cell r="E36" t="str">
            <v>3.12 - Material Hospitalar</v>
          </cell>
          <cell r="F36">
            <v>3817043000152</v>
          </cell>
          <cell r="G36" t="str">
            <v>PHAMAPLUS</v>
          </cell>
          <cell r="H36" t="str">
            <v>B</v>
          </cell>
          <cell r="I36" t="str">
            <v>S</v>
          </cell>
          <cell r="J36" t="str">
            <v>79845</v>
          </cell>
          <cell r="K36">
            <v>45744</v>
          </cell>
          <cell r="L36" t="str">
            <v>26250303817043000152550010000798451143752320</v>
          </cell>
          <cell r="M36" t="str">
            <v>26 -  Pernambuco</v>
          </cell>
          <cell r="N36">
            <v>696.8</v>
          </cell>
        </row>
        <row r="37">
          <cell r="C37" t="str">
            <v>UPA IBURA - CG 015/2022</v>
          </cell>
          <cell r="E37" t="str">
            <v>3.12 - Material Hospitalar</v>
          </cell>
          <cell r="F37">
            <v>12420164001048</v>
          </cell>
          <cell r="G37" t="str">
            <v>MAFRA CM HOSPITALAR BRASILIA</v>
          </cell>
          <cell r="H37" t="str">
            <v>B</v>
          </cell>
          <cell r="I37" t="str">
            <v>S</v>
          </cell>
          <cell r="J37" t="str">
            <v>301204</v>
          </cell>
          <cell r="K37">
            <v>45748</v>
          </cell>
          <cell r="L37" t="str">
            <v>26250412420164001048550010003012041700136042</v>
          </cell>
          <cell r="M37" t="str">
            <v>26 -  Pernambuco</v>
          </cell>
          <cell r="N37">
            <v>1945</v>
          </cell>
        </row>
        <row r="38">
          <cell r="C38" t="str">
            <v>UPA IBURA - CG 015/2022</v>
          </cell>
          <cell r="E38" t="str">
            <v>3.12 - Material Hospitalar</v>
          </cell>
          <cell r="F38">
            <v>8674752000140</v>
          </cell>
          <cell r="G38" t="str">
            <v>MONTEBELLO LTDA</v>
          </cell>
          <cell r="H38" t="str">
            <v>B</v>
          </cell>
          <cell r="I38" t="str">
            <v>S</v>
          </cell>
          <cell r="J38" t="str">
            <v>226945</v>
          </cell>
          <cell r="K38">
            <v>45743</v>
          </cell>
          <cell r="L38" t="str">
            <v>26250308674752000140550010002269451470394756</v>
          </cell>
          <cell r="M38" t="str">
            <v>26 -  Pernambuco</v>
          </cell>
          <cell r="N38">
            <v>3248.74</v>
          </cell>
        </row>
        <row r="39">
          <cell r="C39" t="str">
            <v>UPA IBURA - CG 015/2022</v>
          </cell>
          <cell r="E39" t="str">
            <v>3.12 - Material Hospitalar</v>
          </cell>
          <cell r="F39">
            <v>4614288000145</v>
          </cell>
          <cell r="G39" t="str">
            <v>DISK LIFE COMERCIO DE PROD CIRURG</v>
          </cell>
          <cell r="H39" t="str">
            <v>B</v>
          </cell>
          <cell r="I39" t="str">
            <v>S</v>
          </cell>
          <cell r="J39" t="str">
            <v>9862</v>
          </cell>
          <cell r="K39">
            <v>45743</v>
          </cell>
          <cell r="L39" t="str">
            <v>26240304614288000145550010000098621751574805</v>
          </cell>
          <cell r="M39" t="str">
            <v>26 -  Pernambuco</v>
          </cell>
          <cell r="N39">
            <v>3068.32</v>
          </cell>
        </row>
        <row r="40">
          <cell r="C40" t="str">
            <v>UPA IBURA - CG 015/2022</v>
          </cell>
          <cell r="E40" t="str">
            <v>3.12 - Material Hospitalar</v>
          </cell>
          <cell r="F40">
            <v>10779833000156</v>
          </cell>
          <cell r="G40" t="str">
            <v>MEDICAL MERCANTIL  DE APARE MEDICA</v>
          </cell>
          <cell r="H40" t="str">
            <v>B</v>
          </cell>
          <cell r="I40" t="str">
            <v>S</v>
          </cell>
          <cell r="J40" t="str">
            <v>633366</v>
          </cell>
          <cell r="K40">
            <v>45744</v>
          </cell>
          <cell r="L40" t="str">
            <v>26250310779833000156550010006333661635391001</v>
          </cell>
          <cell r="M40" t="str">
            <v>26 -  Pernambuco</v>
          </cell>
          <cell r="N40">
            <v>202.13</v>
          </cell>
        </row>
        <row r="41">
          <cell r="C41" t="str">
            <v>UPA IBURA - CG 015/2022</v>
          </cell>
          <cell r="E41" t="str">
            <v>3.12 - Material Hospitalar</v>
          </cell>
          <cell r="F41">
            <v>3817043000152</v>
          </cell>
          <cell r="G41" t="str">
            <v>PHAMAPLUS</v>
          </cell>
          <cell r="H41" t="str">
            <v>B</v>
          </cell>
          <cell r="I41" t="str">
            <v>S</v>
          </cell>
          <cell r="J41" t="str">
            <v>79866</v>
          </cell>
          <cell r="K41">
            <v>45724</v>
          </cell>
          <cell r="L41" t="str">
            <v>26250303817043000152550010000798661106702110</v>
          </cell>
          <cell r="M41" t="str">
            <v>26 -  Pernambuco</v>
          </cell>
          <cell r="N41">
            <v>1555.2</v>
          </cell>
        </row>
        <row r="42">
          <cell r="C42" t="str">
            <v>UPA IBURA - CG 015/2022</v>
          </cell>
          <cell r="E42" t="str">
            <v>3.12 - Material Hospitalar</v>
          </cell>
          <cell r="F42">
            <v>32505962000199</v>
          </cell>
          <cell r="G42" t="str">
            <v>ARMAZEM FAMA</v>
          </cell>
          <cell r="H42" t="str">
            <v>B</v>
          </cell>
          <cell r="I42" t="str">
            <v>S</v>
          </cell>
          <cell r="J42" t="str">
            <v>270</v>
          </cell>
          <cell r="K42">
            <v>45751</v>
          </cell>
          <cell r="L42" t="str">
            <v>26250432505962000199550010000002701650105594</v>
          </cell>
          <cell r="M42" t="str">
            <v>26 -  Pernambuco</v>
          </cell>
          <cell r="N42">
            <v>135</v>
          </cell>
        </row>
        <row r="43">
          <cell r="C43" t="str">
            <v>UPA IBURA - CG 015/2022</v>
          </cell>
          <cell r="E43" t="str">
            <v>3.12 - Material Hospitalar</v>
          </cell>
          <cell r="F43">
            <v>12420164001048</v>
          </cell>
          <cell r="G43" t="str">
            <v>MAFRA CM HOSPITALAR BRASILIA</v>
          </cell>
          <cell r="H43" t="str">
            <v>B</v>
          </cell>
          <cell r="I43" t="str">
            <v>S</v>
          </cell>
          <cell r="J43" t="str">
            <v>301372</v>
          </cell>
          <cell r="K43">
            <v>45749</v>
          </cell>
          <cell r="L43" t="str">
            <v>26250412420164001048550010003013721299701487</v>
          </cell>
          <cell r="M43" t="str">
            <v>26 -  Pernambuco</v>
          </cell>
          <cell r="N43">
            <v>4284.2</v>
          </cell>
        </row>
        <row r="44">
          <cell r="C44" t="str">
            <v>UPA IBURA - CG 015/2022</v>
          </cell>
          <cell r="E44" t="str">
            <v>3.12 - Material Hospitalar</v>
          </cell>
          <cell r="F44">
            <v>10779833000156</v>
          </cell>
          <cell r="G44" t="str">
            <v>MEDICAL MERCANTIL  DE APARE MEDICA</v>
          </cell>
          <cell r="H44" t="str">
            <v>B</v>
          </cell>
          <cell r="I44" t="str">
            <v>S</v>
          </cell>
          <cell r="J44" t="str">
            <v>633814</v>
          </cell>
          <cell r="K44">
            <v>45749</v>
          </cell>
          <cell r="L44" t="str">
            <v>26250410779833000156550010006338141635839007</v>
          </cell>
          <cell r="M44" t="str">
            <v>26 -  Pernambuco</v>
          </cell>
          <cell r="N44">
            <v>120.95</v>
          </cell>
        </row>
        <row r="45">
          <cell r="C45" t="str">
            <v>UPA IBURA - CG 015/2022</v>
          </cell>
          <cell r="E45" t="str">
            <v>3.12 - Material Hospitalar</v>
          </cell>
          <cell r="F45">
            <v>48495866000147</v>
          </cell>
          <cell r="G45" t="str">
            <v>BEMED-PE</v>
          </cell>
          <cell r="H45" t="str">
            <v>B</v>
          </cell>
          <cell r="I45" t="str">
            <v>S</v>
          </cell>
          <cell r="J45" t="str">
            <v>3624</v>
          </cell>
          <cell r="K45">
            <v>45754</v>
          </cell>
          <cell r="L45" t="str">
            <v>26250448495866000147550010000036241528510142</v>
          </cell>
          <cell r="M45" t="str">
            <v>26 -  Pernambuco</v>
          </cell>
          <cell r="N45">
            <v>2392</v>
          </cell>
        </row>
        <row r="46">
          <cell r="C46" t="str">
            <v>UPA IBURA - CG 015/2022</v>
          </cell>
          <cell r="E46" t="str">
            <v>3.12 - Material Hospitalar</v>
          </cell>
          <cell r="F46">
            <v>11449180000290</v>
          </cell>
          <cell r="G46" t="str">
            <v xml:space="preserve">DPROSMED </v>
          </cell>
          <cell r="H46" t="str">
            <v>B</v>
          </cell>
          <cell r="I46" t="str">
            <v>S</v>
          </cell>
          <cell r="J46" t="str">
            <v>23905</v>
          </cell>
          <cell r="K46">
            <v>45751</v>
          </cell>
          <cell r="L46" t="str">
            <v>26250411449180000290550010000239051000544034</v>
          </cell>
          <cell r="M46" t="str">
            <v>26 -  Pernambuco</v>
          </cell>
          <cell r="N46">
            <v>73.5</v>
          </cell>
        </row>
        <row r="47">
          <cell r="C47" t="str">
            <v>UPA IBURA - CG 015/2022</v>
          </cell>
          <cell r="E47" t="str">
            <v>3.12 - Material Hospitalar</v>
          </cell>
          <cell r="F47">
            <v>11449180000290</v>
          </cell>
          <cell r="G47" t="str">
            <v xml:space="preserve">DPROSMED </v>
          </cell>
          <cell r="H47" t="str">
            <v>B</v>
          </cell>
          <cell r="I47" t="str">
            <v>S</v>
          </cell>
          <cell r="J47" t="str">
            <v>23976</v>
          </cell>
          <cell r="K47">
            <v>45755</v>
          </cell>
          <cell r="L47" t="str">
            <v>26250411449180000290550010000239761000545610</v>
          </cell>
          <cell r="M47" t="str">
            <v>26 -  Pernambuco</v>
          </cell>
          <cell r="N47">
            <v>388.8</v>
          </cell>
        </row>
        <row r="48">
          <cell r="C48" t="str">
            <v>UPA IBURA - CG 015/2022</v>
          </cell>
          <cell r="E48" t="str">
            <v>3.12 - Material Hospitalar</v>
          </cell>
          <cell r="F48">
            <v>12420164001048</v>
          </cell>
          <cell r="G48" t="str">
            <v>MAFRA CM HOSPITALAR BRASILIA</v>
          </cell>
          <cell r="H48" t="str">
            <v>B</v>
          </cell>
          <cell r="I48" t="str">
            <v>S</v>
          </cell>
          <cell r="J48" t="str">
            <v>149305</v>
          </cell>
          <cell r="K48">
            <v>45750</v>
          </cell>
          <cell r="L48" t="str">
            <v>35250412420164000580550010001493051699738116</v>
          </cell>
          <cell r="M48" t="str">
            <v>35 -  São Paulo</v>
          </cell>
          <cell r="N48">
            <v>2184</v>
          </cell>
        </row>
        <row r="49">
          <cell r="C49" t="str">
            <v>UPA IBURA - CG 015/2022</v>
          </cell>
          <cell r="E49" t="str">
            <v>3.12 - Material Hospitalar</v>
          </cell>
          <cell r="F49">
            <v>8674752000140</v>
          </cell>
          <cell r="G49" t="str">
            <v>MONTEBELLO LTDA</v>
          </cell>
          <cell r="H49" t="str">
            <v>B</v>
          </cell>
          <cell r="I49" t="str">
            <v>S</v>
          </cell>
          <cell r="J49" t="str">
            <v>227831</v>
          </cell>
          <cell r="K49">
            <v>45754</v>
          </cell>
          <cell r="L49" t="str">
            <v>26250408674752000140550010002278311339166548</v>
          </cell>
          <cell r="M49" t="str">
            <v>26 -  Pernambuco</v>
          </cell>
          <cell r="N49">
            <v>366.6</v>
          </cell>
        </row>
        <row r="50">
          <cell r="C50" t="str">
            <v>UPA IBURA - CG 015/2022</v>
          </cell>
          <cell r="E50" t="str">
            <v>3.12 - Material Hospitalar</v>
          </cell>
          <cell r="F50">
            <v>67729178000653</v>
          </cell>
          <cell r="G50" t="str">
            <v xml:space="preserve">RIOCLARENSE </v>
          </cell>
          <cell r="H50" t="str">
            <v>B</v>
          </cell>
          <cell r="I50" t="str">
            <v>S</v>
          </cell>
          <cell r="J50" t="str">
            <v>99793</v>
          </cell>
          <cell r="K50">
            <v>45761</v>
          </cell>
          <cell r="L50" t="str">
            <v>26250467729178000653550010000997931796774198</v>
          </cell>
          <cell r="M50" t="str">
            <v>26 -  Pernambuco</v>
          </cell>
          <cell r="N50">
            <v>559.20000000000005</v>
          </cell>
        </row>
        <row r="51">
          <cell r="C51" t="str">
            <v>UPA IBURA - CG 015/2022</v>
          </cell>
          <cell r="E51" t="str">
            <v>3.12 - Material Hospitalar</v>
          </cell>
          <cell r="F51">
            <v>11206099000441</v>
          </cell>
          <cell r="G51" t="str">
            <v>SUPERMED</v>
          </cell>
          <cell r="H51" t="str">
            <v>B</v>
          </cell>
          <cell r="I51" t="str">
            <v>S</v>
          </cell>
          <cell r="J51" t="str">
            <v>797420</v>
          </cell>
          <cell r="K51">
            <v>45743</v>
          </cell>
          <cell r="L51" t="str">
            <v>35250311206099000441550010007974201118181431</v>
          </cell>
          <cell r="M51" t="str">
            <v>35 -  São Paulo</v>
          </cell>
          <cell r="N51">
            <v>981</v>
          </cell>
        </row>
        <row r="52">
          <cell r="C52" t="str">
            <v>UPA IBURA - CG 015/2022</v>
          </cell>
          <cell r="E52" t="str">
            <v>3.12 - Material Hospitalar</v>
          </cell>
          <cell r="F52">
            <v>11206099000107</v>
          </cell>
          <cell r="G52" t="str">
            <v>SUPERMED MG</v>
          </cell>
          <cell r="H52" t="str">
            <v>B</v>
          </cell>
          <cell r="I52" t="str">
            <v>S</v>
          </cell>
          <cell r="J52" t="str">
            <v>829279</v>
          </cell>
          <cell r="K52">
            <v>45744</v>
          </cell>
          <cell r="L52" t="str">
            <v>35250311206099000441550010007974201118181431</v>
          </cell>
          <cell r="M52" t="str">
            <v>35 -  São Paulo</v>
          </cell>
          <cell r="N52">
            <v>1516.75</v>
          </cell>
        </row>
        <row r="53">
          <cell r="C53" t="str">
            <v>UPA IBURA - CG 015/2022</v>
          </cell>
          <cell r="E53" t="str">
            <v>3.12 - Material Hospitalar</v>
          </cell>
          <cell r="F53">
            <v>55111043000136</v>
          </cell>
          <cell r="G53" t="str">
            <v>A5 DISTRIBUIDORA</v>
          </cell>
          <cell r="H53" t="str">
            <v>B</v>
          </cell>
          <cell r="I53" t="str">
            <v>S</v>
          </cell>
          <cell r="J53" t="str">
            <v>1379</v>
          </cell>
          <cell r="K53">
            <v>45764</v>
          </cell>
          <cell r="L53" t="str">
            <v>26250455111043000136550010000013791112112943</v>
          </cell>
          <cell r="M53" t="str">
            <v>26 -  Pernambuco</v>
          </cell>
          <cell r="N53">
            <v>685</v>
          </cell>
        </row>
        <row r="54">
          <cell r="C54" t="str">
            <v>UPA IBURA - CG 015/2022</v>
          </cell>
          <cell r="E54" t="str">
            <v>3.12 - Material Hospitalar</v>
          </cell>
          <cell r="F54">
            <v>3817043000152</v>
          </cell>
          <cell r="G54" t="str">
            <v>PHAMAPLUS</v>
          </cell>
          <cell r="H54" t="str">
            <v>B</v>
          </cell>
          <cell r="I54" t="str">
            <v>S</v>
          </cell>
          <cell r="J54" t="str">
            <v>80540</v>
          </cell>
          <cell r="K54">
            <v>45764</v>
          </cell>
          <cell r="L54" t="str">
            <v>26250403817043000152550010000805401778612830</v>
          </cell>
          <cell r="M54" t="str">
            <v>26 -  Pernambuco</v>
          </cell>
          <cell r="N54">
            <v>2179.1999999999998</v>
          </cell>
        </row>
        <row r="55">
          <cell r="C55" t="str">
            <v>UPA IBURA - CG 015/2022</v>
          </cell>
          <cell r="E55" t="str">
            <v>3.12 - Material Hospitalar</v>
          </cell>
          <cell r="F55">
            <v>11449180000290</v>
          </cell>
          <cell r="G55" t="str">
            <v xml:space="preserve">DPROSMED </v>
          </cell>
          <cell r="H55" t="str">
            <v>B</v>
          </cell>
          <cell r="I55" t="str">
            <v>S</v>
          </cell>
          <cell r="J55" t="str">
            <v>24227</v>
          </cell>
          <cell r="K55">
            <v>45764</v>
          </cell>
          <cell r="L55" t="str">
            <v>26250411449180000290550010000242271000551972</v>
          </cell>
          <cell r="M55" t="str">
            <v>26 -  Pernambuco</v>
          </cell>
          <cell r="N55">
            <v>395</v>
          </cell>
        </row>
        <row r="56">
          <cell r="C56" t="str">
            <v>UPA IBURA - CG 015/2022</v>
          </cell>
          <cell r="E56" t="str">
            <v>3.12 - Material Hospitalar</v>
          </cell>
          <cell r="F56">
            <v>61418042000131</v>
          </cell>
          <cell r="G56" t="str">
            <v xml:space="preserve">CIRURGICA FERNANDES </v>
          </cell>
          <cell r="H56" t="str">
            <v>B</v>
          </cell>
          <cell r="I56" t="str">
            <v>S</v>
          </cell>
          <cell r="J56" t="str">
            <v>1839089</v>
          </cell>
          <cell r="K56">
            <v>45744</v>
          </cell>
          <cell r="L56" t="str">
            <v>35250361418042000131550040018390891788438605</v>
          </cell>
          <cell r="M56" t="str">
            <v>35 -  São Paulo</v>
          </cell>
          <cell r="N56">
            <v>1231.44</v>
          </cell>
        </row>
        <row r="57">
          <cell r="C57" t="str">
            <v>UPA IBURA - CG 015/2022</v>
          </cell>
          <cell r="E57" t="str">
            <v>3.12 - Material Hospitalar</v>
          </cell>
          <cell r="F57">
            <v>21596736000144</v>
          </cell>
          <cell r="G57" t="str">
            <v>ULTRAMEGA HSOPITALAR</v>
          </cell>
          <cell r="H57" t="str">
            <v>B</v>
          </cell>
          <cell r="I57" t="str">
            <v>S</v>
          </cell>
          <cell r="J57" t="str">
            <v>248253</v>
          </cell>
          <cell r="K57">
            <v>45763</v>
          </cell>
          <cell r="L57" t="str">
            <v>26250421596736000144550010002482531031698160</v>
          </cell>
          <cell r="M57" t="str">
            <v>26 -  Pernambuco</v>
          </cell>
          <cell r="N57">
            <v>1283.3699999999999</v>
          </cell>
        </row>
        <row r="58">
          <cell r="C58" t="str">
            <v>UPA IBURA - CG 015/2022</v>
          </cell>
          <cell r="E58" t="str">
            <v>3.4 - Material Farmacológico</v>
          </cell>
          <cell r="F58">
            <v>11449180000100</v>
          </cell>
          <cell r="G58" t="str">
            <v xml:space="preserve">DPROSMED </v>
          </cell>
          <cell r="H58" t="str">
            <v>B</v>
          </cell>
          <cell r="I58" t="str">
            <v>S</v>
          </cell>
          <cell r="J58" t="str">
            <v>79095</v>
          </cell>
          <cell r="K58">
            <v>45744</v>
          </cell>
          <cell r="L58" t="str">
            <v>26250308674752000140550010002269371681477510</v>
          </cell>
          <cell r="M58" t="str">
            <v>26 -  Pernambuco</v>
          </cell>
          <cell r="N58">
            <v>57.9</v>
          </cell>
        </row>
        <row r="59">
          <cell r="C59" t="str">
            <v>UPA IBURA - CG 015/2022</v>
          </cell>
          <cell r="E59" t="str">
            <v>3.4 - Material Farmacológico</v>
          </cell>
          <cell r="F59">
            <v>11449180000100</v>
          </cell>
          <cell r="G59" t="str">
            <v xml:space="preserve">DPROSMED </v>
          </cell>
          <cell r="H59" t="str">
            <v>B</v>
          </cell>
          <cell r="I59" t="str">
            <v>S</v>
          </cell>
          <cell r="J59" t="str">
            <v>79115</v>
          </cell>
          <cell r="K59">
            <v>45744</v>
          </cell>
          <cell r="L59" t="str">
            <v>26250311449180000100550010000791151000539824</v>
          </cell>
          <cell r="M59" t="str">
            <v>26 -  Pernambuco</v>
          </cell>
          <cell r="N59">
            <v>246.6</v>
          </cell>
        </row>
        <row r="60">
          <cell r="C60" t="str">
            <v>UPA IBURA - CG 015/2022</v>
          </cell>
          <cell r="E60" t="str">
            <v>3.4 - Material Farmacológico</v>
          </cell>
          <cell r="F60">
            <v>8778201000126</v>
          </cell>
          <cell r="G60" t="str">
            <v>DROGAFONTE</v>
          </cell>
          <cell r="H60" t="str">
            <v>B</v>
          </cell>
          <cell r="I60" t="str">
            <v>S</v>
          </cell>
          <cell r="J60" t="str">
            <v>488700</v>
          </cell>
          <cell r="K60">
            <v>45743</v>
          </cell>
          <cell r="L60" t="str">
            <v>26250308778201000126550010004887001693825634</v>
          </cell>
          <cell r="M60" t="str">
            <v>26 -  Pernambuco</v>
          </cell>
          <cell r="N60">
            <v>4139.33</v>
          </cell>
        </row>
        <row r="61">
          <cell r="C61" t="str">
            <v>UPA IBURA - CG 015/2022</v>
          </cell>
          <cell r="E61" t="str">
            <v>3.4 - Material Farmacológico</v>
          </cell>
          <cell r="F61">
            <v>9944371000287</v>
          </cell>
          <cell r="G61" t="str">
            <v>SULMEDIC COMERCIAL - SE</v>
          </cell>
          <cell r="H61" t="str">
            <v>B</v>
          </cell>
          <cell r="I61" t="str">
            <v>S</v>
          </cell>
          <cell r="J61" t="str">
            <v>11217</v>
          </cell>
          <cell r="K61">
            <v>45743</v>
          </cell>
          <cell r="L61" t="str">
            <v>28250309944371000287550020000112171556595136</v>
          </cell>
          <cell r="M61" t="str">
            <v>28 -  Sergipe</v>
          </cell>
          <cell r="N61">
            <v>2730</v>
          </cell>
        </row>
        <row r="62">
          <cell r="C62" t="str">
            <v>UPA IBURA - CG 015/2022</v>
          </cell>
          <cell r="E62" t="str">
            <v>3.4 - Material Farmacológico</v>
          </cell>
          <cell r="F62">
            <v>21596736000144</v>
          </cell>
          <cell r="G62" t="str">
            <v>ULTRAMEGA HSOPITALAR</v>
          </cell>
          <cell r="H62" t="str">
            <v>B</v>
          </cell>
          <cell r="I62" t="str">
            <v>S</v>
          </cell>
          <cell r="J62" t="str">
            <v>245821</v>
          </cell>
          <cell r="K62">
            <v>45743</v>
          </cell>
          <cell r="L62" t="str">
            <v>26250321596736000144550010002458211293969180</v>
          </cell>
          <cell r="M62" t="str">
            <v>26 -  Pernambuco</v>
          </cell>
          <cell r="N62">
            <v>73.08</v>
          </cell>
        </row>
        <row r="63">
          <cell r="C63" t="str">
            <v>UPA IBURA - CG 015/2022</v>
          </cell>
          <cell r="E63" t="str">
            <v>3.4 - Material Farmacológico</v>
          </cell>
          <cell r="F63">
            <v>12520483000134</v>
          </cell>
          <cell r="G63" t="str">
            <v>MEIRELLES FARMA</v>
          </cell>
          <cell r="H63" t="str">
            <v>B</v>
          </cell>
          <cell r="I63" t="str">
            <v>S</v>
          </cell>
          <cell r="J63" t="str">
            <v>253228</v>
          </cell>
          <cell r="K63">
            <v>45743</v>
          </cell>
          <cell r="L63" t="str">
            <v>25250312520483000134550010002532281518005129</v>
          </cell>
          <cell r="M63" t="str">
            <v>25 -  Paraíba</v>
          </cell>
          <cell r="N63">
            <v>3.6</v>
          </cell>
        </row>
        <row r="64">
          <cell r="C64" t="str">
            <v>UPA IBURA - CG 015/2022</v>
          </cell>
          <cell r="E64" t="str">
            <v>3.4 - Material Farmacológico</v>
          </cell>
          <cell r="F64">
            <v>3817043000152</v>
          </cell>
          <cell r="G64" t="str">
            <v>PHAMAPLUS</v>
          </cell>
          <cell r="H64" t="str">
            <v>B</v>
          </cell>
          <cell r="I64" t="str">
            <v>S</v>
          </cell>
          <cell r="J64" t="str">
            <v>79845</v>
          </cell>
          <cell r="K64">
            <v>45744</v>
          </cell>
          <cell r="L64" t="str">
            <v>26250303817043000152550010000798451143752320</v>
          </cell>
          <cell r="M64" t="str">
            <v>26 -  Pernambuco</v>
          </cell>
          <cell r="N64">
            <v>66</v>
          </cell>
        </row>
        <row r="65">
          <cell r="C65" t="str">
            <v>UPA IBURA - CG 015/2022</v>
          </cell>
          <cell r="E65" t="str">
            <v>3.4 - Material Farmacológico</v>
          </cell>
          <cell r="F65">
            <v>49324221000880</v>
          </cell>
          <cell r="G65" t="str">
            <v xml:space="preserve">FRESENIUS KABI BRASIL </v>
          </cell>
          <cell r="H65" t="str">
            <v>B</v>
          </cell>
          <cell r="I65" t="str">
            <v>S</v>
          </cell>
          <cell r="J65" t="str">
            <v>257627</v>
          </cell>
          <cell r="K65">
            <v>45741</v>
          </cell>
          <cell r="L65" t="str">
            <v>23250349324221000880550000002576271893972242</v>
          </cell>
          <cell r="M65" t="str">
            <v>23 -  Ceará</v>
          </cell>
          <cell r="N65">
            <v>20456</v>
          </cell>
        </row>
        <row r="66">
          <cell r="C66" t="str">
            <v>UPA IBURA - CG 015/2022</v>
          </cell>
          <cell r="E66" t="str">
            <v>3.4 - Material Farmacológico</v>
          </cell>
          <cell r="F66">
            <v>8674752000140</v>
          </cell>
          <cell r="G66" t="str">
            <v>MONTEBELLO LTDA</v>
          </cell>
          <cell r="H66" t="str">
            <v>B</v>
          </cell>
          <cell r="I66" t="str">
            <v>S</v>
          </cell>
          <cell r="J66" t="str">
            <v>226945</v>
          </cell>
          <cell r="K66">
            <v>45743</v>
          </cell>
          <cell r="L66" t="str">
            <v>26250308674752000140550010002269451470394756</v>
          </cell>
          <cell r="M66" t="str">
            <v>26 -  Pernambuco</v>
          </cell>
          <cell r="N66">
            <v>3596.75</v>
          </cell>
        </row>
        <row r="67">
          <cell r="C67" t="str">
            <v>UPA IBURA - CG 015/2022</v>
          </cell>
          <cell r="E67" t="str">
            <v>3.4 - Material Farmacológico</v>
          </cell>
          <cell r="F67">
            <v>44734671002286</v>
          </cell>
          <cell r="G67" t="str">
            <v xml:space="preserve">CRISTALIA PROD QUIMF </v>
          </cell>
          <cell r="H67" t="str">
            <v>B</v>
          </cell>
          <cell r="I67" t="str">
            <v>S</v>
          </cell>
          <cell r="J67" t="str">
            <v>639325</v>
          </cell>
          <cell r="K67">
            <v>45743</v>
          </cell>
          <cell r="L67" t="str">
            <v>35250344734671002286550100006393251491926089</v>
          </cell>
          <cell r="M67" t="str">
            <v>35 -  São Paulo</v>
          </cell>
          <cell r="N67">
            <v>6502</v>
          </cell>
        </row>
        <row r="68">
          <cell r="C68" t="str">
            <v>UPA IBURA - CG 015/2022</v>
          </cell>
          <cell r="E68" t="str">
            <v>3.4 - Material Farmacológico</v>
          </cell>
          <cell r="F68">
            <v>44734671002286</v>
          </cell>
          <cell r="G68" t="str">
            <v xml:space="preserve">CRISTALIA PROD QUIMF </v>
          </cell>
          <cell r="H68" t="str">
            <v>B</v>
          </cell>
          <cell r="I68" t="str">
            <v>S</v>
          </cell>
          <cell r="J68" t="str">
            <v>640933</v>
          </cell>
          <cell r="K68">
            <v>45744</v>
          </cell>
          <cell r="L68" t="str">
            <v>35250344734671002286550100006409331920630841</v>
          </cell>
          <cell r="M68" t="str">
            <v>35 -  São Paulo</v>
          </cell>
          <cell r="N68">
            <v>192.9</v>
          </cell>
        </row>
        <row r="69">
          <cell r="C69" t="str">
            <v>UPA IBURA - CG 015/2022</v>
          </cell>
          <cell r="E69" t="str">
            <v>3.4 - Material Farmacológico</v>
          </cell>
          <cell r="F69">
            <v>44734671002286</v>
          </cell>
          <cell r="G69" t="str">
            <v xml:space="preserve">CRISTALIA PROD QUIMF </v>
          </cell>
          <cell r="H69" t="str">
            <v>B</v>
          </cell>
          <cell r="I69" t="str">
            <v>S</v>
          </cell>
          <cell r="J69" t="str">
            <v>641953</v>
          </cell>
          <cell r="K69">
            <v>45747</v>
          </cell>
          <cell r="L69" t="str">
            <v>35250344734671002286550100006419531542054290</v>
          </cell>
          <cell r="M69" t="str">
            <v>35 -  São Paulo</v>
          </cell>
          <cell r="N69">
            <v>221</v>
          </cell>
        </row>
        <row r="70">
          <cell r="C70" t="str">
            <v>UPA IBURA - CG 015/2022</v>
          </cell>
          <cell r="E70" t="str">
            <v>3.4 - Material Farmacológico</v>
          </cell>
          <cell r="F70">
            <v>10779833000156</v>
          </cell>
          <cell r="G70" t="str">
            <v>MEDICAL MERCANTIL  DE APARE MEDICA</v>
          </cell>
          <cell r="H70" t="str">
            <v>B</v>
          </cell>
          <cell r="I70" t="str">
            <v>S</v>
          </cell>
          <cell r="J70" t="str">
            <v>633366</v>
          </cell>
          <cell r="K70">
            <v>45744</v>
          </cell>
          <cell r="L70" t="str">
            <v>26250310779833000156550010006333661635391001</v>
          </cell>
          <cell r="M70" t="str">
            <v>26 -  Pernambuco</v>
          </cell>
          <cell r="N70">
            <v>421.6</v>
          </cell>
        </row>
        <row r="71">
          <cell r="C71" t="str">
            <v>UPA IBURA - CG 015/2022</v>
          </cell>
          <cell r="E71" t="str">
            <v>3.4 - Material Farmacológico</v>
          </cell>
          <cell r="F71">
            <v>11449180000100</v>
          </cell>
          <cell r="G71" t="str">
            <v xml:space="preserve">DPROSMED </v>
          </cell>
          <cell r="H71" t="str">
            <v>B</v>
          </cell>
          <cell r="I71" t="str">
            <v>S</v>
          </cell>
          <cell r="J71" t="str">
            <v>79368</v>
          </cell>
          <cell r="K71">
            <v>45750</v>
          </cell>
          <cell r="L71" t="str">
            <v>26250411449180000100550010000793681000543943</v>
          </cell>
          <cell r="M71" t="str">
            <v>26 -  Pernambuco</v>
          </cell>
          <cell r="N71">
            <v>2900</v>
          </cell>
        </row>
        <row r="72">
          <cell r="C72" t="str">
            <v>UPA IBURA - CG 015/2022</v>
          </cell>
          <cell r="E72" t="str">
            <v>3.4 - Material Farmacológico</v>
          </cell>
          <cell r="F72">
            <v>22580510000118</v>
          </cell>
          <cell r="G72" t="str">
            <v>UNIFAR DISTRIBUIDORA MEDICAMENTOS</v>
          </cell>
          <cell r="H72" t="str">
            <v>B</v>
          </cell>
          <cell r="I72" t="str">
            <v>S</v>
          </cell>
          <cell r="J72" t="str">
            <v>68730</v>
          </cell>
          <cell r="K72">
            <v>45754</v>
          </cell>
          <cell r="L72" t="str">
            <v>26250422580510000118550010000687301000573086</v>
          </cell>
          <cell r="M72" t="str">
            <v>26 -  Pernambuco</v>
          </cell>
          <cell r="N72">
            <v>413</v>
          </cell>
        </row>
        <row r="73">
          <cell r="C73" t="str">
            <v>UPA IBURA - CG 015/2022</v>
          </cell>
          <cell r="E73" t="str">
            <v>3.4 - Material Farmacológico</v>
          </cell>
          <cell r="F73">
            <v>8778201000126</v>
          </cell>
          <cell r="G73" t="str">
            <v>DROGAFONTE</v>
          </cell>
          <cell r="H73" t="str">
            <v>B</v>
          </cell>
          <cell r="I73" t="str">
            <v>S</v>
          </cell>
          <cell r="J73" t="str">
            <v>491035</v>
          </cell>
          <cell r="K73">
            <v>45761</v>
          </cell>
          <cell r="L73" t="str">
            <v>26250408778201000126550010004910351797220227</v>
          </cell>
          <cell r="M73" t="str">
            <v>26 -  Pernambuco</v>
          </cell>
          <cell r="N73">
            <v>1030</v>
          </cell>
        </row>
        <row r="74">
          <cell r="C74" t="str">
            <v>UPA IBURA - CG 015/2022</v>
          </cell>
          <cell r="E74" t="str">
            <v>3.4 - Material Farmacológico</v>
          </cell>
          <cell r="F74">
            <v>49324221002077</v>
          </cell>
          <cell r="G74" t="str">
            <v xml:space="preserve">FRESENIUS KABI BRASIL </v>
          </cell>
          <cell r="H74" t="str">
            <v>B</v>
          </cell>
          <cell r="I74" t="str">
            <v>S</v>
          </cell>
          <cell r="J74" t="str">
            <v>78679</v>
          </cell>
          <cell r="K74">
            <v>45741</v>
          </cell>
          <cell r="L74" t="str">
            <v>52250349324221002077550010000786791890648410</v>
          </cell>
          <cell r="M74" t="str">
            <v>52 -  Goiás</v>
          </cell>
          <cell r="N74">
            <v>3990</v>
          </cell>
        </row>
        <row r="75">
          <cell r="C75" t="str">
            <v>UPA IBURA - CG 015/2022</v>
          </cell>
          <cell r="E75" t="str">
            <v>3.4 - Material Farmacológico</v>
          </cell>
          <cell r="F75">
            <v>23664355000180</v>
          </cell>
          <cell r="G75" t="str">
            <v>INJEMED</v>
          </cell>
          <cell r="H75" t="str">
            <v>B</v>
          </cell>
          <cell r="I75" t="str">
            <v>S</v>
          </cell>
          <cell r="J75" t="str">
            <v>30950</v>
          </cell>
          <cell r="K75">
            <v>45751</v>
          </cell>
          <cell r="L75" t="str">
            <v>31250423664355000180550010000309501789717411</v>
          </cell>
          <cell r="M75" t="str">
            <v>31 -  Minas Gerais</v>
          </cell>
          <cell r="N75">
            <v>675</v>
          </cell>
        </row>
        <row r="76">
          <cell r="C76" t="str">
            <v>UPA IBURA - CG 015/2022</v>
          </cell>
          <cell r="E76" t="str">
            <v>3.4 - Material Farmacológico</v>
          </cell>
          <cell r="F76">
            <v>9007162000126</v>
          </cell>
          <cell r="G76" t="str">
            <v>MAUES LOBATO</v>
          </cell>
          <cell r="H76" t="str">
            <v>B</v>
          </cell>
          <cell r="I76" t="str">
            <v>S</v>
          </cell>
          <cell r="J76" t="str">
            <v>101485</v>
          </cell>
          <cell r="K76">
            <v>45754</v>
          </cell>
          <cell r="L76" t="str">
            <v>26250409007162000126550010001014851862086111</v>
          </cell>
          <cell r="M76" t="str">
            <v>26 -  Pernambuco</v>
          </cell>
          <cell r="N76">
            <v>1299</v>
          </cell>
        </row>
        <row r="77">
          <cell r="C77" t="str">
            <v>UPA IBURA - CG 015/2022</v>
          </cell>
          <cell r="E77" t="str">
            <v>3.4 - Material Farmacológico</v>
          </cell>
          <cell r="F77">
            <v>8674752000140</v>
          </cell>
          <cell r="G77" t="str">
            <v>MONTEBELLO LTDA</v>
          </cell>
          <cell r="H77" t="str">
            <v>B</v>
          </cell>
          <cell r="I77" t="str">
            <v>S</v>
          </cell>
          <cell r="J77" t="str">
            <v>227831</v>
          </cell>
          <cell r="K77">
            <v>45754</v>
          </cell>
          <cell r="L77" t="str">
            <v>26250408674752000140550010002278311339166548</v>
          </cell>
          <cell r="M77" t="str">
            <v>26 -  Pernambuco</v>
          </cell>
          <cell r="N77">
            <v>456.93</v>
          </cell>
        </row>
        <row r="78">
          <cell r="C78" t="str">
            <v>UPA IBURA - CG 015/2022</v>
          </cell>
          <cell r="E78" t="str">
            <v>3.4 - Material Farmacológico</v>
          </cell>
          <cell r="F78">
            <v>21381761000100</v>
          </cell>
          <cell r="G78" t="str">
            <v>SIX DISTRIBUIDORA HOSPITALAR</v>
          </cell>
          <cell r="H78" t="str">
            <v>B</v>
          </cell>
          <cell r="I78" t="str">
            <v>S</v>
          </cell>
          <cell r="J78" t="str">
            <v>76088</v>
          </cell>
          <cell r="K78">
            <v>45754</v>
          </cell>
          <cell r="L78" t="str">
            <v>26250421381761000100550010000760881561423002</v>
          </cell>
          <cell r="M78" t="str">
            <v>26 -  Pernambuco</v>
          </cell>
          <cell r="N78">
            <v>1195.25</v>
          </cell>
        </row>
        <row r="79">
          <cell r="C79" t="str">
            <v>UPA IBURA - CG 015/2022</v>
          </cell>
          <cell r="E79" t="str">
            <v>3.4 - Material Farmacológico</v>
          </cell>
          <cell r="F79">
            <v>11206099000441</v>
          </cell>
          <cell r="G79" t="str">
            <v xml:space="preserve">SUPERMED </v>
          </cell>
          <cell r="H79" t="str">
            <v>B</v>
          </cell>
          <cell r="I79" t="str">
            <v>S</v>
          </cell>
          <cell r="J79" t="str">
            <v>797420</v>
          </cell>
          <cell r="K79">
            <v>45761</v>
          </cell>
          <cell r="L79" t="str">
            <v>35250311206099000441550010007974201118181431</v>
          </cell>
          <cell r="M79" t="str">
            <v>35 -  São Paulo</v>
          </cell>
          <cell r="N79">
            <v>253.22</v>
          </cell>
        </row>
        <row r="80">
          <cell r="C80" t="str">
            <v>UPA IBURA - CG 015/2022</v>
          </cell>
          <cell r="E80" t="str">
            <v>3.4 - Material Farmacológico</v>
          </cell>
          <cell r="F80">
            <v>11206099000441</v>
          </cell>
          <cell r="G80" t="str">
            <v>SUPERMED MG</v>
          </cell>
          <cell r="H80" t="str">
            <v>B</v>
          </cell>
          <cell r="I80" t="str">
            <v>S</v>
          </cell>
          <cell r="J80" t="str">
            <v>829279</v>
          </cell>
          <cell r="K80">
            <v>45741</v>
          </cell>
          <cell r="L80" t="str">
            <v>35250311206099000441550010007974201118181431</v>
          </cell>
          <cell r="M80" t="str">
            <v>35 -  São Paulo</v>
          </cell>
          <cell r="N80">
            <v>285.95</v>
          </cell>
        </row>
        <row r="81">
          <cell r="C81" t="str">
            <v>UPA IBURA - CG 015/2022</v>
          </cell>
          <cell r="E81" t="str">
            <v>3.4 - Material Farmacológico</v>
          </cell>
          <cell r="F81">
            <v>49324221002077</v>
          </cell>
          <cell r="G81" t="str">
            <v xml:space="preserve">FRESENIUS KABI BRASIL </v>
          </cell>
          <cell r="H81" t="str">
            <v>B</v>
          </cell>
          <cell r="I81" t="str">
            <v>S</v>
          </cell>
          <cell r="J81" t="str">
            <v>78678</v>
          </cell>
          <cell r="K81">
            <v>45751</v>
          </cell>
          <cell r="L81" t="str">
            <v>52250349324221002077550010000786781318714944</v>
          </cell>
          <cell r="M81" t="str">
            <v>52 -  Goiás</v>
          </cell>
          <cell r="N81">
            <v>3200</v>
          </cell>
        </row>
        <row r="82">
          <cell r="C82" t="str">
            <v>UPA IBURA - CG 015/2022</v>
          </cell>
          <cell r="E82" t="str">
            <v>3.4 - Material Farmacológico</v>
          </cell>
          <cell r="F82">
            <v>11449180000100</v>
          </cell>
          <cell r="G82" t="str">
            <v xml:space="preserve">DPROSMED </v>
          </cell>
          <cell r="H82" t="str">
            <v>B</v>
          </cell>
          <cell r="I82" t="str">
            <v>S</v>
          </cell>
          <cell r="J82" t="str">
            <v>79822</v>
          </cell>
          <cell r="K82">
            <v>45754</v>
          </cell>
          <cell r="L82" t="str">
            <v>26250403817043000152550010000805401778612830</v>
          </cell>
          <cell r="M82" t="str">
            <v>26 -  Pernambuco</v>
          </cell>
          <cell r="N82">
            <v>1588.5</v>
          </cell>
        </row>
        <row r="83">
          <cell r="C83" t="str">
            <v>UPA IBURA - CG 015/2022</v>
          </cell>
          <cell r="E83" t="str">
            <v>3.4 - Material Farmacológico</v>
          </cell>
          <cell r="F83">
            <v>3817043000152</v>
          </cell>
          <cell r="G83" t="str">
            <v>PHAMAPLUS</v>
          </cell>
          <cell r="H83" t="str">
            <v>B</v>
          </cell>
          <cell r="I83" t="str">
            <v>S</v>
          </cell>
          <cell r="J83" t="str">
            <v>80540</v>
          </cell>
          <cell r="K83">
            <v>45754</v>
          </cell>
          <cell r="L83" t="str">
            <v>26250303817043000152550010000798451143752320</v>
          </cell>
          <cell r="M83" t="str">
            <v>26 -  Pernambuco</v>
          </cell>
          <cell r="N83">
            <v>119.4</v>
          </cell>
        </row>
        <row r="84">
          <cell r="C84" t="str">
            <v>UPA IBURA - CG 015/2022</v>
          </cell>
          <cell r="E84" t="str">
            <v>3.4 - Material Farmacológico</v>
          </cell>
          <cell r="F84">
            <v>21381761000100</v>
          </cell>
          <cell r="G84" t="str">
            <v>SIX DISTRIBUIDORA HOSPITALAR</v>
          </cell>
          <cell r="H84" t="str">
            <v>B</v>
          </cell>
          <cell r="I84" t="str">
            <v>S</v>
          </cell>
          <cell r="J84" t="str">
            <v>76519</v>
          </cell>
          <cell r="K84">
            <v>45754</v>
          </cell>
          <cell r="L84" t="str">
            <v>26250421381761000100550010000765191823037171</v>
          </cell>
          <cell r="M84" t="str">
            <v>26 -  Pernambuco</v>
          </cell>
          <cell r="N84">
            <v>299</v>
          </cell>
        </row>
        <row r="85">
          <cell r="C85" t="str">
            <v>UPA IBURA - CG 015/2022</v>
          </cell>
          <cell r="E85" t="str">
            <v>3.4 - Material Farmacológico</v>
          </cell>
          <cell r="F85">
            <v>22580510000118</v>
          </cell>
          <cell r="G85" t="str">
            <v>UNIFAR DISTRIBUIDORA MEDICAMENTOS</v>
          </cell>
          <cell r="H85" t="str">
            <v>B</v>
          </cell>
          <cell r="I85" t="str">
            <v>S</v>
          </cell>
          <cell r="J85" t="str">
            <v>68978</v>
          </cell>
          <cell r="K85">
            <v>45763</v>
          </cell>
          <cell r="L85" t="str">
            <v>26250422580510000118550010000689781000575652</v>
          </cell>
          <cell r="M85" t="str">
            <v>26 -  Pernambuco</v>
          </cell>
          <cell r="N85">
            <v>350</v>
          </cell>
        </row>
        <row r="86">
          <cell r="C86" t="str">
            <v>UPA IBURA - CG 015/2022</v>
          </cell>
          <cell r="E86" t="str">
            <v>3.4 - Material Farmacológico</v>
          </cell>
          <cell r="F86">
            <v>21596736000144</v>
          </cell>
          <cell r="G86" t="str">
            <v>ULTRAMEGA HSOPITALAR</v>
          </cell>
          <cell r="H86" t="str">
            <v>B</v>
          </cell>
          <cell r="I86" t="str">
            <v>S</v>
          </cell>
          <cell r="J86" t="str">
            <v>248253</v>
          </cell>
          <cell r="K86">
            <v>45763</v>
          </cell>
          <cell r="L86" t="str">
            <v>26250421596736000144550010002482531031698160</v>
          </cell>
          <cell r="M86" t="str">
            <v>26 -  Pernambuco</v>
          </cell>
          <cell r="N86">
            <v>949.46</v>
          </cell>
        </row>
        <row r="87">
          <cell r="C87" t="str">
            <v>UPA IBURA - CG 015/2022</v>
          </cell>
          <cell r="E87" t="str">
            <v>3.14 - Alimentação Preparada</v>
          </cell>
          <cell r="F87">
            <v>1687725000162</v>
          </cell>
          <cell r="G87" t="str">
            <v>CENEP LTDA</v>
          </cell>
          <cell r="H87" t="str">
            <v>B</v>
          </cell>
          <cell r="I87" t="str">
            <v>S</v>
          </cell>
          <cell r="J87" t="str">
            <v>56363</v>
          </cell>
          <cell r="K87">
            <v>45757</v>
          </cell>
          <cell r="L87" t="str">
            <v>26250401687725000162550010000563631583880002</v>
          </cell>
          <cell r="M87" t="str">
            <v>26 -  Pernambuco</v>
          </cell>
          <cell r="N87">
            <v>719.28</v>
          </cell>
        </row>
        <row r="88">
          <cell r="C88" t="str">
            <v>UPA IBURA - CG 015/2022</v>
          </cell>
          <cell r="E88" t="str">
            <v>3.14 - Alimentação Preparada</v>
          </cell>
          <cell r="F88">
            <v>43330918000101</v>
          </cell>
          <cell r="G88" t="str">
            <v>DISTRIBUIDORA JJ DE ALIMENTOS COSMETICOS</v>
          </cell>
          <cell r="H88" t="str">
            <v>B</v>
          </cell>
          <cell r="I88" t="str">
            <v>S</v>
          </cell>
          <cell r="J88" t="str">
            <v>14253</v>
          </cell>
          <cell r="K88">
            <v>45757</v>
          </cell>
          <cell r="L88" t="str">
            <v>26250443330918000101550010000142531510708740</v>
          </cell>
          <cell r="M88" t="str">
            <v>26 -  Pernambuco</v>
          </cell>
          <cell r="N88">
            <v>417</v>
          </cell>
        </row>
        <row r="89">
          <cell r="C89" t="str">
            <v>UPA IBURA - CG 015/2022</v>
          </cell>
          <cell r="E89" t="str">
            <v>3.2 - Gás e Outros Materiais Engarrafados</v>
          </cell>
          <cell r="F89">
            <v>60619202001209</v>
          </cell>
          <cell r="G89" t="str">
            <v>MESSER GASES LTDA</v>
          </cell>
          <cell r="H89" t="str">
            <v>B</v>
          </cell>
          <cell r="I89" t="str">
            <v>S</v>
          </cell>
          <cell r="J89" t="str">
            <v>5781</v>
          </cell>
          <cell r="K89">
            <v>45712</v>
          </cell>
          <cell r="L89" t="str">
            <v>26250260619202001209550320000057811474398775</v>
          </cell>
          <cell r="M89" t="str">
            <v>26 -  Pernambuco</v>
          </cell>
          <cell r="N89">
            <v>554.03</v>
          </cell>
        </row>
        <row r="90">
          <cell r="C90" t="str">
            <v>UPA IBURA - CG 015/2022</v>
          </cell>
          <cell r="E90" t="str">
            <v>3.2 - Gás e Outros Materiais Engarrafados</v>
          </cell>
          <cell r="F90">
            <v>60619202001209</v>
          </cell>
          <cell r="G90" t="str">
            <v>MESSER GASES LTDA</v>
          </cell>
          <cell r="H90" t="str">
            <v>B</v>
          </cell>
          <cell r="I90" t="str">
            <v>S</v>
          </cell>
          <cell r="J90" t="str">
            <v>6084</v>
          </cell>
          <cell r="K90">
            <v>45750</v>
          </cell>
          <cell r="L90" t="str">
            <v>26250460619202001209550320000060841704696441</v>
          </cell>
          <cell r="M90" t="str">
            <v>26 -  Pernambuco</v>
          </cell>
          <cell r="N90">
            <v>928.14</v>
          </cell>
        </row>
        <row r="91">
          <cell r="C91" t="str">
            <v>UPA IBURA - CG 015/2022</v>
          </cell>
          <cell r="E91" t="str">
            <v>3.2 - Gás e Outros Materiais Engarrafados</v>
          </cell>
          <cell r="F91">
            <v>60619202001209</v>
          </cell>
          <cell r="G91" t="str">
            <v>MESSER GASES LTDA</v>
          </cell>
          <cell r="H91" t="str">
            <v>B</v>
          </cell>
          <cell r="I91" t="str">
            <v>S</v>
          </cell>
          <cell r="J91" t="str">
            <v>5927</v>
          </cell>
          <cell r="K91">
            <v>45733</v>
          </cell>
          <cell r="L91" t="str">
            <v>26250360619202001209550320000059271166031005</v>
          </cell>
          <cell r="M91" t="str">
            <v>26 -  Pernambuco</v>
          </cell>
          <cell r="N91">
            <v>368.18</v>
          </cell>
        </row>
        <row r="92">
          <cell r="C92" t="str">
            <v>UPA IBURA - CG 015/2022</v>
          </cell>
          <cell r="E92" t="str">
            <v>3.2 - Gás e Outros Materiais Engarrafados</v>
          </cell>
          <cell r="F92">
            <v>60619202001209</v>
          </cell>
          <cell r="G92" t="str">
            <v>MESSER GASES LTDA</v>
          </cell>
          <cell r="H92" t="str">
            <v>B</v>
          </cell>
          <cell r="I92" t="str">
            <v>S</v>
          </cell>
          <cell r="J92" t="str">
            <v>5928</v>
          </cell>
          <cell r="K92">
            <v>45733</v>
          </cell>
          <cell r="L92" t="str">
            <v>26250360619202001209550320000059281137219732</v>
          </cell>
          <cell r="M92" t="str">
            <v>26 -  Pernambuco</v>
          </cell>
          <cell r="N92">
            <v>184.1</v>
          </cell>
        </row>
        <row r="93">
          <cell r="C93" t="str">
            <v>UPA IBURA - CG 015/2022</v>
          </cell>
          <cell r="E93" t="str">
            <v>3.2 - Gás e Outros Materiais Engarrafados</v>
          </cell>
          <cell r="F93">
            <v>60619202001209</v>
          </cell>
          <cell r="G93" t="str">
            <v>MESSER GASES LTDA</v>
          </cell>
          <cell r="H93" t="str">
            <v>B</v>
          </cell>
          <cell r="I93" t="str">
            <v>S</v>
          </cell>
          <cell r="J93" t="str">
            <v>6129</v>
          </cell>
          <cell r="K93">
            <v>45757</v>
          </cell>
          <cell r="L93" t="str">
            <v>26250460619202001209550320000061291742241042</v>
          </cell>
          <cell r="M93" t="str">
            <v>26 -  Pernambuco</v>
          </cell>
          <cell r="N93">
            <v>4547.3</v>
          </cell>
        </row>
        <row r="94">
          <cell r="C94" t="str">
            <v>UPA IBURA - CG 015/2022</v>
          </cell>
          <cell r="E94" t="str">
            <v>3.2 - Gás e Outros Materiais Engarrafados</v>
          </cell>
          <cell r="F94">
            <v>60619202001209</v>
          </cell>
          <cell r="G94" t="str">
            <v>MESSER GASES LTDA</v>
          </cell>
          <cell r="H94" t="str">
            <v>B</v>
          </cell>
          <cell r="I94" t="str">
            <v>S</v>
          </cell>
          <cell r="J94" t="str">
            <v>5953</v>
          </cell>
          <cell r="K94">
            <v>45735</v>
          </cell>
          <cell r="L94" t="str">
            <v>26250360619202001209550320000059531339929784</v>
          </cell>
          <cell r="M94" t="str">
            <v>26 -  Pernambuco</v>
          </cell>
          <cell r="N94">
            <v>4005.52</v>
          </cell>
        </row>
        <row r="95">
          <cell r="C95" t="str">
            <v>UPA IBURA - CG 015/2022</v>
          </cell>
          <cell r="E95" t="str">
            <v>3.2 - Gás e Outros Materiais Engarrafados</v>
          </cell>
          <cell r="F95">
            <v>60619202001209</v>
          </cell>
          <cell r="G95" t="str">
            <v>MESSER GASES LTDA</v>
          </cell>
          <cell r="H95" t="str">
            <v>B</v>
          </cell>
          <cell r="I95" t="str">
            <v>S</v>
          </cell>
          <cell r="J95" t="str">
            <v>6166</v>
          </cell>
          <cell r="K95">
            <v>45761</v>
          </cell>
          <cell r="L95" t="str">
            <v>26250460619202001209550320000061661977732627</v>
          </cell>
          <cell r="M95" t="str">
            <v>26 -  Pernambuco</v>
          </cell>
          <cell r="N95">
            <v>987.77</v>
          </cell>
        </row>
        <row r="96">
          <cell r="C96" t="str">
            <v>UPA IBURA - CG 015/2022</v>
          </cell>
          <cell r="E96" t="str">
            <v>3.2 - Gás e Outros Materiais Engarrafados</v>
          </cell>
          <cell r="F96">
            <v>60619202001209</v>
          </cell>
          <cell r="G96" t="str">
            <v>MESSER GASES LTDA</v>
          </cell>
          <cell r="H96" t="str">
            <v>B</v>
          </cell>
          <cell r="I96" t="str">
            <v>S</v>
          </cell>
          <cell r="J96" t="str">
            <v>6207</v>
          </cell>
          <cell r="K96">
            <v>45769</v>
          </cell>
          <cell r="L96" t="str">
            <v>26250460619202001209550320000062071004880691</v>
          </cell>
          <cell r="M96" t="str">
            <v>26 -  Pernambuco</v>
          </cell>
          <cell r="N96">
            <v>6316.13</v>
          </cell>
        </row>
        <row r="97">
          <cell r="C97" t="str">
            <v>UPA IBURA - CG 015/2022</v>
          </cell>
          <cell r="E97" t="str">
            <v>3.99 - Outras despesas com Material de Consumo</v>
          </cell>
          <cell r="F97">
            <v>10859287000163</v>
          </cell>
          <cell r="G97" t="str">
            <v>NEW MED</v>
          </cell>
          <cell r="H97" t="str">
            <v>B</v>
          </cell>
          <cell r="I97" t="str">
            <v>S</v>
          </cell>
          <cell r="J97" t="str">
            <v>9324</v>
          </cell>
          <cell r="K97">
            <v>45726</v>
          </cell>
          <cell r="L97" t="str">
            <v>26250310859287000163550010000093241543726475</v>
          </cell>
          <cell r="M97" t="str">
            <v>26 -  Pernambuco</v>
          </cell>
          <cell r="N97">
            <v>4322</v>
          </cell>
        </row>
        <row r="98">
          <cell r="C98" t="str">
            <v>UPA IBURA - CG 015/2022</v>
          </cell>
          <cell r="E98" t="str">
            <v>3.99 - Outras despesas com Material de Consumo</v>
          </cell>
          <cell r="F98">
            <v>10859287000163</v>
          </cell>
          <cell r="G98" t="str">
            <v>NEW MED</v>
          </cell>
          <cell r="H98" t="str">
            <v>B</v>
          </cell>
          <cell r="I98" t="str">
            <v>S</v>
          </cell>
          <cell r="J98" t="str">
            <v>9342</v>
          </cell>
          <cell r="K98">
            <v>45729</v>
          </cell>
          <cell r="L98" t="str">
            <v>26250310859287000163550010000093421738934253</v>
          </cell>
          <cell r="M98" t="str">
            <v>26 -  Pernambuco</v>
          </cell>
          <cell r="N98">
            <v>3960</v>
          </cell>
        </row>
        <row r="99">
          <cell r="C99" t="str">
            <v>UPA IBURA - CG 015/2022</v>
          </cell>
          <cell r="E99" t="str">
            <v>3.99 - Outras despesas com Material de Consumo</v>
          </cell>
          <cell r="F99">
            <v>17359233002989</v>
          </cell>
          <cell r="G99" t="str">
            <v>VEM KI TEM</v>
          </cell>
          <cell r="H99" t="str">
            <v>B</v>
          </cell>
          <cell r="I99" t="str">
            <v>S</v>
          </cell>
          <cell r="J99" t="str">
            <v>27020</v>
          </cell>
          <cell r="K99">
            <v>45770</v>
          </cell>
          <cell r="L99" t="str">
            <v>26250417359233002989550010000270201414677063</v>
          </cell>
          <cell r="M99" t="str">
            <v>26 -  Pernambuco</v>
          </cell>
          <cell r="N99">
            <v>888.66</v>
          </cell>
        </row>
        <row r="100">
          <cell r="C100" t="str">
            <v>UPA IBURA - CG 015/2022</v>
          </cell>
          <cell r="E100" t="str">
            <v>3.7 - Material de Limpeza e Produtos de Hgienização</v>
          </cell>
          <cell r="F100">
            <v>22006201000139</v>
          </cell>
          <cell r="G100" t="str">
            <v>FORTPEL COMERCIO DE DESCARTAVEIS</v>
          </cell>
          <cell r="H100" t="str">
            <v>B</v>
          </cell>
          <cell r="I100" t="str">
            <v>S</v>
          </cell>
          <cell r="J100" t="str">
            <v>301270</v>
          </cell>
          <cell r="K100">
            <v>45747</v>
          </cell>
          <cell r="L100" t="str">
            <v>26250322006201000139550000003012701103012708</v>
          </cell>
          <cell r="M100" t="str">
            <v>26 -  Pernambuco</v>
          </cell>
          <cell r="N100">
            <v>299.89999999999998</v>
          </cell>
        </row>
        <row r="101">
          <cell r="C101" t="str">
            <v>UPA IBURA - CG 015/2022</v>
          </cell>
          <cell r="E101" t="str">
            <v>3.7 - Material de Limpeza e Produtos de Hgienização</v>
          </cell>
          <cell r="F101">
            <v>31329180000183</v>
          </cell>
          <cell r="G101" t="str">
            <v>MAXXISUPRI</v>
          </cell>
          <cell r="H101" t="str">
            <v>B</v>
          </cell>
          <cell r="I101" t="str">
            <v>S</v>
          </cell>
          <cell r="J101" t="str">
            <v>66194</v>
          </cell>
          <cell r="K101">
            <v>45741</v>
          </cell>
          <cell r="L101" t="str">
            <v>26250331329180000183550070000661941119154222</v>
          </cell>
          <cell r="M101" t="str">
            <v>26 -  Pernambuco</v>
          </cell>
          <cell r="N101">
            <v>197.25</v>
          </cell>
        </row>
        <row r="102">
          <cell r="C102" t="str">
            <v>UPA IBURA - CG 015/2022</v>
          </cell>
          <cell r="E102" t="str">
            <v>3.7 - Material de Limpeza e Produtos de Hgienização</v>
          </cell>
          <cell r="F102">
            <v>31329180000183</v>
          </cell>
          <cell r="G102" t="str">
            <v>MAXXISUPRI</v>
          </cell>
          <cell r="H102" t="str">
            <v>B</v>
          </cell>
          <cell r="I102" t="str">
            <v>S</v>
          </cell>
          <cell r="J102" t="str">
            <v>66021</v>
          </cell>
          <cell r="K102">
            <v>45737</v>
          </cell>
          <cell r="L102" t="str">
            <v>26250331329180000183550070000660211320422148</v>
          </cell>
          <cell r="M102" t="str">
            <v>26 -  Pernambuco</v>
          </cell>
          <cell r="N102">
            <v>1976.84</v>
          </cell>
        </row>
        <row r="103">
          <cell r="C103" t="str">
            <v>UPA IBURA - CG 015/2022</v>
          </cell>
          <cell r="E103" t="str">
            <v>3.7 - Material de Limpeza e Produtos de Hgienização</v>
          </cell>
          <cell r="F103">
            <v>19216402000237</v>
          </cell>
          <cell r="G103" t="str">
            <v>SUPERMERCADO IRMÃOS CAVALCANTI</v>
          </cell>
          <cell r="H103" t="str">
            <v>B</v>
          </cell>
          <cell r="I103" t="str">
            <v>S</v>
          </cell>
          <cell r="J103" t="str">
            <v>20419</v>
          </cell>
          <cell r="K103">
            <v>45751</v>
          </cell>
          <cell r="L103" t="str">
            <v>26250419216402000237550010000204191000151966</v>
          </cell>
          <cell r="M103" t="str">
            <v>26 -  Pernambuco</v>
          </cell>
          <cell r="N103">
            <v>70.98</v>
          </cell>
        </row>
        <row r="104">
          <cell r="C104" t="str">
            <v>UPA IBURA - CG 015/2022</v>
          </cell>
          <cell r="E104" t="str">
            <v>3.7 - Material de Limpeza e Produtos de Hgienização</v>
          </cell>
          <cell r="F104">
            <v>17821037000183</v>
          </cell>
          <cell r="G104" t="str">
            <v>COMERCIAL AKY TUDO</v>
          </cell>
          <cell r="H104" t="str">
            <v>B</v>
          </cell>
          <cell r="I104" t="str">
            <v>S</v>
          </cell>
          <cell r="J104" t="str">
            <v>44</v>
          </cell>
          <cell r="K104">
            <v>45755</v>
          </cell>
          <cell r="L104" t="str">
            <v>26250417821037000183550010000000441929394602</v>
          </cell>
          <cell r="M104" t="str">
            <v>26 -  Pernambuco</v>
          </cell>
          <cell r="N104">
            <v>30</v>
          </cell>
        </row>
        <row r="105">
          <cell r="C105" t="str">
            <v>UPA IBURA - CG 015/2022</v>
          </cell>
          <cell r="E105" t="str">
            <v>3.7 - Material de Limpeza e Produtos de Hgienização</v>
          </cell>
          <cell r="F105">
            <v>55390486000103</v>
          </cell>
          <cell r="G105" t="str">
            <v>AURI</v>
          </cell>
          <cell r="H105" t="str">
            <v>B</v>
          </cell>
          <cell r="I105" t="str">
            <v>S</v>
          </cell>
          <cell r="J105" t="str">
            <v>2007</v>
          </cell>
          <cell r="K105">
            <v>45757</v>
          </cell>
          <cell r="L105" t="str">
            <v>26250455390486000103550010000020071289686440</v>
          </cell>
          <cell r="M105" t="str">
            <v>26 -  Pernambuco</v>
          </cell>
          <cell r="N105">
            <v>195.87</v>
          </cell>
        </row>
        <row r="106">
          <cell r="C106" t="str">
            <v>UPA IBURA - CG 015/2022</v>
          </cell>
          <cell r="E106" t="str">
            <v>3.7 - Material de Limpeza e Produtos de Hgienização</v>
          </cell>
          <cell r="F106">
            <v>22006201000139</v>
          </cell>
          <cell r="G106" t="str">
            <v>FORTPEL COMERCIO DE DESCARTAVEIS</v>
          </cell>
          <cell r="H106" t="str">
            <v>B</v>
          </cell>
          <cell r="I106" t="str">
            <v>S</v>
          </cell>
          <cell r="J106" t="str">
            <v>303406</v>
          </cell>
          <cell r="K106">
            <v>45758</v>
          </cell>
          <cell r="L106" t="str">
            <v>26250422006201000139550000003034061103034062</v>
          </cell>
          <cell r="M106" t="str">
            <v>26 -  Pernambuco</v>
          </cell>
          <cell r="N106">
            <v>4164.1499999999996</v>
          </cell>
        </row>
        <row r="107">
          <cell r="C107" t="str">
            <v>UPA IBURA - CG 015/2022</v>
          </cell>
          <cell r="E107" t="str">
            <v>3.7 - Material de Limpeza e Produtos de Hgienização</v>
          </cell>
          <cell r="F107">
            <v>31329180000183</v>
          </cell>
          <cell r="G107" t="str">
            <v>MAXXISUPRI</v>
          </cell>
          <cell r="H107" t="str">
            <v>B</v>
          </cell>
          <cell r="I107" t="str">
            <v>S</v>
          </cell>
          <cell r="J107" t="str">
            <v>67508</v>
          </cell>
          <cell r="K107">
            <v>45762</v>
          </cell>
          <cell r="L107" t="str">
            <v>26250431329180000183550070000675081136551244</v>
          </cell>
          <cell r="M107" t="str">
            <v>26 -  Pernambuco</v>
          </cell>
          <cell r="N107">
            <v>1315.05</v>
          </cell>
        </row>
        <row r="108">
          <cell r="C108" t="str">
            <v>UPA IBURA - CG 015/2022</v>
          </cell>
          <cell r="E108" t="str">
            <v>3.7 - Material de Limpeza e Produtos de Hgienização</v>
          </cell>
          <cell r="F108">
            <v>22006201000139</v>
          </cell>
          <cell r="G108" t="str">
            <v>FORTPEL COMERCIO DE DESCARTAVEIS</v>
          </cell>
          <cell r="H108" t="str">
            <v>B</v>
          </cell>
          <cell r="I108" t="str">
            <v>S</v>
          </cell>
          <cell r="J108" t="str">
            <v>305619</v>
          </cell>
          <cell r="K108">
            <v>45771</v>
          </cell>
          <cell r="L108" t="str">
            <v>26250422006201000139550000003056191103056196</v>
          </cell>
          <cell r="M108" t="str">
            <v>26 -  Pernambuco</v>
          </cell>
          <cell r="N108">
            <v>199.98</v>
          </cell>
        </row>
        <row r="109">
          <cell r="C109" t="str">
            <v>UPA IBURA - CG 015/2022</v>
          </cell>
          <cell r="E109" t="str">
            <v>3.7 - Material de Limpeza e Produtos de Hgienização</v>
          </cell>
          <cell r="F109">
            <v>22006201000139</v>
          </cell>
          <cell r="G109" t="str">
            <v>FORTPEL COMERCIO DE DESCARTAVEIS</v>
          </cell>
          <cell r="H109" t="str">
            <v>B</v>
          </cell>
          <cell r="I109" t="str">
            <v>S</v>
          </cell>
          <cell r="J109" t="str">
            <v>301270</v>
          </cell>
          <cell r="K109">
            <v>45747</v>
          </cell>
          <cell r="L109" t="str">
            <v>26250322006201000139550000003012701103012708</v>
          </cell>
          <cell r="M109" t="str">
            <v>26 -  Pernambuco</v>
          </cell>
          <cell r="N109">
            <v>499.86</v>
          </cell>
        </row>
        <row r="110">
          <cell r="C110" t="str">
            <v>UPA IBURA - CG 015/2022</v>
          </cell>
          <cell r="E110" t="str">
            <v>3.7 - Material de Limpeza e Produtos de Hgienização</v>
          </cell>
          <cell r="F110">
            <v>55390486000103</v>
          </cell>
          <cell r="G110" t="str">
            <v>AURI</v>
          </cell>
          <cell r="H110" t="str">
            <v>B</v>
          </cell>
          <cell r="I110" t="str">
            <v>S</v>
          </cell>
          <cell r="J110" t="str">
            <v>2007</v>
          </cell>
          <cell r="K110">
            <v>45757</v>
          </cell>
          <cell r="L110" t="str">
            <v>26250455390486000103550010000020071289686440</v>
          </cell>
          <cell r="M110" t="str">
            <v>26 -  Pernambuco</v>
          </cell>
          <cell r="N110">
            <v>118.6</v>
          </cell>
        </row>
        <row r="111">
          <cell r="C111" t="str">
            <v>UPA IBURA - CG 015/2022</v>
          </cell>
          <cell r="E111" t="str">
            <v>3.7 - Material de Limpeza e Produtos de Hgienização</v>
          </cell>
          <cell r="F111">
            <v>22006201000139</v>
          </cell>
          <cell r="G111" t="str">
            <v>FORTPEL COMERCIO DE DESCARTAVEIS</v>
          </cell>
          <cell r="H111" t="str">
            <v>B</v>
          </cell>
          <cell r="I111" t="str">
            <v>S</v>
          </cell>
          <cell r="J111" t="str">
            <v>303406</v>
          </cell>
          <cell r="K111">
            <v>45758</v>
          </cell>
          <cell r="L111" t="str">
            <v>26250422006201000139550000003034061103034062</v>
          </cell>
          <cell r="M111" t="str">
            <v>26 -  Pernambuco</v>
          </cell>
          <cell r="N111">
            <v>1923.85</v>
          </cell>
        </row>
        <row r="112">
          <cell r="C112" t="str">
            <v>UPA IBURA - CG 015/2022</v>
          </cell>
          <cell r="E112" t="str">
            <v>3.7 - Material de Limpeza e Produtos de Hgienização</v>
          </cell>
          <cell r="F112">
            <v>39953513000152</v>
          </cell>
          <cell r="G112" t="str">
            <v>COMERCIAL RECIFE</v>
          </cell>
          <cell r="H112" t="str">
            <v>B</v>
          </cell>
          <cell r="I112" t="str">
            <v>S</v>
          </cell>
          <cell r="J112" t="str">
            <v>83</v>
          </cell>
          <cell r="K112">
            <v>45770</v>
          </cell>
          <cell r="L112" t="str">
            <v>26250439953513000152550010000000831100000836</v>
          </cell>
          <cell r="M112" t="str">
            <v>26 -  Pernambuco</v>
          </cell>
          <cell r="N112">
            <v>82.8</v>
          </cell>
        </row>
        <row r="113">
          <cell r="C113" t="str">
            <v>UPA IBURA - CG 015/2022</v>
          </cell>
          <cell r="E113" t="str">
            <v>3.14 - Alimentação Preparada</v>
          </cell>
          <cell r="F113">
            <v>32505962000199</v>
          </cell>
          <cell r="G113" t="str">
            <v>ARMAZEM FAMA</v>
          </cell>
          <cell r="H113" t="str">
            <v>B</v>
          </cell>
          <cell r="I113" t="str">
            <v>S</v>
          </cell>
          <cell r="J113" t="str">
            <v>270</v>
          </cell>
          <cell r="K113">
            <v>45751</v>
          </cell>
          <cell r="L113" t="str">
            <v>26250432505962000199550010000002701650105594</v>
          </cell>
          <cell r="M113" t="str">
            <v>26 -  Pernambuco</v>
          </cell>
          <cell r="N113">
            <v>405</v>
          </cell>
        </row>
        <row r="114">
          <cell r="C114" t="str">
            <v>UPA IBURA - CG 015/2022</v>
          </cell>
          <cell r="E114" t="str">
            <v>3.14 - Alimentação Preparada</v>
          </cell>
          <cell r="F114">
            <v>19216402000237</v>
          </cell>
          <cell r="G114" t="str">
            <v>SUPERMERCADO IRMÃOS CAVALCANTI</v>
          </cell>
          <cell r="H114" t="str">
            <v>B</v>
          </cell>
          <cell r="I114" t="str">
            <v>S</v>
          </cell>
          <cell r="J114" t="str">
            <v>20419</v>
          </cell>
          <cell r="K114">
            <v>45751</v>
          </cell>
          <cell r="L114" t="str">
            <v>26250419216402000237550010000204191000151966</v>
          </cell>
          <cell r="M114" t="str">
            <v>26 -  Pernambuco</v>
          </cell>
          <cell r="N114">
            <v>557.63</v>
          </cell>
        </row>
        <row r="115">
          <cell r="C115" t="str">
            <v>UPA IBURA - CG 015/2022</v>
          </cell>
          <cell r="E115" t="str">
            <v>3.14 - Alimentação Preparada</v>
          </cell>
          <cell r="F115">
            <v>46561746000175</v>
          </cell>
          <cell r="G115" t="str">
            <v>MARAJO MERCADINHO E PANIFICADORA</v>
          </cell>
          <cell r="H115" t="str">
            <v>B</v>
          </cell>
          <cell r="I115" t="str">
            <v>S</v>
          </cell>
          <cell r="J115" t="str">
            <v>15</v>
          </cell>
          <cell r="K115">
            <v>45754</v>
          </cell>
          <cell r="L115" t="str">
            <v>26250446561746000175550010000000151016664018</v>
          </cell>
          <cell r="M115" t="str">
            <v>26 -  Pernambuco</v>
          </cell>
          <cell r="N115">
            <v>373.43</v>
          </cell>
        </row>
        <row r="116">
          <cell r="C116" t="str">
            <v>UPA IBURA - CG 015/2022</v>
          </cell>
          <cell r="E116" t="str">
            <v>3.14 - Alimentação Preparada</v>
          </cell>
          <cell r="F116">
            <v>46561746000175</v>
          </cell>
          <cell r="G116" t="str">
            <v>MARAJO MERCADINHO E PANIFICADORA</v>
          </cell>
          <cell r="H116" t="str">
            <v>B</v>
          </cell>
          <cell r="I116" t="str">
            <v>S</v>
          </cell>
          <cell r="J116" t="str">
            <v>16</v>
          </cell>
          <cell r="K116">
            <v>45754</v>
          </cell>
          <cell r="L116" t="str">
            <v>26250446561746000175550010000000161016664015</v>
          </cell>
          <cell r="M116" t="str">
            <v>26 -  Pernambuco</v>
          </cell>
          <cell r="N116">
            <v>261.29000000000002</v>
          </cell>
        </row>
        <row r="117">
          <cell r="C117" t="str">
            <v>UPA IBURA - CG 015/2022</v>
          </cell>
          <cell r="E117" t="str">
            <v>3.14 - Alimentação Preparada</v>
          </cell>
          <cell r="F117">
            <v>59163919000149</v>
          </cell>
          <cell r="G117" t="str">
            <v>RESTAURANTE BISTRO LTDA</v>
          </cell>
          <cell r="H117" t="str">
            <v>B</v>
          </cell>
          <cell r="I117" t="str">
            <v>S</v>
          </cell>
          <cell r="J117" t="str">
            <v>10</v>
          </cell>
          <cell r="K117">
            <v>45761</v>
          </cell>
          <cell r="L117" t="str">
            <v>26250459163919000149550020000000101219147426</v>
          </cell>
          <cell r="M117" t="str">
            <v>26 -  Pernambuco</v>
          </cell>
          <cell r="N117">
            <v>26908.2</v>
          </cell>
        </row>
        <row r="118">
          <cell r="C118" t="str">
            <v>UPA IBURA - CG 015/2022</v>
          </cell>
          <cell r="E118" t="str">
            <v>3.14 - Alimentação Preparada</v>
          </cell>
          <cell r="F118">
            <v>59163919000149</v>
          </cell>
          <cell r="G118" t="str">
            <v>RESTAURANTE BISTRO LTDA</v>
          </cell>
          <cell r="H118" t="str">
            <v>B</v>
          </cell>
          <cell r="I118" t="str">
            <v>S</v>
          </cell>
          <cell r="J118" t="str">
            <v>15</v>
          </cell>
          <cell r="K118">
            <v>45775</v>
          </cell>
          <cell r="L118" t="str">
            <v>26250459163919000149550020000000151281898835</v>
          </cell>
          <cell r="M118" t="str">
            <v>26 -  Pernambuco</v>
          </cell>
          <cell r="N118">
            <v>26908.2</v>
          </cell>
        </row>
        <row r="119">
          <cell r="C119" t="str">
            <v>UPA IBURA - CG 015/2022</v>
          </cell>
          <cell r="E119" t="str">
            <v>3.14 - Alimentação Preparada</v>
          </cell>
          <cell r="F119">
            <v>22006201000139</v>
          </cell>
          <cell r="G119" t="str">
            <v>FORTPEL COMERCIO DE DESCARTAVEIS</v>
          </cell>
          <cell r="H119" t="str">
            <v>B</v>
          </cell>
          <cell r="I119" t="str">
            <v>S</v>
          </cell>
          <cell r="J119" t="str">
            <v>301270</v>
          </cell>
          <cell r="K119">
            <v>45747</v>
          </cell>
          <cell r="L119" t="str">
            <v>26250322006201000139550000003012701103012708</v>
          </cell>
          <cell r="M119" t="str">
            <v>26 -  Pernambuco</v>
          </cell>
          <cell r="N119">
            <v>599.91999999999996</v>
          </cell>
        </row>
        <row r="120">
          <cell r="C120" t="str">
            <v>UPA IBURA - CG 015/2022</v>
          </cell>
          <cell r="E120" t="str">
            <v>3.14 - Alimentação Preparada</v>
          </cell>
          <cell r="F120">
            <v>22006201000139</v>
          </cell>
          <cell r="G120" t="str">
            <v>FORTPEL COMERCIO DE DESCARTAVEIS</v>
          </cell>
          <cell r="H120" t="str">
            <v>B</v>
          </cell>
          <cell r="I120" t="str">
            <v>S</v>
          </cell>
          <cell r="J120" t="str">
            <v>305619</v>
          </cell>
          <cell r="K120">
            <v>45771</v>
          </cell>
          <cell r="L120" t="str">
            <v>26250422006201000139550000003056191103056196</v>
          </cell>
          <cell r="M120" t="str">
            <v>26 -  Pernambuco</v>
          </cell>
          <cell r="N120">
            <v>573.79999999999995</v>
          </cell>
        </row>
        <row r="121">
          <cell r="C121" t="str">
            <v>UPA IBURA - CG 015/2022</v>
          </cell>
          <cell r="E121" t="str">
            <v>3.14 - Alimentação Preparada</v>
          </cell>
          <cell r="F121">
            <v>22006201000139</v>
          </cell>
          <cell r="G121" t="str">
            <v>FORTPEL COMERCIO DE DESCARTAVEIS</v>
          </cell>
          <cell r="H121" t="str">
            <v>B</v>
          </cell>
          <cell r="I121" t="str">
            <v>S</v>
          </cell>
          <cell r="J121" t="str">
            <v>306546</v>
          </cell>
          <cell r="K121">
            <v>45776</v>
          </cell>
          <cell r="L121" t="str">
            <v>26250422006201000139550000003065461103065469</v>
          </cell>
          <cell r="M121" t="str">
            <v>26 -  Pernambuco</v>
          </cell>
          <cell r="N121">
            <v>386.4</v>
          </cell>
        </row>
        <row r="122">
          <cell r="C122" t="str">
            <v>UPA IBURA - CG 015/2022</v>
          </cell>
          <cell r="E122" t="str">
            <v>3.14 - Alimentação Preparada</v>
          </cell>
          <cell r="F122">
            <v>19216402000237</v>
          </cell>
          <cell r="G122" t="str">
            <v>SUPERMERCADO IRMÃOS CAVALCANTI</v>
          </cell>
          <cell r="H122" t="str">
            <v>B</v>
          </cell>
          <cell r="I122" t="str">
            <v>S</v>
          </cell>
          <cell r="J122" t="str">
            <v>20419</v>
          </cell>
          <cell r="K122">
            <v>45751</v>
          </cell>
          <cell r="L122" t="str">
            <v>26250419216402000237550010000204191000151966</v>
          </cell>
          <cell r="M122" t="str">
            <v>26 -  Pernambuco</v>
          </cell>
          <cell r="N122">
            <v>11.95</v>
          </cell>
        </row>
        <row r="123">
          <cell r="C123" t="str">
            <v>UPA IBURA - CG 015/2022</v>
          </cell>
          <cell r="E123" t="str">
            <v>3.6 - Material de Expediente</v>
          </cell>
          <cell r="F123">
            <v>17821037000183</v>
          </cell>
          <cell r="G123" t="str">
            <v>COMERCIAL AKY TUDO</v>
          </cell>
          <cell r="H123" t="str">
            <v>B</v>
          </cell>
          <cell r="I123" t="str">
            <v>S</v>
          </cell>
          <cell r="J123" t="str">
            <v>43</v>
          </cell>
          <cell r="K123">
            <v>45752</v>
          </cell>
          <cell r="L123" t="str">
            <v>26250417821037000183550010000000431063863926</v>
          </cell>
          <cell r="M123" t="str">
            <v>26 -  Pernambuco</v>
          </cell>
          <cell r="N123">
            <v>119.6</v>
          </cell>
        </row>
        <row r="124">
          <cell r="C124" t="str">
            <v>UPA IBURA - CG 015/2022</v>
          </cell>
          <cell r="E124" t="str">
            <v>3.6 - Material de Expediente</v>
          </cell>
          <cell r="F124">
            <v>49286419000140</v>
          </cell>
          <cell r="G124" t="str">
            <v xml:space="preserve">JHS </v>
          </cell>
          <cell r="H124" t="str">
            <v>B</v>
          </cell>
          <cell r="I124" t="str">
            <v>S</v>
          </cell>
          <cell r="J124" t="str">
            <v>1723</v>
          </cell>
          <cell r="K124">
            <v>45763</v>
          </cell>
          <cell r="L124" t="str">
            <v>26250449286419000140550010000017231808700006</v>
          </cell>
          <cell r="M124" t="str">
            <v>26 -  Pernambuco</v>
          </cell>
          <cell r="N124">
            <v>96.78</v>
          </cell>
        </row>
        <row r="125">
          <cell r="C125" t="str">
            <v>UPA IBURA - CG 015/2022</v>
          </cell>
          <cell r="E125" t="str">
            <v>3.6 - Material de Expediente</v>
          </cell>
          <cell r="F125">
            <v>22006201000139</v>
          </cell>
          <cell r="G125" t="str">
            <v>FORTPEL COMERCIO DE DESCARTAVEIS</v>
          </cell>
          <cell r="H125" t="str">
            <v>B</v>
          </cell>
          <cell r="I125" t="str">
            <v>S</v>
          </cell>
          <cell r="J125" t="str">
            <v>306538</v>
          </cell>
          <cell r="K125">
            <v>45776</v>
          </cell>
          <cell r="L125" t="str">
            <v>26250422006201000139550000003065381103065386</v>
          </cell>
          <cell r="M125" t="str">
            <v>26 -  Pernambuco</v>
          </cell>
          <cell r="N125">
            <v>1082.43</v>
          </cell>
        </row>
        <row r="126">
          <cell r="C126" t="str">
            <v>UPA IBURA - CG 015/2022</v>
          </cell>
          <cell r="E126" t="str">
            <v>3.1 - Combustíveis e Lubrificantes Automotivos</v>
          </cell>
          <cell r="F126">
            <v>4740876000125</v>
          </cell>
          <cell r="G126" t="str">
            <v>ALELO INSTITUIÇÃO DE PAGAMENTOS S.A</v>
          </cell>
          <cell r="H126" t="str">
            <v>S</v>
          </cell>
          <cell r="I126" t="str">
            <v>N</v>
          </cell>
          <cell r="J126" t="str">
            <v>626378</v>
          </cell>
          <cell r="K126">
            <v>45777</v>
          </cell>
          <cell r="N126">
            <v>6000</v>
          </cell>
        </row>
        <row r="127">
          <cell r="C127" t="str">
            <v>UPA IBURA - CG 015/2022</v>
          </cell>
          <cell r="E127" t="str">
            <v>3.1 - Combustíveis e Lubrificantes Automotivos</v>
          </cell>
          <cell r="F127">
            <v>4740876000125</v>
          </cell>
          <cell r="G127" t="str">
            <v>ALELO INSTITUIÇÃO DE PAGAMENTOS S.A</v>
          </cell>
          <cell r="H127" t="str">
            <v>S</v>
          </cell>
          <cell r="I127" t="str">
            <v>N</v>
          </cell>
          <cell r="J127" t="str">
            <v>759519</v>
          </cell>
          <cell r="K127">
            <v>45754</v>
          </cell>
          <cell r="N127">
            <v>6000</v>
          </cell>
        </row>
        <row r="128">
          <cell r="C128" t="str">
            <v>UPA IBURA - CG 015/2022</v>
          </cell>
          <cell r="E128" t="str">
            <v xml:space="preserve">3.9 - Material para Manutenção de Bens Imóveis </v>
          </cell>
          <cell r="F128">
            <v>10230480001960</v>
          </cell>
          <cell r="G128" t="str">
            <v xml:space="preserve">FERREIRA COSTA E CIA </v>
          </cell>
          <cell r="H128" t="str">
            <v>B</v>
          </cell>
          <cell r="I128" t="str">
            <v>S</v>
          </cell>
          <cell r="J128" t="str">
            <v>2292760</v>
          </cell>
          <cell r="K128">
            <v>45750</v>
          </cell>
          <cell r="L128" t="str">
            <v>26250410230480001960550100022927601133272620</v>
          </cell>
          <cell r="M128" t="str">
            <v>26 -  Pernambuco</v>
          </cell>
          <cell r="N128">
            <v>2372.98</v>
          </cell>
        </row>
        <row r="129">
          <cell r="C129" t="str">
            <v>UPA IBURA - CG 015/2022</v>
          </cell>
          <cell r="E129" t="str">
            <v xml:space="preserve">3.9 - Material para Manutenção de Bens Imóveis </v>
          </cell>
          <cell r="F129">
            <v>17821037000183</v>
          </cell>
          <cell r="G129" t="str">
            <v>COMERCIAL AKY TUDO</v>
          </cell>
          <cell r="H129" t="str">
            <v>B</v>
          </cell>
          <cell r="I129" t="str">
            <v>S</v>
          </cell>
          <cell r="J129" t="str">
            <v>42</v>
          </cell>
          <cell r="K129">
            <v>45751</v>
          </cell>
          <cell r="L129" t="str">
            <v>26250417821037000183550010000000421959616722</v>
          </cell>
          <cell r="M129" t="str">
            <v>26 -  Pernambuco</v>
          </cell>
          <cell r="N129">
            <v>3612.8</v>
          </cell>
        </row>
        <row r="130">
          <cell r="C130" t="str">
            <v>UPA IBURA - CG 015/2022</v>
          </cell>
          <cell r="E130" t="str">
            <v xml:space="preserve">3.9 - Material para Manutenção de Bens Imóveis </v>
          </cell>
          <cell r="F130">
            <v>44142611000140</v>
          </cell>
          <cell r="G130" t="str">
            <v xml:space="preserve">COMERCIAL REAL </v>
          </cell>
          <cell r="H130" t="str">
            <v>B</v>
          </cell>
          <cell r="I130" t="str">
            <v>S</v>
          </cell>
          <cell r="J130" t="str">
            <v>269</v>
          </cell>
          <cell r="K130">
            <v>45750</v>
          </cell>
          <cell r="L130" t="str">
            <v>26250444142611000140550010000002691719799038</v>
          </cell>
          <cell r="M130" t="str">
            <v>26 -  Pernambuco</v>
          </cell>
          <cell r="N130">
            <v>1680</v>
          </cell>
        </row>
        <row r="131">
          <cell r="C131" t="str">
            <v>UPA IBURA - CG 015/2022</v>
          </cell>
          <cell r="E131" t="str">
            <v xml:space="preserve">3.9 - Material para Manutenção de Bens Imóveis </v>
          </cell>
          <cell r="F131">
            <v>17359233002989</v>
          </cell>
          <cell r="G131" t="str">
            <v>ARMAZEM FAMA</v>
          </cell>
          <cell r="H131" t="str">
            <v>B</v>
          </cell>
          <cell r="I131" t="str">
            <v>S</v>
          </cell>
          <cell r="J131" t="str">
            <v>270</v>
          </cell>
          <cell r="K131">
            <v>45751</v>
          </cell>
          <cell r="L131" t="str">
            <v>26250417359233002989550010000270201414677063</v>
          </cell>
          <cell r="M131" t="str">
            <v>26 -  Pernambuco</v>
          </cell>
          <cell r="N131">
            <v>9630</v>
          </cell>
        </row>
        <row r="132">
          <cell r="C132" t="str">
            <v>UPA IBURA - CG 015/2022</v>
          </cell>
          <cell r="E132" t="str">
            <v xml:space="preserve">3.9 - Material para Manutenção de Bens Imóveis </v>
          </cell>
          <cell r="F132">
            <v>17821037000183</v>
          </cell>
          <cell r="G132" t="str">
            <v>COMERCIAL AKY TUDO</v>
          </cell>
          <cell r="H132" t="str">
            <v>B</v>
          </cell>
          <cell r="I132" t="str">
            <v>S</v>
          </cell>
          <cell r="J132" t="str">
            <v>43</v>
          </cell>
          <cell r="K132">
            <v>45752</v>
          </cell>
          <cell r="L132" t="str">
            <v>26250417821037000183550010000000431063863926</v>
          </cell>
          <cell r="M132" t="str">
            <v>26 -  Pernambuco</v>
          </cell>
          <cell r="N132">
            <v>3661.9</v>
          </cell>
        </row>
        <row r="133">
          <cell r="C133" t="str">
            <v>UPA IBURA - CG 015/2022</v>
          </cell>
          <cell r="E133" t="str">
            <v xml:space="preserve">3.9 - Material para Manutenção de Bens Imóveis </v>
          </cell>
          <cell r="F133">
            <v>17821037000183</v>
          </cell>
          <cell r="G133" t="str">
            <v>COMERCIAL AKY TUDO</v>
          </cell>
          <cell r="H133" t="str">
            <v>B</v>
          </cell>
          <cell r="I133" t="str">
            <v>S</v>
          </cell>
          <cell r="J133" t="str">
            <v>44</v>
          </cell>
          <cell r="K133">
            <v>45755</v>
          </cell>
          <cell r="L133" t="str">
            <v>26250417821037000183550010000000441929394602</v>
          </cell>
          <cell r="M133" t="str">
            <v>26 -  Pernambuco</v>
          </cell>
          <cell r="N133">
            <v>2382.9</v>
          </cell>
        </row>
        <row r="134">
          <cell r="C134" t="str">
            <v>UPA IBURA - CG 015/2022</v>
          </cell>
          <cell r="E134" t="str">
            <v xml:space="preserve">3.9 - Material para Manutenção de Bens Imóveis </v>
          </cell>
          <cell r="F134">
            <v>17359233002989</v>
          </cell>
          <cell r="G134" t="str">
            <v>VEM KI TEM</v>
          </cell>
          <cell r="H134" t="str">
            <v>B</v>
          </cell>
          <cell r="I134" t="str">
            <v>S</v>
          </cell>
          <cell r="J134" t="str">
            <v>26083</v>
          </cell>
          <cell r="K134">
            <v>45758</v>
          </cell>
          <cell r="L134" t="str">
            <v>26250417359233002989550010000260831777758851</v>
          </cell>
          <cell r="M134" t="str">
            <v>26 -  Pernambuco</v>
          </cell>
          <cell r="N134">
            <v>2627.4</v>
          </cell>
        </row>
        <row r="135">
          <cell r="C135" t="str">
            <v>UPA IBURA - CG 015/2022</v>
          </cell>
          <cell r="E135" t="str">
            <v xml:space="preserve">3.10 - Material para Manutenção de Bens Móveis </v>
          </cell>
          <cell r="F135">
            <v>6814684000141</v>
          </cell>
          <cell r="G135" t="str">
            <v>LOGNET COMERCIO E TECNOLOGIA</v>
          </cell>
          <cell r="H135" t="str">
            <v>B</v>
          </cell>
          <cell r="I135" t="str">
            <v>S</v>
          </cell>
          <cell r="J135" t="str">
            <v>214246</v>
          </cell>
          <cell r="K135">
            <v>45749</v>
          </cell>
          <cell r="L135" t="str">
            <v>26250406814684000141550030002142461002319522</v>
          </cell>
          <cell r="M135" t="str">
            <v>26 -  Pernambuco</v>
          </cell>
          <cell r="N135">
            <v>73.989999999999995</v>
          </cell>
        </row>
        <row r="136">
          <cell r="C136" t="str">
            <v>UPA IBURA - CG 015/2022</v>
          </cell>
          <cell r="E136" t="str">
            <v xml:space="preserve">3.10 - Material para Manutenção de Bens Móveis </v>
          </cell>
          <cell r="F136">
            <v>6814684000141</v>
          </cell>
          <cell r="G136" t="str">
            <v>LOGNET COMERCIO E TECNOLOGIA</v>
          </cell>
          <cell r="H136" t="str">
            <v>B</v>
          </cell>
          <cell r="I136" t="str">
            <v>S</v>
          </cell>
          <cell r="J136" t="str">
            <v>216801</v>
          </cell>
          <cell r="K136">
            <v>45776</v>
          </cell>
          <cell r="L136" t="str">
            <v>26250406814684000141550030002168011004375446</v>
          </cell>
          <cell r="M136" t="str">
            <v>26 -  Pernambuco</v>
          </cell>
          <cell r="N136">
            <v>2795.71</v>
          </cell>
        </row>
        <row r="137">
          <cell r="C137" t="str">
            <v>UPA IBURA - CG 015/2022</v>
          </cell>
          <cell r="E137" t="str">
            <v xml:space="preserve">3.10 - Material para Manutenção de Bens Móveis </v>
          </cell>
          <cell r="F137">
            <v>6814684000141</v>
          </cell>
          <cell r="G137" t="str">
            <v>LOGNET COMERCIO E TECNOLOGIA</v>
          </cell>
          <cell r="H137" t="str">
            <v>B</v>
          </cell>
          <cell r="I137" t="str">
            <v>S</v>
          </cell>
          <cell r="J137" t="str">
            <v>216879</v>
          </cell>
          <cell r="K137">
            <v>45776</v>
          </cell>
          <cell r="L137" t="str">
            <v>26250406814684000141550030002168791006641669</v>
          </cell>
          <cell r="M137" t="str">
            <v>26 -  Pernambuco</v>
          </cell>
          <cell r="N137">
            <v>19.989999999999998</v>
          </cell>
        </row>
        <row r="138">
          <cell r="C138" t="str">
            <v>UPA IBURA - CG 015/2022</v>
          </cell>
          <cell r="E138" t="str">
            <v xml:space="preserve">3.10 - Material para Manutenção de Bens Móveis </v>
          </cell>
          <cell r="F138">
            <v>4752165000170</v>
          </cell>
          <cell r="G138" t="str">
            <v>LEMOS TELECOMUNICACOES</v>
          </cell>
          <cell r="H138" t="str">
            <v>B</v>
          </cell>
          <cell r="I138" t="str">
            <v>S</v>
          </cell>
          <cell r="J138" t="str">
            <v>108654</v>
          </cell>
          <cell r="K138">
            <v>45776</v>
          </cell>
          <cell r="L138" t="str">
            <v>26250404752165000170550010001086541810649204</v>
          </cell>
          <cell r="M138" t="str">
            <v>26 -  Pernambuco</v>
          </cell>
          <cell r="N138">
            <v>157.13</v>
          </cell>
        </row>
        <row r="139">
          <cell r="C139" t="str">
            <v>UPA IBURA - CG 015/2022</v>
          </cell>
          <cell r="E139" t="str">
            <v xml:space="preserve">3.8 - Uniformes, Tecidos e Aviamentos </v>
          </cell>
          <cell r="F139">
            <v>17821037000183</v>
          </cell>
          <cell r="G139" t="str">
            <v>COMERCIAL AKY TUDO</v>
          </cell>
          <cell r="H139" t="str">
            <v>B</v>
          </cell>
          <cell r="I139" t="str">
            <v>S</v>
          </cell>
          <cell r="J139" t="str">
            <v>44</v>
          </cell>
          <cell r="K139">
            <v>45755</v>
          </cell>
          <cell r="L139" t="str">
            <v>26250417821037000183550010000000441929394602</v>
          </cell>
          <cell r="M139" t="str">
            <v>26 -  Pernambuco</v>
          </cell>
          <cell r="N139">
            <v>25</v>
          </cell>
        </row>
        <row r="140">
          <cell r="C140" t="str">
            <v>UPA IBURA - CG 015/2022</v>
          </cell>
          <cell r="E140" t="str">
            <v xml:space="preserve">3.8 - Uniformes, Tecidos e Aviamentos </v>
          </cell>
          <cell r="F140">
            <v>39953513000152</v>
          </cell>
          <cell r="G140" t="str">
            <v>COMERCIAL RECIFE</v>
          </cell>
          <cell r="H140" t="str">
            <v>B</v>
          </cell>
          <cell r="I140" t="str">
            <v>S</v>
          </cell>
          <cell r="J140" t="str">
            <v>83</v>
          </cell>
          <cell r="K140">
            <v>45770</v>
          </cell>
          <cell r="L140" t="str">
            <v>26250439953513000152550010000000831100000836</v>
          </cell>
          <cell r="M140" t="str">
            <v>26 -  Pernambuco</v>
          </cell>
          <cell r="N140">
            <v>1382.8</v>
          </cell>
        </row>
        <row r="141">
          <cell r="C141" t="str">
            <v>UPA IBURA - CG 015/2022</v>
          </cell>
          <cell r="E141" t="str">
            <v xml:space="preserve">3.8 - Uniformes, Tecidos e Aviamentos </v>
          </cell>
          <cell r="F141">
            <v>21765916000102</v>
          </cell>
          <cell r="G141" t="str">
            <v>JG BORDADOS E FARDAMENTOS</v>
          </cell>
          <cell r="H141" t="str">
            <v>B</v>
          </cell>
          <cell r="I141" t="str">
            <v>S</v>
          </cell>
          <cell r="J141" t="str">
            <v>1377</v>
          </cell>
          <cell r="K141">
            <v>45757</v>
          </cell>
          <cell r="L141" t="str">
            <v>26250421765916000102550010000013771030202609</v>
          </cell>
          <cell r="M141" t="str">
            <v>26 -  Pernambuco</v>
          </cell>
          <cell r="N141">
            <v>2635</v>
          </cell>
        </row>
        <row r="142">
          <cell r="C142" t="str">
            <v>UPA IBURA - CG 015/2022</v>
          </cell>
          <cell r="E142" t="str">
            <v xml:space="preserve">3.8 - Uniformes, Tecidos e Aviamentos </v>
          </cell>
          <cell r="F142">
            <v>21765916000102</v>
          </cell>
          <cell r="G142" t="str">
            <v>JG BORDADOS E FARDAMENTOS</v>
          </cell>
          <cell r="H142" t="str">
            <v>B</v>
          </cell>
          <cell r="I142" t="str">
            <v>S</v>
          </cell>
          <cell r="J142" t="str">
            <v>1381</v>
          </cell>
          <cell r="K142">
            <v>45769</v>
          </cell>
          <cell r="L142" t="str">
            <v>26250421765916000102550010000013811030202601</v>
          </cell>
          <cell r="M142" t="str">
            <v>26 -  Pernambuco</v>
          </cell>
          <cell r="N142">
            <v>520</v>
          </cell>
        </row>
        <row r="143">
          <cell r="C143" t="str">
            <v>UPA IBURA - CG 015/2022</v>
          </cell>
          <cell r="E143" t="str">
            <v xml:space="preserve">3.8 - Uniformes, Tecidos e Aviamentos </v>
          </cell>
          <cell r="F143">
            <v>40315559000125</v>
          </cell>
          <cell r="G143" t="str">
            <v>ALBERTO A PAULINO CALÇADOS</v>
          </cell>
          <cell r="H143" t="str">
            <v>B</v>
          </cell>
          <cell r="I143" t="str">
            <v>S</v>
          </cell>
          <cell r="J143" t="str">
            <v>53362</v>
          </cell>
          <cell r="K143">
            <v>45776</v>
          </cell>
          <cell r="L143" t="str">
            <v>35250440315559000125550010000533621959126704</v>
          </cell>
          <cell r="M143" t="str">
            <v>35 -  São Paulo</v>
          </cell>
          <cell r="N143">
            <v>73.180000000000007</v>
          </cell>
        </row>
        <row r="144">
          <cell r="C144" t="str">
            <v>UPA IBURA - CG 015/2022</v>
          </cell>
          <cell r="E144" t="str">
            <v>3.99 - Outras despesas com Material de Consumo</v>
          </cell>
          <cell r="F144">
            <v>1781007000150</v>
          </cell>
          <cell r="G144" t="str">
            <v>INFOTEC</v>
          </cell>
          <cell r="H144" t="str">
            <v>B</v>
          </cell>
          <cell r="I144" t="str">
            <v>S</v>
          </cell>
          <cell r="J144" t="str">
            <v>11072</v>
          </cell>
          <cell r="K144">
            <v>45757</v>
          </cell>
          <cell r="L144" t="str">
            <v>26250401781007000150550010000110721497873508</v>
          </cell>
          <cell r="M144" t="str">
            <v>26 -  Pernambuco</v>
          </cell>
          <cell r="N144">
            <v>2800</v>
          </cell>
        </row>
        <row r="145">
          <cell r="C145" t="str">
            <v>UPA IBURA - CG 015/2022</v>
          </cell>
          <cell r="E145" t="str">
            <v xml:space="preserve">5.21 - Seguros em geral </v>
          </cell>
          <cell r="F145">
            <v>3502099000118</v>
          </cell>
          <cell r="G145" t="str">
            <v>CHUBB SEGUROS BRASIL</v>
          </cell>
          <cell r="H145" t="str">
            <v>S</v>
          </cell>
          <cell r="I145" t="str">
            <v>N</v>
          </cell>
          <cell r="J145" t="str">
            <v>0</v>
          </cell>
          <cell r="K145">
            <v>45624</v>
          </cell>
          <cell r="N145">
            <v>498.51</v>
          </cell>
        </row>
        <row r="146">
          <cell r="C146" t="str">
            <v>UPA IBURA - CG 015/2022</v>
          </cell>
          <cell r="E146" t="str">
            <v xml:space="preserve">5.21 - Seguros em geral </v>
          </cell>
          <cell r="F146">
            <v>61074175000138</v>
          </cell>
          <cell r="G146" t="str">
            <v>MAPFRE SEGUROS GERAIS S/A</v>
          </cell>
          <cell r="H146" t="str">
            <v>S</v>
          </cell>
          <cell r="I146" t="str">
            <v>N</v>
          </cell>
          <cell r="J146" t="str">
            <v>0</v>
          </cell>
          <cell r="K146">
            <v>45493</v>
          </cell>
          <cell r="N146">
            <v>0</v>
          </cell>
        </row>
        <row r="147">
          <cell r="C147" t="str">
            <v>UPA IBURA - CG 015/2022</v>
          </cell>
          <cell r="E147" t="str">
            <v xml:space="preserve">5.25 - Serviços Bancários </v>
          </cell>
          <cell r="F147">
            <v>90400888000142</v>
          </cell>
          <cell r="G147" t="str">
            <v>SANTANDER</v>
          </cell>
          <cell r="H147" t="str">
            <v>S</v>
          </cell>
          <cell r="I147" t="str">
            <v>N</v>
          </cell>
          <cell r="J147" t="str">
            <v>0</v>
          </cell>
          <cell r="K147">
            <v>45751</v>
          </cell>
          <cell r="N147">
            <v>19.8</v>
          </cell>
        </row>
        <row r="148">
          <cell r="C148" t="str">
            <v>UPA IBURA - CG 015/2022</v>
          </cell>
          <cell r="E148" t="str">
            <v xml:space="preserve">5.25 - Serviços Bancários </v>
          </cell>
          <cell r="F148">
            <v>90400888000142</v>
          </cell>
          <cell r="G148" t="str">
            <v>SANTANDER</v>
          </cell>
          <cell r="H148" t="str">
            <v>S</v>
          </cell>
          <cell r="I148" t="str">
            <v>N</v>
          </cell>
          <cell r="J148" t="str">
            <v>0</v>
          </cell>
          <cell r="K148">
            <v>45751</v>
          </cell>
          <cell r="N148">
            <v>19.8</v>
          </cell>
        </row>
        <row r="149">
          <cell r="C149" t="str">
            <v>UPA IBURA - CG 015/2022</v>
          </cell>
          <cell r="E149" t="str">
            <v xml:space="preserve">5.25 - Serviços Bancários </v>
          </cell>
          <cell r="F149">
            <v>90400888000142</v>
          </cell>
          <cell r="G149" t="str">
            <v>SANTANDER</v>
          </cell>
          <cell r="H149" t="str">
            <v>S</v>
          </cell>
          <cell r="I149" t="str">
            <v>N</v>
          </cell>
          <cell r="J149" t="str">
            <v>0</v>
          </cell>
          <cell r="K149">
            <v>45757</v>
          </cell>
          <cell r="N149">
            <v>59.4</v>
          </cell>
        </row>
        <row r="150">
          <cell r="C150" t="str">
            <v>UPA IBURA - CG 015/2022</v>
          </cell>
          <cell r="E150" t="str">
            <v xml:space="preserve">5.25 - Serviços Bancários </v>
          </cell>
          <cell r="F150">
            <v>90400888000142</v>
          </cell>
          <cell r="G150" t="str">
            <v>SANTANDER</v>
          </cell>
          <cell r="H150" t="str">
            <v>S</v>
          </cell>
          <cell r="I150" t="str">
            <v>N</v>
          </cell>
          <cell r="J150" t="str">
            <v>0</v>
          </cell>
          <cell r="K150">
            <v>45757</v>
          </cell>
          <cell r="N150">
            <v>9.9</v>
          </cell>
        </row>
        <row r="151">
          <cell r="C151" t="str">
            <v>UPA IBURA - CG 015/2022</v>
          </cell>
          <cell r="E151" t="str">
            <v xml:space="preserve">5.25 - Serviços Bancários </v>
          </cell>
          <cell r="F151">
            <v>90400888000142</v>
          </cell>
          <cell r="G151" t="str">
            <v>SANTANDER</v>
          </cell>
          <cell r="H151" t="str">
            <v>S</v>
          </cell>
          <cell r="I151" t="str">
            <v>N</v>
          </cell>
          <cell r="J151" t="str">
            <v>0</v>
          </cell>
          <cell r="K151">
            <v>45762</v>
          </cell>
          <cell r="N151">
            <v>74.25</v>
          </cell>
        </row>
        <row r="152">
          <cell r="C152" t="str">
            <v>UPA IBURA - CG 015/2022</v>
          </cell>
          <cell r="E152" t="str">
            <v xml:space="preserve">5.25 - Serviços Bancários </v>
          </cell>
          <cell r="F152">
            <v>90400888000142</v>
          </cell>
          <cell r="G152" t="str">
            <v>SANTANDER</v>
          </cell>
          <cell r="H152" t="str">
            <v>S</v>
          </cell>
          <cell r="I152" t="str">
            <v>N</v>
          </cell>
          <cell r="J152" t="str">
            <v>0</v>
          </cell>
          <cell r="K152">
            <v>45762</v>
          </cell>
          <cell r="N152">
            <v>173.25</v>
          </cell>
        </row>
        <row r="153">
          <cell r="C153" t="str">
            <v>UPA IBURA - CG 015/2022</v>
          </cell>
          <cell r="E153" t="str">
            <v xml:space="preserve">5.25 - Serviços Bancários </v>
          </cell>
          <cell r="F153">
            <v>90400888000142</v>
          </cell>
          <cell r="G153" t="str">
            <v>SANTANDER</v>
          </cell>
          <cell r="H153" t="str">
            <v>S</v>
          </cell>
          <cell r="I153" t="str">
            <v>N</v>
          </cell>
          <cell r="J153" t="str">
            <v>0</v>
          </cell>
          <cell r="K153">
            <v>45764</v>
          </cell>
          <cell r="N153">
            <v>19.8</v>
          </cell>
        </row>
        <row r="154">
          <cell r="C154" t="str">
            <v>UPA IBURA - CG 015/2022</v>
          </cell>
          <cell r="E154" t="str">
            <v xml:space="preserve">5.25 - Serviços Bancários </v>
          </cell>
          <cell r="F154">
            <v>90400888000142</v>
          </cell>
          <cell r="G154" t="str">
            <v>SANTANDER</v>
          </cell>
          <cell r="H154" t="str">
            <v>S</v>
          </cell>
          <cell r="I154" t="str">
            <v>N</v>
          </cell>
          <cell r="J154" t="str">
            <v>0</v>
          </cell>
          <cell r="K154">
            <v>45764</v>
          </cell>
          <cell r="N154">
            <v>19.8</v>
          </cell>
        </row>
        <row r="155">
          <cell r="C155" t="str">
            <v>UPA IBURA - CG 015/2022</v>
          </cell>
          <cell r="E155" t="str">
            <v xml:space="preserve">5.25 - Serviços Bancários </v>
          </cell>
          <cell r="F155">
            <v>90400888000142</v>
          </cell>
          <cell r="G155" t="str">
            <v>SANTANDER</v>
          </cell>
          <cell r="H155" t="str">
            <v>S</v>
          </cell>
          <cell r="I155" t="str">
            <v>N</v>
          </cell>
          <cell r="J155" t="str">
            <v>0</v>
          </cell>
          <cell r="K155">
            <v>45770</v>
          </cell>
          <cell r="N155">
            <v>69.3</v>
          </cell>
        </row>
        <row r="156">
          <cell r="C156" t="str">
            <v>UPA IBURA - CG 015/2022</v>
          </cell>
          <cell r="E156" t="str">
            <v xml:space="preserve">5.25 - Serviços Bancários </v>
          </cell>
          <cell r="F156">
            <v>90400888000142</v>
          </cell>
          <cell r="G156" t="str">
            <v>SANTANDER</v>
          </cell>
          <cell r="H156" t="str">
            <v>S</v>
          </cell>
          <cell r="I156" t="str">
            <v>N</v>
          </cell>
          <cell r="J156" t="str">
            <v>0</v>
          </cell>
          <cell r="K156">
            <v>45771</v>
          </cell>
          <cell r="N156">
            <v>9.9</v>
          </cell>
        </row>
        <row r="157">
          <cell r="C157" t="str">
            <v>UPA IBURA - CG 015/2022</v>
          </cell>
          <cell r="E157" t="str">
            <v xml:space="preserve">5.25 - Serviços Bancários </v>
          </cell>
          <cell r="F157">
            <v>90400888000142</v>
          </cell>
          <cell r="G157" t="str">
            <v>SANTANDER</v>
          </cell>
          <cell r="H157" t="str">
            <v>S</v>
          </cell>
          <cell r="I157" t="str">
            <v>N</v>
          </cell>
          <cell r="J157" t="str">
            <v>0</v>
          </cell>
          <cell r="K157">
            <v>45775</v>
          </cell>
          <cell r="N157">
            <v>44.55</v>
          </cell>
        </row>
        <row r="158">
          <cell r="C158" t="str">
            <v>UPA IBURA - CG 015/2022</v>
          </cell>
          <cell r="E158" t="str">
            <v xml:space="preserve">5.25 - Serviços Bancários </v>
          </cell>
          <cell r="F158">
            <v>90400888000142</v>
          </cell>
          <cell r="G158" t="str">
            <v>SANTANDER</v>
          </cell>
          <cell r="H158" t="str">
            <v>S</v>
          </cell>
          <cell r="I158" t="str">
            <v>N</v>
          </cell>
          <cell r="J158" t="str">
            <v>0</v>
          </cell>
          <cell r="K158">
            <v>45776</v>
          </cell>
          <cell r="N158">
            <v>19.8</v>
          </cell>
        </row>
        <row r="159">
          <cell r="C159" t="str">
            <v>UPA IBURA - CG 015/2022</v>
          </cell>
          <cell r="E159" t="str">
            <v xml:space="preserve">5.25 - Serviços Bancários </v>
          </cell>
          <cell r="F159">
            <v>90400888000142</v>
          </cell>
          <cell r="G159" t="str">
            <v>SANTANDER</v>
          </cell>
          <cell r="H159" t="str">
            <v>S</v>
          </cell>
          <cell r="I159" t="str">
            <v>N</v>
          </cell>
          <cell r="J159" t="str">
            <v>0</v>
          </cell>
          <cell r="K159">
            <v>45777</v>
          </cell>
          <cell r="N159">
            <v>14.85</v>
          </cell>
        </row>
        <row r="160">
          <cell r="C160" t="str">
            <v>UPA IBURA - CG 015/2022</v>
          </cell>
          <cell r="E160" t="str">
            <v>5.9 - Telefonia Móvel</v>
          </cell>
          <cell r="F160">
            <v>2558157000839</v>
          </cell>
          <cell r="G160" t="str">
            <v>VIVO</v>
          </cell>
          <cell r="H160" t="str">
            <v>S</v>
          </cell>
          <cell r="I160" t="str">
            <v>N</v>
          </cell>
          <cell r="J160" t="str">
            <v>0</v>
          </cell>
          <cell r="K160">
            <v>45764</v>
          </cell>
          <cell r="N160">
            <v>479.16</v>
          </cell>
        </row>
        <row r="161">
          <cell r="C161" t="str">
            <v>UPA IBURA - CG 015/2022</v>
          </cell>
          <cell r="E161" t="str">
            <v>5.18 - Teledonia Fixa</v>
          </cell>
          <cell r="F161">
            <v>11844663000109</v>
          </cell>
          <cell r="G161" t="str">
            <v xml:space="preserve">UM TELECOM </v>
          </cell>
          <cell r="H161" t="str">
            <v>S</v>
          </cell>
          <cell r="I161" t="str">
            <v>N</v>
          </cell>
          <cell r="J161" t="str">
            <v>162646</v>
          </cell>
          <cell r="K161">
            <v>45775</v>
          </cell>
          <cell r="N161">
            <v>350</v>
          </cell>
        </row>
        <row r="162">
          <cell r="C162" t="str">
            <v>UPA IBURA - CG 015/2022</v>
          </cell>
          <cell r="E162" t="str">
            <v>5.18 - Teledonia Fixa</v>
          </cell>
          <cell r="F162">
            <v>11844663000109</v>
          </cell>
          <cell r="G162" t="str">
            <v xml:space="preserve">UM TELECOM </v>
          </cell>
          <cell r="H162" t="str">
            <v>S</v>
          </cell>
          <cell r="I162" t="str">
            <v>N</v>
          </cell>
          <cell r="J162" t="str">
            <v>134520</v>
          </cell>
          <cell r="K162">
            <v>45775</v>
          </cell>
          <cell r="N162">
            <v>350</v>
          </cell>
        </row>
        <row r="163">
          <cell r="C163" t="str">
            <v>UPA IBURA - CG 015/2022</v>
          </cell>
          <cell r="E163" t="str">
            <v>5.13 - Água e Esgoto</v>
          </cell>
          <cell r="F163">
            <v>9769035000164</v>
          </cell>
          <cell r="G163" t="str">
            <v>COMPESA</v>
          </cell>
          <cell r="H163" t="str">
            <v>S</v>
          </cell>
          <cell r="I163" t="str">
            <v>N</v>
          </cell>
          <cell r="J163" t="str">
            <v>0</v>
          </cell>
          <cell r="K163">
            <v>45772</v>
          </cell>
          <cell r="N163">
            <v>86.03</v>
          </cell>
        </row>
        <row r="164">
          <cell r="C164" t="str">
            <v>UPA IBURA - CG 015/2022</v>
          </cell>
          <cell r="E164" t="str">
            <v>5.12 - Energia Elétrica</v>
          </cell>
          <cell r="F164">
            <v>10572048000128</v>
          </cell>
          <cell r="G164" t="str">
            <v>COMPANHIA ENERGÉTICA DE PERNAMBUCO</v>
          </cell>
          <cell r="H164" t="str">
            <v>S</v>
          </cell>
          <cell r="I164" t="str">
            <v>N</v>
          </cell>
          <cell r="J164" t="str">
            <v>357229334</v>
          </cell>
          <cell r="K164">
            <v>45778</v>
          </cell>
          <cell r="N164">
            <v>24631.13</v>
          </cell>
        </row>
        <row r="165">
          <cell r="C165" t="str">
            <v>UPA IBURA - CG 015/2022</v>
          </cell>
          <cell r="E165" t="str">
            <v>5.3 - Locação de Máquinas e Equipamentos</v>
          </cell>
          <cell r="F165">
            <v>10279299000119</v>
          </cell>
          <cell r="G165" t="str">
            <v>RGRAPH COMERCIO E SERVIÇOS</v>
          </cell>
          <cell r="H165" t="str">
            <v>S</v>
          </cell>
          <cell r="I165" t="str">
            <v>N</v>
          </cell>
          <cell r="J165" t="str">
            <v>9195</v>
          </cell>
          <cell r="K165">
            <v>45779</v>
          </cell>
          <cell r="N165">
            <v>1669.46</v>
          </cell>
        </row>
        <row r="166">
          <cell r="C166" t="str">
            <v>UPA IBURA - CG 015/2022</v>
          </cell>
          <cell r="E166" t="str">
            <v>5.3 - Locação de Máquinas e Equipamentos</v>
          </cell>
          <cell r="F166">
            <v>44283333000574</v>
          </cell>
          <cell r="G166" t="str">
            <v>SCM PARTICIPAÇÕES</v>
          </cell>
          <cell r="H166" t="str">
            <v>S</v>
          </cell>
          <cell r="I166" t="str">
            <v>N</v>
          </cell>
          <cell r="J166" t="str">
            <v>31986</v>
          </cell>
          <cell r="K166">
            <v>45754</v>
          </cell>
          <cell r="N166">
            <v>678.56</v>
          </cell>
        </row>
        <row r="167">
          <cell r="C167" t="str">
            <v>UPA IBURA - CG 015/2022</v>
          </cell>
          <cell r="E167" t="str">
            <v>5.3 - Locação de Máquinas e Equipamentos</v>
          </cell>
          <cell r="F167">
            <v>20265080000114</v>
          </cell>
          <cell r="G167" t="str">
            <v>JM MAQUINAS E EQUIPAMENTOS</v>
          </cell>
          <cell r="H167" t="str">
            <v>S</v>
          </cell>
          <cell r="I167" t="str">
            <v>N</v>
          </cell>
          <cell r="J167" t="str">
            <v>6144</v>
          </cell>
          <cell r="K167">
            <v>45778</v>
          </cell>
          <cell r="N167">
            <v>400</v>
          </cell>
        </row>
        <row r="168">
          <cell r="C168" t="str">
            <v>UPA IBURA - CG 015/2022</v>
          </cell>
          <cell r="E168" t="str">
            <v>5.1 - Locação de Equipamentos Médicos-Hospitalares</v>
          </cell>
          <cell r="F168">
            <v>60619202001209</v>
          </cell>
          <cell r="G168" t="str">
            <v>MESSER GASES LTDA</v>
          </cell>
          <cell r="H168" t="str">
            <v>S</v>
          </cell>
          <cell r="I168" t="str">
            <v>N</v>
          </cell>
          <cell r="J168" t="str">
            <v>87378054</v>
          </cell>
          <cell r="K168">
            <v>45774</v>
          </cell>
          <cell r="N168">
            <v>958.1</v>
          </cell>
        </row>
        <row r="169">
          <cell r="C169" t="str">
            <v>UPA IBURA - CG 015/2022</v>
          </cell>
          <cell r="E169" t="str">
            <v>5.1 - Locação de Equipamentos Médicos-Hospitalares</v>
          </cell>
          <cell r="F169">
            <v>60619202001209</v>
          </cell>
          <cell r="G169" t="str">
            <v>MESSER GASES LTDA</v>
          </cell>
          <cell r="H169" t="str">
            <v>S</v>
          </cell>
          <cell r="I169" t="str">
            <v>N</v>
          </cell>
          <cell r="J169" t="str">
            <v>87378053</v>
          </cell>
          <cell r="K169">
            <v>45774</v>
          </cell>
          <cell r="N169">
            <v>2767.29</v>
          </cell>
        </row>
        <row r="170">
          <cell r="C170" t="str">
            <v>UPA IBURA - CG 015/2022</v>
          </cell>
          <cell r="E170" t="str">
            <v>5.1 - Locação de Equipamentos Médicos-Hospitalares</v>
          </cell>
          <cell r="F170">
            <v>6019610000113</v>
          </cell>
          <cell r="G170" t="str">
            <v>FOKKUS TRADE PRODUTOS E SERVIÇOS HOSPITALARES</v>
          </cell>
          <cell r="H170" t="str">
            <v>S</v>
          </cell>
          <cell r="I170" t="str">
            <v>N</v>
          </cell>
          <cell r="J170" t="str">
            <v>0</v>
          </cell>
          <cell r="K170">
            <v>45761</v>
          </cell>
          <cell r="N170">
            <v>13800</v>
          </cell>
        </row>
        <row r="171">
          <cell r="C171" t="str">
            <v>UPA IBURA - CG 015/2022</v>
          </cell>
          <cell r="E171" t="str">
            <v>5.1 - Locação de Equipamentos Médicos-Hospitalares</v>
          </cell>
          <cell r="F171">
            <v>22946759000102</v>
          </cell>
          <cell r="G171" t="str">
            <v>3R SERVIÇOS HOSPITALARES</v>
          </cell>
          <cell r="H171" t="str">
            <v>S</v>
          </cell>
          <cell r="I171" t="str">
            <v>N</v>
          </cell>
          <cell r="J171" t="str">
            <v>0</v>
          </cell>
          <cell r="K171">
            <v>45769</v>
          </cell>
          <cell r="N171">
            <v>2550</v>
          </cell>
        </row>
        <row r="172">
          <cell r="C172" t="str">
            <v>UPA IBURA - CG 015/2022</v>
          </cell>
          <cell r="E172" t="str">
            <v>5.19 - Serviços Gráficos, de Encadernação e de Emolduração</v>
          </cell>
          <cell r="F172">
            <v>32958289000142</v>
          </cell>
          <cell r="G172" t="str">
            <v>MARCOS STUART V DE MELO</v>
          </cell>
          <cell r="H172" t="str">
            <v>S</v>
          </cell>
          <cell r="I172" t="str">
            <v>N</v>
          </cell>
          <cell r="J172" t="str">
            <v>2526</v>
          </cell>
          <cell r="K172">
            <v>45763</v>
          </cell>
          <cell r="L172" t="str">
            <v>JTCM25323</v>
          </cell>
          <cell r="M172" t="str">
            <v>2607901 - Jaboatão dos Guararapes - PE</v>
          </cell>
          <cell r="N172">
            <v>314</v>
          </cell>
        </row>
        <row r="173">
          <cell r="C173" t="str">
            <v>UPA IBURA - CG 015/2022</v>
          </cell>
          <cell r="E173" t="str">
            <v>5.19 - Serviços Gráficos, de Encadernação e de Emolduração</v>
          </cell>
          <cell r="F173">
            <v>32958289000142</v>
          </cell>
          <cell r="G173" t="str">
            <v>MARCOS STUART V DE MELO</v>
          </cell>
          <cell r="H173" t="str">
            <v>S</v>
          </cell>
          <cell r="I173" t="str">
            <v>S</v>
          </cell>
          <cell r="J173" t="str">
            <v>2527</v>
          </cell>
          <cell r="K173">
            <v>45763</v>
          </cell>
          <cell r="L173" t="str">
            <v>FWSW50600</v>
          </cell>
          <cell r="M173" t="str">
            <v>2607901 - Jaboatão dos Guararapes - PE</v>
          </cell>
          <cell r="N173">
            <v>70</v>
          </cell>
        </row>
        <row r="174">
          <cell r="C174" t="str">
            <v>UPA IBURA - CG 015/2022</v>
          </cell>
          <cell r="E174" t="str">
            <v>5.19 - Serviços Gráficos, de Encadernação e de Emolduração</v>
          </cell>
          <cell r="F174">
            <v>10473437000104</v>
          </cell>
          <cell r="G174" t="str">
            <v>FOTO BELEZA ARTES COMERCIO</v>
          </cell>
          <cell r="H174" t="str">
            <v>S</v>
          </cell>
          <cell r="I174" t="str">
            <v>S</v>
          </cell>
          <cell r="J174" t="str">
            <v>24778</v>
          </cell>
          <cell r="K174">
            <v>45772</v>
          </cell>
          <cell r="L174" t="str">
            <v>CBZE-5FMQ</v>
          </cell>
          <cell r="M174" t="str">
            <v>2611606 - Recife - PE</v>
          </cell>
          <cell r="N174">
            <v>99</v>
          </cell>
        </row>
        <row r="175">
          <cell r="C175" t="str">
            <v>UPA IBURA - CG 015/2022</v>
          </cell>
          <cell r="E175" t="str">
            <v>5.99 - Outros Serviços de Terceiros Pessoa Jurídica</v>
          </cell>
          <cell r="F175">
            <v>4740876000125</v>
          </cell>
          <cell r="G175" t="str">
            <v>ALELO INSTITUIÇÃO DE PAGAMENTOS S.A</v>
          </cell>
          <cell r="H175" t="str">
            <v>S</v>
          </cell>
          <cell r="I175" t="str">
            <v>N</v>
          </cell>
          <cell r="J175" t="str">
            <v>626378</v>
          </cell>
          <cell r="K175">
            <v>45777</v>
          </cell>
          <cell r="N175">
            <v>70.2</v>
          </cell>
        </row>
        <row r="176">
          <cell r="C176" t="str">
            <v>UPA IBURA - CG 015/2022</v>
          </cell>
          <cell r="E176" t="str">
            <v>5.99 - Outros Serviços de Terceiros Pessoa Jurídica</v>
          </cell>
          <cell r="F176">
            <v>4740876000125</v>
          </cell>
          <cell r="G176" t="str">
            <v>ALELO INSTITUIÇÃO DE PAGAMENTOS S.A</v>
          </cell>
          <cell r="H176" t="str">
            <v>S</v>
          </cell>
          <cell r="I176" t="str">
            <v>N</v>
          </cell>
          <cell r="J176" t="str">
            <v>759519</v>
          </cell>
          <cell r="K176">
            <v>45754</v>
          </cell>
          <cell r="N176">
            <v>70.2</v>
          </cell>
        </row>
        <row r="177">
          <cell r="C177" t="str">
            <v>UPA IBURA - CG 015/2022</v>
          </cell>
          <cell r="E177" t="str">
            <v>5.99 - Outros Serviços de Terceiros Pessoa Jurídica</v>
          </cell>
          <cell r="F177">
            <v>4740876000125</v>
          </cell>
          <cell r="G177" t="str">
            <v>ONLINE SOLUÇÕES DIGITAIS</v>
          </cell>
          <cell r="H177" t="str">
            <v>S</v>
          </cell>
          <cell r="I177" t="str">
            <v>N</v>
          </cell>
          <cell r="J177" t="str">
            <v>41659</v>
          </cell>
          <cell r="K177">
            <v>45779</v>
          </cell>
          <cell r="N177">
            <v>135</v>
          </cell>
        </row>
        <row r="178">
          <cell r="C178" t="str">
            <v>UPA IBURA - CG 015/2022</v>
          </cell>
          <cell r="E178" t="str">
            <v>5.99 - Outros Serviços de Terceiros Pessoa Jurídica</v>
          </cell>
          <cell r="F178">
            <v>11587975003361</v>
          </cell>
          <cell r="G178" t="str">
            <v>ONLINE SOLUÇÕES DIGITAIS</v>
          </cell>
          <cell r="H178" t="str">
            <v>S</v>
          </cell>
          <cell r="I178" t="str">
            <v>N</v>
          </cell>
          <cell r="J178" t="str">
            <v>41661</v>
          </cell>
          <cell r="K178">
            <v>45779</v>
          </cell>
          <cell r="N178">
            <v>264</v>
          </cell>
        </row>
        <row r="179">
          <cell r="C179" t="str">
            <v>UPA IBURA - CG 015/2022</v>
          </cell>
          <cell r="E179" t="str">
            <v>5.99 - Outros Serviços de Terceiros Pessoa Jurídica</v>
          </cell>
          <cell r="F179">
            <v>11587975000184</v>
          </cell>
          <cell r="G179" t="str">
            <v>ONLINE SOLUÇÕES DIGITAIS</v>
          </cell>
          <cell r="H179" t="str">
            <v>S</v>
          </cell>
          <cell r="I179" t="str">
            <v>N</v>
          </cell>
          <cell r="J179" t="str">
            <v>383713</v>
          </cell>
          <cell r="K179">
            <v>45777</v>
          </cell>
          <cell r="N179">
            <v>70.3</v>
          </cell>
        </row>
        <row r="180">
          <cell r="C180" t="str">
            <v>UPA IBURA - CG 015/2022</v>
          </cell>
          <cell r="E180" t="str">
            <v>5.99 - Outros Serviços de Terceiros Pessoa Jurídica</v>
          </cell>
          <cell r="F180">
            <v>10583920000214</v>
          </cell>
          <cell r="G180" t="str">
            <v>VITORIA CAROLINA SPOSITO DE LIMA</v>
          </cell>
          <cell r="H180" t="str">
            <v>S</v>
          </cell>
          <cell r="I180" t="str">
            <v>N</v>
          </cell>
          <cell r="J180" t="str">
            <v>0</v>
          </cell>
          <cell r="K180">
            <v>45748</v>
          </cell>
          <cell r="N180">
            <v>521.1</v>
          </cell>
        </row>
        <row r="181">
          <cell r="C181" t="str">
            <v>UPA IBURA - CG 015/2022</v>
          </cell>
          <cell r="E181" t="str">
            <v>5.99 - Outros Serviços de Terceiros Pessoa Jurídica</v>
          </cell>
          <cell r="F181">
            <v>60619202001209</v>
          </cell>
          <cell r="G181" t="str">
            <v>MESSER GASES LTDA</v>
          </cell>
          <cell r="H181" t="str">
            <v>B</v>
          </cell>
          <cell r="I181" t="str">
            <v>S</v>
          </cell>
          <cell r="J181" t="str">
            <v>5781</v>
          </cell>
          <cell r="K181">
            <v>45712</v>
          </cell>
          <cell r="L181" t="str">
            <v>26250260619202001209550320000057811474398775</v>
          </cell>
          <cell r="M181" t="str">
            <v>26 -  Pernambuco</v>
          </cell>
          <cell r="N181">
            <v>13.32</v>
          </cell>
        </row>
        <row r="182">
          <cell r="C182" t="str">
            <v>UPA IBURA - CG 015/2022</v>
          </cell>
          <cell r="E182" t="str">
            <v>5.99 - Outros Serviços de Terceiros Pessoa Jurídica</v>
          </cell>
          <cell r="F182">
            <v>10859287000163</v>
          </cell>
          <cell r="G182" t="str">
            <v>NEWMED COM. SER. EQUIP. HOSP</v>
          </cell>
          <cell r="H182" t="str">
            <v>B</v>
          </cell>
          <cell r="I182" t="str">
            <v>S</v>
          </cell>
          <cell r="J182" t="str">
            <v>9324</v>
          </cell>
          <cell r="K182">
            <v>45726</v>
          </cell>
          <cell r="L182" t="str">
            <v>26250310859287000163550010000093241543726475</v>
          </cell>
          <cell r="M182" t="str">
            <v>26 -  Pernambuco</v>
          </cell>
          <cell r="N182">
            <v>33.49</v>
          </cell>
        </row>
        <row r="183">
          <cell r="C183" t="str">
            <v>UPA IBURA - CG 015/2022</v>
          </cell>
          <cell r="E183" t="str">
            <v>5.99 - Outros Serviços de Terceiros Pessoa Jurídica</v>
          </cell>
          <cell r="F183">
            <v>3680650000113</v>
          </cell>
          <cell r="G183" t="str">
            <v xml:space="preserve">TECNOVA SERVICOS </v>
          </cell>
          <cell r="H183" t="str">
            <v>S</v>
          </cell>
          <cell r="I183" t="str">
            <v>N</v>
          </cell>
          <cell r="J183" t="str">
            <v>8557</v>
          </cell>
          <cell r="K183">
            <v>45747</v>
          </cell>
          <cell r="N183">
            <v>85.05</v>
          </cell>
        </row>
        <row r="184">
          <cell r="C184" t="str">
            <v>UPA IBURA - CG 015/2022</v>
          </cell>
          <cell r="E184" t="str">
            <v>5.16 - Serviços Médico-Hospitalares, Odotonlogia e Laboratoriais</v>
          </cell>
          <cell r="F184">
            <v>55864372000158</v>
          </cell>
          <cell r="G184" t="str">
            <v xml:space="preserve">EDMAS SERVIÇOS </v>
          </cell>
          <cell r="H184" t="str">
            <v>S</v>
          </cell>
          <cell r="I184" t="str">
            <v>S</v>
          </cell>
          <cell r="J184" t="str">
            <v>9</v>
          </cell>
          <cell r="K184">
            <v>45782</v>
          </cell>
          <cell r="L184" t="str">
            <v>WST9-6RNR</v>
          </cell>
          <cell r="M184" t="str">
            <v>2611606 - Recife - PE</v>
          </cell>
          <cell r="N184">
            <v>13012.5</v>
          </cell>
        </row>
        <row r="185">
          <cell r="C185" t="str">
            <v>UPA IBURA - CG 015/2022</v>
          </cell>
          <cell r="E185" t="str">
            <v>5.16 - Serviços Médico-Hospitalares, Odotonlogia e Laboratoriais</v>
          </cell>
          <cell r="F185">
            <v>40440176000189</v>
          </cell>
          <cell r="G185" t="str">
            <v>PODIUMMED ATIVIDADES</v>
          </cell>
          <cell r="H185" t="str">
            <v>S</v>
          </cell>
          <cell r="I185" t="str">
            <v>S</v>
          </cell>
          <cell r="J185" t="str">
            <v>835</v>
          </cell>
          <cell r="K185">
            <v>45783</v>
          </cell>
          <cell r="L185" t="str">
            <v>CBKR32321</v>
          </cell>
          <cell r="M185" t="str">
            <v>2609600 - Olinda - PE</v>
          </cell>
          <cell r="N185">
            <v>1350</v>
          </cell>
        </row>
        <row r="186">
          <cell r="C186" t="str">
            <v>UPA IBURA - CG 015/2022</v>
          </cell>
          <cell r="E186" t="str">
            <v>5.16 - Serviços Médico-Hospitalares, Odotonlogia e Laboratoriais</v>
          </cell>
          <cell r="F186">
            <v>7620701000172</v>
          </cell>
          <cell r="G186" t="str">
            <v>MED CLINIC</v>
          </cell>
          <cell r="H186" t="str">
            <v>S</v>
          </cell>
          <cell r="I186" t="str">
            <v>S</v>
          </cell>
          <cell r="J186" t="str">
            <v>220</v>
          </cell>
          <cell r="K186">
            <v>45789</v>
          </cell>
          <cell r="L186" t="str">
            <v>2355863964816</v>
          </cell>
          <cell r="M186" t="str">
            <v>2302503 - Brejo Santo - CE</v>
          </cell>
          <cell r="N186">
            <v>1950</v>
          </cell>
        </row>
        <row r="187">
          <cell r="C187" t="str">
            <v>UPA IBURA - CG 015/2022</v>
          </cell>
          <cell r="E187" t="str">
            <v>5.16 - Serviços Médico-Hospitalares, Odotonlogia e Laboratoriais</v>
          </cell>
          <cell r="F187">
            <v>38148048000114</v>
          </cell>
          <cell r="G187" t="str">
            <v>POINTMED ATIVIDADES</v>
          </cell>
          <cell r="H187" t="str">
            <v>S</v>
          </cell>
          <cell r="I187" t="str">
            <v>S</v>
          </cell>
          <cell r="J187" t="str">
            <v>1046</v>
          </cell>
          <cell r="K187">
            <v>45782</v>
          </cell>
          <cell r="L187" t="str">
            <v>CFHE-WHHL</v>
          </cell>
          <cell r="M187" t="str">
            <v>2611606 - Recife - PE</v>
          </cell>
          <cell r="N187">
            <v>3850</v>
          </cell>
        </row>
        <row r="188">
          <cell r="C188" t="str">
            <v>UPA IBURA - CG 015/2022</v>
          </cell>
          <cell r="E188" t="str">
            <v>5.16 - Serviços Médico-Hospitalares, Odotonlogia e Laboratoriais</v>
          </cell>
          <cell r="F188">
            <v>26332878000118</v>
          </cell>
          <cell r="G188" t="str">
            <v>MEDICAL SERVICOS</v>
          </cell>
          <cell r="H188" t="str">
            <v>S</v>
          </cell>
          <cell r="I188" t="str">
            <v>S</v>
          </cell>
          <cell r="J188" t="str">
            <v>9190</v>
          </cell>
          <cell r="K188">
            <v>45784</v>
          </cell>
          <cell r="L188" t="str">
            <v>XOIYQ14UQ</v>
          </cell>
          <cell r="M188" t="str">
            <v>2704302 - Maceió - AL</v>
          </cell>
          <cell r="N188">
            <v>1300</v>
          </cell>
        </row>
        <row r="189">
          <cell r="C189" t="str">
            <v>UPA IBURA - CG 015/2022</v>
          </cell>
          <cell r="E189" t="str">
            <v>5.16 - Serviços Médico-Hospitalares, Odotonlogia e Laboratoriais</v>
          </cell>
          <cell r="F189">
            <v>58611511000120</v>
          </cell>
          <cell r="G189" t="str">
            <v>LIVIA SONALE</v>
          </cell>
          <cell r="H189" t="str">
            <v>S</v>
          </cell>
          <cell r="I189" t="str">
            <v>S</v>
          </cell>
          <cell r="J189" t="str">
            <v>4</v>
          </cell>
          <cell r="K189">
            <v>45778</v>
          </cell>
          <cell r="L189" t="str">
            <v>AJGK-IRCF</v>
          </cell>
          <cell r="M189" t="str">
            <v>2611606 - Recife - PE</v>
          </cell>
          <cell r="N189">
            <v>1250</v>
          </cell>
        </row>
        <row r="190">
          <cell r="C190" t="str">
            <v>UPA IBURA - CG 015/2022</v>
          </cell>
          <cell r="E190" t="str">
            <v>5.16 - Serviços Médico-Hospitalares, Odotonlogia e Laboratoriais</v>
          </cell>
          <cell r="F190">
            <v>52591826000176</v>
          </cell>
          <cell r="G190" t="str">
            <v>THAIS KETINLY</v>
          </cell>
          <cell r="H190" t="str">
            <v>S</v>
          </cell>
          <cell r="I190" t="str">
            <v>S</v>
          </cell>
          <cell r="J190" t="str">
            <v>5</v>
          </cell>
          <cell r="K190">
            <v>45778</v>
          </cell>
          <cell r="L190" t="str">
            <v>GSEQ-BMBE</v>
          </cell>
          <cell r="M190" t="str">
            <v>2611606 - Recife - PE</v>
          </cell>
          <cell r="N190">
            <v>4900</v>
          </cell>
        </row>
        <row r="191">
          <cell r="C191" t="str">
            <v>UPA IBURA - CG 015/2022</v>
          </cell>
          <cell r="E191" t="str">
            <v>5.16 - Serviços Médico-Hospitalares, Odotonlogia e Laboratoriais</v>
          </cell>
          <cell r="F191">
            <v>58894347000105</v>
          </cell>
          <cell r="G191" t="str">
            <v>BVV SERVIÇOS</v>
          </cell>
          <cell r="H191" t="str">
            <v>S</v>
          </cell>
          <cell r="I191" t="str">
            <v>S</v>
          </cell>
          <cell r="J191" t="str">
            <v>6</v>
          </cell>
          <cell r="K191">
            <v>45779</v>
          </cell>
          <cell r="L191" t="str">
            <v>LY6J-IEQH</v>
          </cell>
          <cell r="M191" t="str">
            <v>2611606 - Recife - PE</v>
          </cell>
          <cell r="N191">
            <v>10460</v>
          </cell>
        </row>
        <row r="192">
          <cell r="C192" t="str">
            <v>UPA IBURA - CG 015/2022</v>
          </cell>
          <cell r="E192" t="str">
            <v>5.16 - Serviços Médico-Hospitalares, Odotonlogia e Laboratoriais</v>
          </cell>
          <cell r="F192">
            <v>57567368000153</v>
          </cell>
          <cell r="G192" t="str">
            <v>GIORDANO BRUNO</v>
          </cell>
          <cell r="H192" t="str">
            <v>S</v>
          </cell>
          <cell r="I192" t="str">
            <v>S</v>
          </cell>
          <cell r="J192">
            <v>6</v>
          </cell>
          <cell r="K192">
            <v>45780</v>
          </cell>
          <cell r="L192">
            <v>769037512</v>
          </cell>
          <cell r="M192" t="str">
            <v>2304400 - Fortaleza - CE</v>
          </cell>
          <cell r="N192">
            <v>2360</v>
          </cell>
        </row>
        <row r="193">
          <cell r="C193" t="str">
            <v>UPA IBURA - CG 015/2022</v>
          </cell>
          <cell r="E193" t="str">
            <v>5.16 - Serviços Médico-Hospitalares, Odotonlogia e Laboratoriais</v>
          </cell>
          <cell r="F193">
            <v>55258197000155</v>
          </cell>
          <cell r="G193" t="str">
            <v>MEDEIROS DE LIMA</v>
          </cell>
          <cell r="H193" t="str">
            <v>S</v>
          </cell>
          <cell r="I193" t="str">
            <v>S</v>
          </cell>
          <cell r="J193">
            <v>10</v>
          </cell>
          <cell r="K193">
            <v>45779</v>
          </cell>
          <cell r="L193" t="str">
            <v>XPWM-MVAH</v>
          </cell>
          <cell r="M193" t="str">
            <v>2611606 - Recife - PE</v>
          </cell>
          <cell r="N193">
            <v>4440</v>
          </cell>
        </row>
        <row r="194">
          <cell r="C194" t="str">
            <v>UPA IBURA - CG 015/2022</v>
          </cell>
          <cell r="E194" t="str">
            <v>5.16 - Serviços Médico-Hospitalares, Odotonlogia e Laboratoriais</v>
          </cell>
          <cell r="F194">
            <v>58021498000159</v>
          </cell>
          <cell r="G194" t="str">
            <v xml:space="preserve">RENATO DA SILVA </v>
          </cell>
          <cell r="H194" t="str">
            <v>S</v>
          </cell>
          <cell r="I194" t="str">
            <v>S</v>
          </cell>
          <cell r="J194">
            <v>10</v>
          </cell>
          <cell r="K194">
            <v>45779</v>
          </cell>
          <cell r="L194" t="str">
            <v>GEEF-TCIJ</v>
          </cell>
          <cell r="M194" t="str">
            <v>2611606 - Recife - PE</v>
          </cell>
          <cell r="N194">
            <v>1110</v>
          </cell>
        </row>
        <row r="195">
          <cell r="C195" t="str">
            <v>UPA IBURA - CG 015/2022</v>
          </cell>
          <cell r="E195" t="str">
            <v>5.16 - Serviços Médico-Hospitalares, Odotonlogia e Laboratoriais</v>
          </cell>
          <cell r="F195">
            <v>57612279000181</v>
          </cell>
          <cell r="G195" t="str">
            <v>ARIELLY BRANDAO</v>
          </cell>
          <cell r="H195" t="str">
            <v>S</v>
          </cell>
          <cell r="I195" t="str">
            <v>S</v>
          </cell>
          <cell r="J195">
            <v>11</v>
          </cell>
          <cell r="K195">
            <v>45778</v>
          </cell>
          <cell r="L195" t="str">
            <v>BHRTYTETQ</v>
          </cell>
          <cell r="M195" t="str">
            <v>2604106 - Caruaru - PE</v>
          </cell>
          <cell r="N195">
            <v>3725</v>
          </cell>
        </row>
        <row r="196">
          <cell r="C196" t="str">
            <v>UPA IBURA - CG 015/2022</v>
          </cell>
          <cell r="E196" t="str">
            <v>5.16 - Serviços Médico-Hospitalares, Odotonlogia e Laboratoriais</v>
          </cell>
          <cell r="F196">
            <v>55515980000157</v>
          </cell>
          <cell r="G196" t="str">
            <v>ARTUR AREIA</v>
          </cell>
          <cell r="H196" t="str">
            <v>S</v>
          </cell>
          <cell r="I196" t="str">
            <v>S</v>
          </cell>
          <cell r="J196">
            <v>17</v>
          </cell>
          <cell r="K196">
            <v>45783</v>
          </cell>
          <cell r="L196" t="str">
            <v>ZIQFTSLSA</v>
          </cell>
          <cell r="M196" t="str">
            <v>2604106 - Caruaru - PE</v>
          </cell>
          <cell r="N196">
            <v>6660</v>
          </cell>
        </row>
        <row r="197">
          <cell r="C197" t="str">
            <v>UPA IBURA - CG 015/2022</v>
          </cell>
          <cell r="E197" t="str">
            <v>5.16 - Serviços Médico-Hospitalares, Odotonlogia e Laboratoriais</v>
          </cell>
          <cell r="F197">
            <v>58198503000101</v>
          </cell>
          <cell r="G197" t="str">
            <v>ANTONIO MARCOS</v>
          </cell>
          <cell r="H197" t="str">
            <v>S</v>
          </cell>
          <cell r="I197" t="str">
            <v>S</v>
          </cell>
          <cell r="J197">
            <v>18</v>
          </cell>
          <cell r="K197">
            <v>45780</v>
          </cell>
          <cell r="L197" t="str">
            <v>348790471</v>
          </cell>
          <cell r="M197" t="str">
            <v>2304400 - Fortaleza - CE</v>
          </cell>
          <cell r="N197">
            <v>13125</v>
          </cell>
        </row>
        <row r="198">
          <cell r="C198" t="str">
            <v>UPA IBURA - CG 015/2022</v>
          </cell>
          <cell r="E198" t="str">
            <v>5.16 - Serviços Médico-Hospitalares, Odotonlogia e Laboratoriais</v>
          </cell>
          <cell r="F198">
            <v>53277390000108</v>
          </cell>
          <cell r="G198" t="str">
            <v>EDM SERVICE</v>
          </cell>
          <cell r="H198" t="str">
            <v>S</v>
          </cell>
          <cell r="I198" t="str">
            <v>S</v>
          </cell>
          <cell r="J198">
            <v>19</v>
          </cell>
          <cell r="K198">
            <v>45778</v>
          </cell>
          <cell r="L198" t="str">
            <v>B2EU-196Y</v>
          </cell>
          <cell r="M198" t="str">
            <v>2611606 - Recife - PE</v>
          </cell>
          <cell r="N198">
            <v>5550</v>
          </cell>
        </row>
        <row r="199">
          <cell r="C199" t="str">
            <v>UPA IBURA - CG 015/2022</v>
          </cell>
          <cell r="E199" t="str">
            <v>5.16 - Serviços Médico-Hospitalares, Odotonlogia e Laboratoriais</v>
          </cell>
          <cell r="F199">
            <v>53129744000177</v>
          </cell>
          <cell r="G199" t="str">
            <v>G-II SERVIÇOS</v>
          </cell>
          <cell r="H199" t="str">
            <v>S</v>
          </cell>
          <cell r="I199" t="str">
            <v>S</v>
          </cell>
          <cell r="J199">
            <v>19</v>
          </cell>
          <cell r="K199">
            <v>45779</v>
          </cell>
          <cell r="L199" t="str">
            <v>TSZF56466</v>
          </cell>
          <cell r="M199" t="str">
            <v>2504306 - Catolé do Rocha - PB</v>
          </cell>
          <cell r="N199">
            <v>8600</v>
          </cell>
        </row>
        <row r="200">
          <cell r="C200" t="str">
            <v>UPA IBURA - CG 015/2022</v>
          </cell>
          <cell r="E200" t="str">
            <v>5.16 - Serviços Médico-Hospitalares, Odotonlogia e Laboratoriais</v>
          </cell>
          <cell r="F200">
            <v>53294177000104</v>
          </cell>
          <cell r="G200" t="str">
            <v>MARIANA FERREIRA</v>
          </cell>
          <cell r="H200" t="str">
            <v>S</v>
          </cell>
          <cell r="I200" t="str">
            <v>S</v>
          </cell>
          <cell r="J200">
            <v>20</v>
          </cell>
          <cell r="K200">
            <v>45778</v>
          </cell>
          <cell r="L200" t="str">
            <v>XWPJ-MIIG</v>
          </cell>
          <cell r="M200" t="str">
            <v>2611606 - Recife - PE</v>
          </cell>
          <cell r="N200">
            <v>6650</v>
          </cell>
        </row>
        <row r="201">
          <cell r="C201" t="str">
            <v>UPA IBURA - CG 015/2022</v>
          </cell>
          <cell r="E201" t="str">
            <v>5.16 - Serviços Médico-Hospitalares, Odotonlogia e Laboratoriais</v>
          </cell>
          <cell r="F201">
            <v>53068416000108</v>
          </cell>
          <cell r="G201" t="str">
            <v>LSN SERVICOS</v>
          </cell>
          <cell r="H201" t="str">
            <v>S</v>
          </cell>
          <cell r="I201" t="str">
            <v>S</v>
          </cell>
          <cell r="J201">
            <v>21</v>
          </cell>
          <cell r="K201">
            <v>45779</v>
          </cell>
          <cell r="L201" t="str">
            <v>X54W-BUGB</v>
          </cell>
          <cell r="M201" t="str">
            <v>2611606 - Recife - PE</v>
          </cell>
          <cell r="N201">
            <v>4900</v>
          </cell>
        </row>
        <row r="202">
          <cell r="C202" t="str">
            <v>UPA IBURA - CG 015/2022</v>
          </cell>
          <cell r="E202" t="str">
            <v>5.16 - Serviços Médico-Hospitalares, Odotonlogia e Laboratoriais</v>
          </cell>
          <cell r="F202">
            <v>57550679000100</v>
          </cell>
          <cell r="G202" t="str">
            <v>MASTERMED CABO</v>
          </cell>
          <cell r="H202" t="str">
            <v>S</v>
          </cell>
          <cell r="I202" t="str">
            <v>S</v>
          </cell>
          <cell r="J202">
            <v>21</v>
          </cell>
          <cell r="K202">
            <v>45783</v>
          </cell>
          <cell r="L202" t="str">
            <v>MZBC63125</v>
          </cell>
          <cell r="M202" t="str">
            <v>2602902 - Cabo de Santo Agostinho - PE</v>
          </cell>
          <cell r="N202">
            <v>7500</v>
          </cell>
        </row>
        <row r="203">
          <cell r="C203" t="str">
            <v>UPA IBURA - CG 015/2022</v>
          </cell>
          <cell r="E203" t="str">
            <v>5.16 - Serviços Médico-Hospitalares, Odotonlogia e Laboratoriais</v>
          </cell>
          <cell r="F203">
            <v>55594148000193</v>
          </cell>
          <cell r="G203" t="str">
            <v xml:space="preserve">DEBORA M. B. </v>
          </cell>
          <cell r="H203" t="str">
            <v>S</v>
          </cell>
          <cell r="I203" t="str">
            <v>S</v>
          </cell>
          <cell r="J203">
            <v>22</v>
          </cell>
          <cell r="K203">
            <v>45778</v>
          </cell>
          <cell r="L203" t="str">
            <v>ZJ39YWIAU</v>
          </cell>
          <cell r="M203" t="str">
            <v>2604106 - Caruaru - PE</v>
          </cell>
          <cell r="N203">
            <v>14475</v>
          </cell>
        </row>
        <row r="204">
          <cell r="C204" t="str">
            <v>UPA IBURA - CG 015/2022</v>
          </cell>
          <cell r="E204" t="str">
            <v>5.16 - Serviços Médico-Hospitalares, Odotonlogia e Laboratoriais</v>
          </cell>
          <cell r="F204">
            <v>53206150000112</v>
          </cell>
          <cell r="G204" t="str">
            <v>RUBENS TEIXEIRA</v>
          </cell>
          <cell r="H204" t="str">
            <v>S</v>
          </cell>
          <cell r="I204" t="str">
            <v>S</v>
          </cell>
          <cell r="J204">
            <v>22</v>
          </cell>
          <cell r="K204">
            <v>45778</v>
          </cell>
          <cell r="L204" t="str">
            <v>783385126</v>
          </cell>
          <cell r="M204" t="str">
            <v>2304400 - Fortaleza - CE</v>
          </cell>
          <cell r="N204">
            <v>11325</v>
          </cell>
        </row>
        <row r="205">
          <cell r="C205" t="str">
            <v>UPA IBURA - CG 015/2022</v>
          </cell>
          <cell r="E205" t="str">
            <v>5.16 - Serviços Médico-Hospitalares, Odotonlogia e Laboratoriais</v>
          </cell>
          <cell r="F205">
            <v>55698808000186</v>
          </cell>
          <cell r="G205" t="str">
            <v>MARIA BEATRIZ</v>
          </cell>
          <cell r="H205" t="str">
            <v>S</v>
          </cell>
          <cell r="I205" t="str">
            <v>S</v>
          </cell>
          <cell r="J205">
            <v>23</v>
          </cell>
          <cell r="K205">
            <v>45779</v>
          </cell>
          <cell r="L205" t="str">
            <v>GTVJ-5C3YD</v>
          </cell>
          <cell r="M205" t="str">
            <v>2601706 - Belo Jardim - PE</v>
          </cell>
          <cell r="N205">
            <v>11820</v>
          </cell>
        </row>
        <row r="206">
          <cell r="C206" t="str">
            <v>UPA IBURA - CG 015/2022</v>
          </cell>
          <cell r="E206" t="str">
            <v>5.16 - Serviços Médico-Hospitalares, Odotonlogia e Laboratoriais</v>
          </cell>
          <cell r="F206">
            <v>56090585000132</v>
          </cell>
          <cell r="G206" t="str">
            <v>SBN SERVIÇOS</v>
          </cell>
          <cell r="H206" t="str">
            <v>S</v>
          </cell>
          <cell r="I206" t="str">
            <v>S</v>
          </cell>
          <cell r="J206">
            <v>25</v>
          </cell>
          <cell r="K206">
            <v>45779</v>
          </cell>
          <cell r="L206" t="str">
            <v>5HIC-3YJA</v>
          </cell>
          <cell r="M206" t="str">
            <v>2611606 - Recife - PE</v>
          </cell>
          <cell r="N206">
            <v>15195</v>
          </cell>
        </row>
        <row r="207">
          <cell r="C207" t="str">
            <v>UPA IBURA - CG 015/2022</v>
          </cell>
          <cell r="E207" t="str">
            <v>5.16 - Serviços Médico-Hospitalares, Odotonlogia e Laboratoriais</v>
          </cell>
          <cell r="F207">
            <v>53306912000152</v>
          </cell>
          <cell r="G207" t="str">
            <v>A L C PONTES</v>
          </cell>
          <cell r="H207" t="str">
            <v>S</v>
          </cell>
          <cell r="I207" t="str">
            <v>S</v>
          </cell>
          <cell r="J207">
            <v>29</v>
          </cell>
          <cell r="K207">
            <v>45779</v>
          </cell>
          <cell r="L207" t="str">
            <v>TN3-EEUV</v>
          </cell>
          <cell r="M207" t="str">
            <v>2611606 - Recife - PE</v>
          </cell>
          <cell r="N207">
            <v>3330</v>
          </cell>
        </row>
        <row r="208">
          <cell r="C208" t="str">
            <v>UPA IBURA - CG 015/2022</v>
          </cell>
          <cell r="E208" t="str">
            <v>5.16 - Serviços Médico-Hospitalares, Odotonlogia e Laboratoriais</v>
          </cell>
          <cell r="F208">
            <v>53388921000130</v>
          </cell>
          <cell r="G208" t="str">
            <v>LF SERVICOS</v>
          </cell>
          <cell r="H208" t="str">
            <v>S</v>
          </cell>
          <cell r="I208" t="str">
            <v>S</v>
          </cell>
          <cell r="J208">
            <v>29</v>
          </cell>
          <cell r="K208">
            <v>45779</v>
          </cell>
          <cell r="L208" t="str">
            <v>BZTM10OKS</v>
          </cell>
          <cell r="M208" t="str">
            <v>2704302 - Maceió - AL</v>
          </cell>
          <cell r="N208">
            <v>9160</v>
          </cell>
        </row>
        <row r="209">
          <cell r="C209" t="str">
            <v>UPA IBURA - CG 015/2022</v>
          </cell>
          <cell r="E209" t="str">
            <v>5.16 - Serviços Médico-Hospitalares, Odotonlogia e Laboratoriais</v>
          </cell>
          <cell r="F209">
            <v>55643950000126</v>
          </cell>
          <cell r="G209" t="str">
            <v>WILLCOX ATENDIMENTO</v>
          </cell>
          <cell r="H209" t="str">
            <v>S</v>
          </cell>
          <cell r="I209" t="str">
            <v>S</v>
          </cell>
          <cell r="J209">
            <v>29</v>
          </cell>
          <cell r="K209">
            <v>45782</v>
          </cell>
          <cell r="L209" t="str">
            <v>DJXB-BFUM</v>
          </cell>
          <cell r="M209" t="str">
            <v>2611606 - Recife - PE</v>
          </cell>
          <cell r="N209">
            <v>6915</v>
          </cell>
        </row>
        <row r="210">
          <cell r="C210" t="str">
            <v>UPA IBURA - CG 015/2022</v>
          </cell>
          <cell r="E210" t="str">
            <v>5.16 - Serviços Médico-Hospitalares, Odotonlogia e Laboratoriais</v>
          </cell>
          <cell r="F210">
            <v>53203938000175</v>
          </cell>
          <cell r="G210" t="str">
            <v>RAIHANA MARIA</v>
          </cell>
          <cell r="H210" t="str">
            <v>S</v>
          </cell>
          <cell r="I210" t="str">
            <v>S</v>
          </cell>
          <cell r="J210">
            <v>30</v>
          </cell>
          <cell r="K210">
            <v>45779</v>
          </cell>
          <cell r="L210" t="str">
            <v>798030209</v>
          </cell>
          <cell r="M210" t="str">
            <v>2304400 - Fortaleza - CE</v>
          </cell>
          <cell r="N210">
            <v>15350</v>
          </cell>
        </row>
        <row r="211">
          <cell r="C211" t="str">
            <v>UPA IBURA - CG 015/2022</v>
          </cell>
          <cell r="E211" t="str">
            <v>5.16 - Serviços Médico-Hospitalares, Odotonlogia e Laboratoriais</v>
          </cell>
          <cell r="F211">
            <v>53172663000150</v>
          </cell>
          <cell r="G211" t="str">
            <v>BRUNA MENELAU</v>
          </cell>
          <cell r="H211" t="str">
            <v>S</v>
          </cell>
          <cell r="I211" t="str">
            <v>S</v>
          </cell>
          <cell r="J211">
            <v>37</v>
          </cell>
          <cell r="K211">
            <v>45779</v>
          </cell>
          <cell r="L211" t="str">
            <v>202633909</v>
          </cell>
          <cell r="M211" t="str">
            <v>2304400 - Fortaleza - CE</v>
          </cell>
          <cell r="N211">
            <v>5400</v>
          </cell>
        </row>
        <row r="212">
          <cell r="C212" t="str">
            <v>UPA IBURA - CG 015/2022</v>
          </cell>
          <cell r="E212" t="str">
            <v>5.16 - Serviços Médico-Hospitalares, Odotonlogia e Laboratoriais</v>
          </cell>
          <cell r="F212">
            <v>53009167000180</v>
          </cell>
          <cell r="G212" t="str">
            <v>VICTOR BASILIO</v>
          </cell>
          <cell r="H212" t="str">
            <v>S</v>
          </cell>
          <cell r="I212" t="str">
            <v>S</v>
          </cell>
          <cell r="J212">
            <v>44</v>
          </cell>
          <cell r="K212">
            <v>45778</v>
          </cell>
          <cell r="L212" t="str">
            <v>ERPE-F8TU</v>
          </cell>
          <cell r="M212" t="str">
            <v>2611606 - Recife - PE</v>
          </cell>
          <cell r="N212">
            <v>4900</v>
          </cell>
        </row>
        <row r="213">
          <cell r="C213" t="str">
            <v>UPA IBURA - CG 015/2022</v>
          </cell>
          <cell r="E213" t="str">
            <v>5.16 - Serviços Médico-Hospitalares, Odotonlogia e Laboratoriais</v>
          </cell>
          <cell r="F213">
            <v>53268675000182</v>
          </cell>
          <cell r="G213" t="str">
            <v>JMCR SERVIÇOS</v>
          </cell>
          <cell r="H213" t="str">
            <v>S</v>
          </cell>
          <cell r="I213" t="str">
            <v>S</v>
          </cell>
          <cell r="J213">
            <v>58</v>
          </cell>
          <cell r="K213">
            <v>45782</v>
          </cell>
          <cell r="L213" t="str">
            <v>ELIP-AV1V</v>
          </cell>
          <cell r="M213" t="str">
            <v>2611606 - Recife - PE</v>
          </cell>
          <cell r="N213">
            <v>1881.25</v>
          </cell>
        </row>
        <row r="214">
          <cell r="C214" t="str">
            <v>UPA IBURA - CG 015/2022</v>
          </cell>
          <cell r="E214" t="str">
            <v>5.16 - Serviços Médico-Hospitalares, Odotonlogia e Laboratoriais</v>
          </cell>
          <cell r="F214">
            <v>55234338000108</v>
          </cell>
          <cell r="G214" t="str">
            <v>MEDSTAFF SERVIÇOS</v>
          </cell>
          <cell r="H214" t="str">
            <v>S</v>
          </cell>
          <cell r="I214" t="str">
            <v>S</v>
          </cell>
          <cell r="J214">
            <v>64</v>
          </cell>
          <cell r="K214">
            <v>45784</v>
          </cell>
          <cell r="L214" t="str">
            <v>HG4J-TVIJ</v>
          </cell>
          <cell r="M214" t="str">
            <v>2611606 - Recife - PE</v>
          </cell>
          <cell r="N214">
            <v>1225</v>
          </cell>
        </row>
        <row r="215">
          <cell r="C215" t="str">
            <v>UPA IBURA - CG 015/2022</v>
          </cell>
          <cell r="E215" t="str">
            <v>5.16 - Serviços Médico-Hospitalares, Odotonlogia e Laboratoriais</v>
          </cell>
          <cell r="F215">
            <v>50601969000196</v>
          </cell>
          <cell r="G215" t="str">
            <v>VITALMED SERVICOS</v>
          </cell>
          <cell r="H215" t="str">
            <v>S</v>
          </cell>
          <cell r="I215" t="str">
            <v>S</v>
          </cell>
          <cell r="J215">
            <v>119</v>
          </cell>
          <cell r="K215">
            <v>45784</v>
          </cell>
          <cell r="L215" t="str">
            <v>PKQQ-LKEK</v>
          </cell>
          <cell r="M215" t="str">
            <v>2611606 - Recife - PE</v>
          </cell>
          <cell r="N215">
            <v>1500</v>
          </cell>
        </row>
        <row r="216">
          <cell r="C216" t="str">
            <v>UPA IBURA - CG 015/2022</v>
          </cell>
          <cell r="E216" t="str">
            <v>5.16 - Serviços Médico-Hospitalares, Odotonlogia e Laboratoriais</v>
          </cell>
          <cell r="F216">
            <v>46852548000160</v>
          </cell>
          <cell r="G216" t="str">
            <v>CERTMED ATIVIDADES</v>
          </cell>
          <cell r="H216" t="str">
            <v>S</v>
          </cell>
          <cell r="I216" t="str">
            <v>S</v>
          </cell>
          <cell r="J216">
            <v>363</v>
          </cell>
          <cell r="K216">
            <v>45779</v>
          </cell>
          <cell r="L216" t="str">
            <v>GDFH30693</v>
          </cell>
          <cell r="M216" t="str">
            <v>2609600 - Olinda - PE</v>
          </cell>
          <cell r="N216">
            <v>6250</v>
          </cell>
        </row>
        <row r="217">
          <cell r="C217" t="str">
            <v>UPA IBURA - CG 015/2022</v>
          </cell>
          <cell r="E217" t="str">
            <v>5.16 - Serviços Médico-Hospitalares, Odotonlogia e Laboratoriais</v>
          </cell>
          <cell r="F217">
            <v>53969908000174</v>
          </cell>
          <cell r="G217" t="str">
            <v>MASTERMED PE IV</v>
          </cell>
          <cell r="H217" t="str">
            <v>S</v>
          </cell>
          <cell r="I217" t="str">
            <v>S</v>
          </cell>
          <cell r="J217">
            <v>603</v>
          </cell>
          <cell r="K217">
            <v>45782</v>
          </cell>
          <cell r="L217" t="str">
            <v>MSDE79611</v>
          </cell>
          <cell r="M217" t="str">
            <v>2609600 - Olinda - PE</v>
          </cell>
          <cell r="N217">
            <v>4440</v>
          </cell>
        </row>
        <row r="218">
          <cell r="C218" t="str">
            <v>UPA IBURA - CG 015/2022</v>
          </cell>
          <cell r="E218" t="str">
            <v>5.16 - Serviços Médico-Hospitalares, Odotonlogia e Laboratoriais</v>
          </cell>
          <cell r="F218">
            <v>52063180000154</v>
          </cell>
          <cell r="G218" t="str">
            <v>V2 SERVICOS</v>
          </cell>
          <cell r="H218" t="str">
            <v>S</v>
          </cell>
          <cell r="I218" t="str">
            <v>S</v>
          </cell>
          <cell r="J218">
            <v>615</v>
          </cell>
          <cell r="K218">
            <v>45779</v>
          </cell>
          <cell r="L218" t="str">
            <v>VKCP41860</v>
          </cell>
          <cell r="M218" t="str">
            <v>2609600 - Olinda - PE</v>
          </cell>
          <cell r="N218">
            <v>13855</v>
          </cell>
        </row>
        <row r="219">
          <cell r="C219" t="str">
            <v>UPA IBURA - CG 015/2022</v>
          </cell>
          <cell r="E219" t="str">
            <v>5.16 - Serviços Médico-Hospitalares, Odotonlogia e Laboratoriais</v>
          </cell>
          <cell r="F219">
            <v>49159260000101</v>
          </cell>
          <cell r="G219" t="str">
            <v>MEDVIDA ATIVIDADES</v>
          </cell>
          <cell r="H219" t="str">
            <v>S</v>
          </cell>
          <cell r="I219" t="str">
            <v>S</v>
          </cell>
          <cell r="J219">
            <v>2488</v>
          </cell>
          <cell r="K219">
            <v>45779</v>
          </cell>
          <cell r="L219" t="str">
            <v>GTQR19604</v>
          </cell>
          <cell r="M219" t="str">
            <v>2609600 - Olinda - PE</v>
          </cell>
          <cell r="N219">
            <v>8750</v>
          </cell>
        </row>
        <row r="220">
          <cell r="C220" t="str">
            <v>UPA IBURA - CG 015/2022</v>
          </cell>
          <cell r="E220" t="str">
            <v>5.16 - Serviços Médico-Hospitalares, Odotonlogia e Laboratoriais</v>
          </cell>
          <cell r="F220">
            <v>58028493000158</v>
          </cell>
          <cell r="G220" t="str">
            <v>VITUTINO SAUDE</v>
          </cell>
          <cell r="H220" t="str">
            <v>S</v>
          </cell>
          <cell r="I220" t="str">
            <v>S</v>
          </cell>
          <cell r="J220">
            <v>1000010</v>
          </cell>
          <cell r="K220">
            <v>45779</v>
          </cell>
          <cell r="L220" t="str">
            <v>F38DRGPQS</v>
          </cell>
          <cell r="M220" t="str">
            <v>2507507 - João Pessoa - PB</v>
          </cell>
          <cell r="N220">
            <v>18110.419999999998</v>
          </cell>
        </row>
        <row r="221">
          <cell r="C221" t="str">
            <v>UPA IBURA - CG 015/2022</v>
          </cell>
          <cell r="E221" t="str">
            <v>5.16 - Serviços Médico-Hospitalares, Odotonlogia e Laboratoriais</v>
          </cell>
          <cell r="F221">
            <v>57972302000149</v>
          </cell>
          <cell r="G221" t="str">
            <v>RAQUEL SANTANA</v>
          </cell>
          <cell r="H221" t="str">
            <v>S</v>
          </cell>
          <cell r="I221" t="str">
            <v>S</v>
          </cell>
          <cell r="J221">
            <v>1000012</v>
          </cell>
          <cell r="K221">
            <v>45779</v>
          </cell>
          <cell r="L221" t="str">
            <v>1PVJQRV3I</v>
          </cell>
          <cell r="M221" t="str">
            <v>2507507 - João Pessoa - PB</v>
          </cell>
          <cell r="N221">
            <v>5665</v>
          </cell>
        </row>
        <row r="222">
          <cell r="C222" t="str">
            <v>UPA IBURA - CG 015/2022</v>
          </cell>
          <cell r="E222" t="str">
            <v>5.16 - Serviços Médico-Hospitalares, Odotonlogia e Laboratoriais</v>
          </cell>
          <cell r="F222">
            <v>53214665000164</v>
          </cell>
          <cell r="G222" t="str">
            <v>GALBA M. F. SERVICOS</v>
          </cell>
          <cell r="H222" t="str">
            <v>S</v>
          </cell>
          <cell r="I222" t="str">
            <v>S</v>
          </cell>
          <cell r="J222">
            <v>1000018</v>
          </cell>
          <cell r="K222">
            <v>45784</v>
          </cell>
          <cell r="L222" t="str">
            <v>U2L2UDN28</v>
          </cell>
          <cell r="M222" t="str">
            <v>2507507 - João Pessoa - PB</v>
          </cell>
          <cell r="N222">
            <v>1110</v>
          </cell>
        </row>
        <row r="223">
          <cell r="C223" t="str">
            <v>UPA IBURA - CG 015/2022</v>
          </cell>
          <cell r="E223" t="str">
            <v>5.16 - Serviços Médico-Hospitalares, Odotonlogia e Laboratoriais</v>
          </cell>
          <cell r="F223">
            <v>58461612000161</v>
          </cell>
          <cell r="G223" t="str">
            <v>LINS BORGES</v>
          </cell>
          <cell r="H223" t="str">
            <v>S</v>
          </cell>
          <cell r="I223" t="str">
            <v>S</v>
          </cell>
          <cell r="J223">
            <v>1000021</v>
          </cell>
          <cell r="K223">
            <v>45779</v>
          </cell>
          <cell r="L223" t="str">
            <v>RZAUYIN3G</v>
          </cell>
          <cell r="M223" t="str">
            <v>2507507 - João Pessoa - PB</v>
          </cell>
          <cell r="N223">
            <v>7015</v>
          </cell>
        </row>
        <row r="224">
          <cell r="C224" t="str">
            <v>UPA IBURA - CG 015/2022</v>
          </cell>
          <cell r="E224" t="str">
            <v>5.16 - Serviços Médico-Hospitalares, Odotonlogia e Laboratoriais</v>
          </cell>
          <cell r="F224">
            <v>54491193000150</v>
          </cell>
          <cell r="G224" t="str">
            <v>JULLIOCB SERVICOS</v>
          </cell>
          <cell r="H224" t="str">
            <v>S</v>
          </cell>
          <cell r="I224" t="str">
            <v>S</v>
          </cell>
          <cell r="J224">
            <v>1000022</v>
          </cell>
          <cell r="K224">
            <v>45779</v>
          </cell>
          <cell r="L224" t="str">
            <v>IOHZD7WTZ</v>
          </cell>
          <cell r="M224" t="str">
            <v>2507507 - João Pessoa - PB</v>
          </cell>
          <cell r="N224">
            <v>8570</v>
          </cell>
        </row>
        <row r="225">
          <cell r="C225" t="str">
            <v>UPA IBURA - CG 015/2022</v>
          </cell>
          <cell r="E225" t="str">
            <v>5.16 - Serviços Médico-Hospitalares, Odotonlogia e Laboratoriais</v>
          </cell>
          <cell r="F225">
            <v>58101636000100</v>
          </cell>
          <cell r="G225" t="str">
            <v>ISABELA DA SILVA</v>
          </cell>
          <cell r="H225" t="str">
            <v>S</v>
          </cell>
          <cell r="I225" t="str">
            <v>S</v>
          </cell>
          <cell r="J225">
            <v>6</v>
          </cell>
          <cell r="K225">
            <v>45792</v>
          </cell>
          <cell r="L225" t="str">
            <v>XN8E-BWUM</v>
          </cell>
          <cell r="M225" t="str">
            <v>2611606 - Recife - PE</v>
          </cell>
          <cell r="N225">
            <v>6250</v>
          </cell>
        </row>
        <row r="226">
          <cell r="C226" t="str">
            <v>UPA IBURA - CG 015/2022</v>
          </cell>
          <cell r="E226" t="str">
            <v>5.16 - Serviços Médico-Hospitalares, Odotonlogia e Laboratoriais</v>
          </cell>
          <cell r="F226">
            <v>52732387000174</v>
          </cell>
          <cell r="G226" t="str">
            <v>ELAINE CRISTINA</v>
          </cell>
          <cell r="H226" t="str">
            <v>S</v>
          </cell>
          <cell r="I226" t="str">
            <v>S</v>
          </cell>
          <cell r="J226">
            <v>7</v>
          </cell>
          <cell r="K226">
            <v>45778</v>
          </cell>
          <cell r="L226" t="str">
            <v>322271270</v>
          </cell>
          <cell r="M226" t="str">
            <v>2304400 - Fortaleza - CE</v>
          </cell>
          <cell r="N226">
            <v>3330</v>
          </cell>
        </row>
        <row r="227">
          <cell r="C227" t="str">
            <v>UPA IBURA - CG 015/2022</v>
          </cell>
          <cell r="E227" t="str">
            <v>5.16 - Serviços Médico-Hospitalares, Odotonlogia e Laboratoriais</v>
          </cell>
          <cell r="F227">
            <v>55749643000124</v>
          </cell>
          <cell r="G227" t="str">
            <v>OLAVO S. C.</v>
          </cell>
          <cell r="H227" t="str">
            <v>S</v>
          </cell>
          <cell r="I227" t="str">
            <v>S</v>
          </cell>
          <cell r="J227">
            <v>8</v>
          </cell>
          <cell r="K227">
            <v>45782</v>
          </cell>
          <cell r="L227" t="str">
            <v>674672338</v>
          </cell>
          <cell r="M227" t="str">
            <v>2304400 - Fortaleza - CE</v>
          </cell>
          <cell r="N227">
            <v>2220</v>
          </cell>
        </row>
        <row r="228">
          <cell r="C228" t="str">
            <v>UPA IBURA - CG 015/2022</v>
          </cell>
          <cell r="E228" t="str">
            <v>5.16 - Serviços Médico-Hospitalares, Odotonlogia e Laboratoriais</v>
          </cell>
          <cell r="F228">
            <v>58566995000132</v>
          </cell>
          <cell r="G228" t="str">
            <v>M&amp;A SAUDE</v>
          </cell>
          <cell r="H228" t="str">
            <v>S</v>
          </cell>
          <cell r="I228" t="str">
            <v>S</v>
          </cell>
          <cell r="J228">
            <v>22</v>
          </cell>
          <cell r="K228">
            <v>45796</v>
          </cell>
          <cell r="L228" t="str">
            <v>BBFK-75ED</v>
          </cell>
          <cell r="M228" t="str">
            <v>2611606 - Recife - PE</v>
          </cell>
          <cell r="N228">
            <v>2450</v>
          </cell>
        </row>
        <row r="229">
          <cell r="C229" t="str">
            <v>UPA IBURA - CG 015/2022</v>
          </cell>
          <cell r="E229" t="str">
            <v>5.16 - Serviços Médico-Hospitalares, Odotonlogia e Laboratoriais</v>
          </cell>
          <cell r="F229">
            <v>47181387000193</v>
          </cell>
          <cell r="G229" t="str">
            <v>CARVALHO DE ALMEIDA</v>
          </cell>
          <cell r="H229" t="str">
            <v>S</v>
          </cell>
          <cell r="I229" t="str">
            <v>S</v>
          </cell>
          <cell r="J229">
            <v>11</v>
          </cell>
          <cell r="K229">
            <v>45779</v>
          </cell>
          <cell r="L229" t="str">
            <v>NUTD-S22U</v>
          </cell>
          <cell r="M229" t="str">
            <v>2504009 - Campina Grande - PB</v>
          </cell>
          <cell r="N229">
            <v>11520</v>
          </cell>
        </row>
        <row r="230">
          <cell r="C230" t="str">
            <v>UPA IBURA - CG 015/2022</v>
          </cell>
          <cell r="E230" t="str">
            <v>5.16 - Serviços Médico-Hospitalares, Odotonlogia e Laboratoriais</v>
          </cell>
          <cell r="F230">
            <v>55775713000119</v>
          </cell>
          <cell r="G230" t="str">
            <v>FRANCYELLE MARIA</v>
          </cell>
          <cell r="H230" t="str">
            <v>S</v>
          </cell>
          <cell r="I230" t="str">
            <v>S</v>
          </cell>
          <cell r="J230">
            <v>12</v>
          </cell>
          <cell r="K230">
            <v>45778</v>
          </cell>
          <cell r="L230" t="str">
            <v>LPYYJCLKG</v>
          </cell>
          <cell r="M230" t="str">
            <v>2604106 - Caruaru - PE</v>
          </cell>
          <cell r="N230">
            <v>5690</v>
          </cell>
        </row>
        <row r="231">
          <cell r="C231" t="str">
            <v>UPA IBURA - CG 015/2022</v>
          </cell>
          <cell r="E231" t="str">
            <v>5.16 - Serviços Médico-Hospitalares, Odotonlogia e Laboratoriais</v>
          </cell>
          <cell r="F231">
            <v>57446203000123</v>
          </cell>
          <cell r="G231" t="str">
            <v>57.446.203 LTDA</v>
          </cell>
          <cell r="H231" t="str">
            <v>S</v>
          </cell>
          <cell r="I231" t="str">
            <v>S</v>
          </cell>
          <cell r="J231">
            <v>2</v>
          </cell>
          <cell r="K231">
            <v>45778</v>
          </cell>
          <cell r="L231" t="str">
            <v>FC8H-GZLY</v>
          </cell>
          <cell r="M231" t="str">
            <v>2611606 - Recife - PE</v>
          </cell>
          <cell r="N231">
            <v>5200</v>
          </cell>
        </row>
        <row r="232">
          <cell r="C232" t="str">
            <v>UPA IBURA - CG 015/2022</v>
          </cell>
          <cell r="E232" t="str">
            <v>5.16 - Serviços Médico-Hospitalares, Odotonlogia e Laboratoriais</v>
          </cell>
          <cell r="F232">
            <v>53006900000102</v>
          </cell>
          <cell r="G232" t="str">
            <v>GABRIELA B.</v>
          </cell>
          <cell r="H232" t="str">
            <v>S</v>
          </cell>
          <cell r="I232" t="str">
            <v>S</v>
          </cell>
          <cell r="J232">
            <v>43</v>
          </cell>
          <cell r="K232">
            <v>45778</v>
          </cell>
          <cell r="L232" t="str">
            <v>81II-9X7J</v>
          </cell>
          <cell r="M232" t="str">
            <v>2611606 - Recife - PE</v>
          </cell>
          <cell r="N232">
            <v>10220</v>
          </cell>
        </row>
        <row r="233">
          <cell r="C233" t="str">
            <v>UPA IBURA - CG 015/2022</v>
          </cell>
          <cell r="E233" t="str">
            <v>5.16 - Serviços Médico-Hospitalares, Odotonlogia e Laboratoriais</v>
          </cell>
          <cell r="F233">
            <v>55478140000161</v>
          </cell>
          <cell r="G233" t="str">
            <v>DAY CLINIC</v>
          </cell>
          <cell r="H233" t="str">
            <v>S</v>
          </cell>
          <cell r="I233" t="str">
            <v>S</v>
          </cell>
          <cell r="J233">
            <v>49</v>
          </cell>
          <cell r="K233">
            <v>45779</v>
          </cell>
          <cell r="L233" t="str">
            <v>BGQK-UQMS</v>
          </cell>
          <cell r="M233" t="str">
            <v>2611606 - Recife - PE</v>
          </cell>
          <cell r="N233">
            <v>5550</v>
          </cell>
        </row>
        <row r="234">
          <cell r="C234" t="str">
            <v>UPA IBURA - CG 015/2022</v>
          </cell>
          <cell r="E234" t="str">
            <v>5.16 - Serviços Médico-Hospitalares, Odotonlogia e Laboratoriais</v>
          </cell>
          <cell r="F234">
            <v>55234338000108</v>
          </cell>
          <cell r="G234" t="str">
            <v>MEDSTAFF SERVIÇOS</v>
          </cell>
          <cell r="H234" t="str">
            <v>S</v>
          </cell>
          <cell r="I234" t="str">
            <v>S</v>
          </cell>
          <cell r="J234">
            <v>51</v>
          </cell>
          <cell r="K234">
            <v>45779</v>
          </cell>
          <cell r="L234" t="str">
            <v>V55D-QRNG</v>
          </cell>
          <cell r="M234" t="str">
            <v>2611606 - Recife - PE</v>
          </cell>
          <cell r="N234">
            <v>2400</v>
          </cell>
        </row>
        <row r="235">
          <cell r="C235" t="str">
            <v>UPA IBURA - CG 015/2022</v>
          </cell>
          <cell r="E235" t="str">
            <v>5.16 - Serviços Médico-Hospitalares, Odotonlogia e Laboratoriais</v>
          </cell>
          <cell r="F235">
            <v>52644264000181</v>
          </cell>
          <cell r="G235" t="str">
            <v>FABIO HASHIZUMI</v>
          </cell>
          <cell r="H235" t="str">
            <v>S</v>
          </cell>
          <cell r="I235" t="str">
            <v>S</v>
          </cell>
          <cell r="J235">
            <v>60</v>
          </cell>
          <cell r="K235">
            <v>45793</v>
          </cell>
          <cell r="L235" t="str">
            <v>DL6P-EDQN</v>
          </cell>
          <cell r="M235" t="str">
            <v>3550308 - São Paulo - SP</v>
          </cell>
          <cell r="N235">
            <v>3950</v>
          </cell>
        </row>
        <row r="236">
          <cell r="C236" t="str">
            <v>UPA IBURA - CG 015/2022</v>
          </cell>
          <cell r="E236" t="str">
            <v>5.16 - Serviços Médico-Hospitalares, Odotonlogia e Laboratoriais</v>
          </cell>
          <cell r="F236">
            <v>26156564000101</v>
          </cell>
          <cell r="G236" t="str">
            <v>RAFAEL BEZERRA</v>
          </cell>
          <cell r="H236" t="str">
            <v>S</v>
          </cell>
          <cell r="I236" t="str">
            <v>S</v>
          </cell>
          <cell r="J236">
            <v>70</v>
          </cell>
          <cell r="K236">
            <v>45779</v>
          </cell>
          <cell r="L236" t="str">
            <v>CSY2-SUSLY</v>
          </cell>
          <cell r="M236" t="str">
            <v>2609402 - Moreno - PE</v>
          </cell>
          <cell r="N236">
            <v>5550</v>
          </cell>
        </row>
        <row r="237">
          <cell r="C237" t="str">
            <v>UPA IBURA - CG 015/2022</v>
          </cell>
          <cell r="E237" t="str">
            <v>5.16 - Serviços Médico-Hospitalares, Odotonlogia e Laboratoriais</v>
          </cell>
          <cell r="F237">
            <v>42543059000176</v>
          </cell>
          <cell r="G237" t="str">
            <v>NUCLEO DE CIRURGIA</v>
          </cell>
          <cell r="H237" t="str">
            <v>S</v>
          </cell>
          <cell r="I237" t="str">
            <v>S</v>
          </cell>
          <cell r="J237">
            <v>90</v>
          </cell>
          <cell r="K237">
            <v>45790</v>
          </cell>
          <cell r="L237" t="str">
            <v>JDCH-IZI7</v>
          </cell>
          <cell r="M237" t="str">
            <v>2611606 - Recife - PE</v>
          </cell>
          <cell r="N237">
            <v>5300</v>
          </cell>
        </row>
        <row r="238">
          <cell r="C238" t="str">
            <v>UPA IBURA - CG 015/2022</v>
          </cell>
          <cell r="E238" t="str">
            <v>5.16 - Serviços Médico-Hospitalares, Odotonlogia e Laboratoriais</v>
          </cell>
          <cell r="F238">
            <v>45855147000100</v>
          </cell>
          <cell r="G238" t="str">
            <v>TP &amp; AC SERVIÇOS</v>
          </cell>
          <cell r="H238" t="str">
            <v>S</v>
          </cell>
          <cell r="I238" t="str">
            <v>S</v>
          </cell>
          <cell r="J238">
            <v>557</v>
          </cell>
          <cell r="K238">
            <v>45784</v>
          </cell>
          <cell r="L238" t="str">
            <v>LF4M-HP7I</v>
          </cell>
          <cell r="M238" t="str">
            <v>2611606 - Recife - PE</v>
          </cell>
          <cell r="N238">
            <v>4440</v>
          </cell>
        </row>
        <row r="239">
          <cell r="C239" t="str">
            <v>UPA IBURA - CG 015/2022</v>
          </cell>
          <cell r="E239" t="str">
            <v>5.16 - Serviços Médico-Hospitalares, Odotonlogia e Laboratoriais</v>
          </cell>
          <cell r="F239">
            <v>48165725000166</v>
          </cell>
          <cell r="G239" t="str">
            <v>NOVA MEDICINA</v>
          </cell>
          <cell r="H239" t="str">
            <v>S</v>
          </cell>
          <cell r="I239" t="str">
            <v>S</v>
          </cell>
          <cell r="J239">
            <v>752</v>
          </cell>
          <cell r="K239">
            <v>45793</v>
          </cell>
          <cell r="L239" t="str">
            <v>FTKSE1MWQ</v>
          </cell>
          <cell r="M239" t="str">
            <v>2704302 - Maceió - AL</v>
          </cell>
          <cell r="N239">
            <v>3750</v>
          </cell>
        </row>
        <row r="240">
          <cell r="C240" t="str">
            <v>UPA IBURA - CG 015/2022</v>
          </cell>
          <cell r="E240" t="str">
            <v>5.16 - Serviços Médico-Hospitalares, Odotonlogia e Laboratoriais</v>
          </cell>
          <cell r="F240">
            <v>49159260000101</v>
          </cell>
          <cell r="G240" t="str">
            <v>MEDVIDA ATIVIDADES</v>
          </cell>
          <cell r="H240" t="str">
            <v>S</v>
          </cell>
          <cell r="I240" t="str">
            <v>S</v>
          </cell>
          <cell r="J240">
            <v>2597</v>
          </cell>
          <cell r="K240">
            <v>45793</v>
          </cell>
          <cell r="L240" t="str">
            <v>EPIV05171</v>
          </cell>
          <cell r="M240" t="str">
            <v>2609600 - Olinda - PE</v>
          </cell>
          <cell r="N240">
            <v>6000</v>
          </cell>
        </row>
        <row r="241">
          <cell r="C241" t="str">
            <v>UPA IBURA - CG 015/2022</v>
          </cell>
          <cell r="E241" t="str">
            <v>5.16 - Serviços Médico-Hospitalares, Odotonlogia e Laboratoriais</v>
          </cell>
          <cell r="F241">
            <v>60587773000148</v>
          </cell>
          <cell r="G241" t="str">
            <v>LS MEDICINA</v>
          </cell>
          <cell r="H241" t="str">
            <v>S</v>
          </cell>
          <cell r="I241" t="str">
            <v>S</v>
          </cell>
          <cell r="J241">
            <v>1000000</v>
          </cell>
          <cell r="K241">
            <v>45796</v>
          </cell>
          <cell r="L241" t="str">
            <v>E4VRSVFYF</v>
          </cell>
          <cell r="M241" t="str">
            <v>2507507 - João Pessoa - PB</v>
          </cell>
          <cell r="N241">
            <v>4950</v>
          </cell>
        </row>
        <row r="242">
          <cell r="C242" t="str">
            <v>UPA IBURA - CG 015/2022</v>
          </cell>
          <cell r="E242" t="str">
            <v>5.16 - Serviços Médico-Hospitalares, Odotonlogia e Laboratoriais</v>
          </cell>
          <cell r="F242">
            <v>52933602000103</v>
          </cell>
          <cell r="G242" t="str">
            <v>VIEIRA SERVIÇOS</v>
          </cell>
          <cell r="H242" t="str">
            <v>S</v>
          </cell>
          <cell r="I242" t="str">
            <v>S</v>
          </cell>
          <cell r="J242">
            <v>1000020</v>
          </cell>
          <cell r="K242">
            <v>45793</v>
          </cell>
          <cell r="L242" t="str">
            <v>7HN5XD6QU</v>
          </cell>
          <cell r="M242" t="str">
            <v>2507507 - João Pessoa - PB</v>
          </cell>
          <cell r="N242">
            <v>3675</v>
          </cell>
        </row>
        <row r="243">
          <cell r="C243" t="str">
            <v>UPA IBURA - CG 015/2022</v>
          </cell>
          <cell r="E243" t="str">
            <v>5.16 - Serviços Médico-Hospitalares, Odotonlogia e Laboratoriais</v>
          </cell>
          <cell r="F243">
            <v>53293649000104</v>
          </cell>
          <cell r="G243" t="str">
            <v>M L DE OLIVEIRA</v>
          </cell>
          <cell r="H243" t="str">
            <v>S</v>
          </cell>
          <cell r="I243" t="str">
            <v>S</v>
          </cell>
          <cell r="J243">
            <v>38</v>
          </cell>
          <cell r="K243">
            <v>45797</v>
          </cell>
          <cell r="L243" t="str">
            <v>TGVH-62QK</v>
          </cell>
          <cell r="M243" t="str">
            <v>2611606 - Recife - PE</v>
          </cell>
          <cell r="N243">
            <v>2500</v>
          </cell>
        </row>
        <row r="244">
          <cell r="C244" t="str">
            <v>UPA IBURA - CG 015/2022</v>
          </cell>
          <cell r="E244" t="str">
            <v>5.16 - Serviços Médico-Hospitalares, Odotonlogia e Laboratoriais</v>
          </cell>
          <cell r="F244">
            <v>60011389000100</v>
          </cell>
          <cell r="G244" t="str">
            <v>ANALIVIA OLIVEIRA</v>
          </cell>
          <cell r="H244" t="str">
            <v>S</v>
          </cell>
          <cell r="I244" t="str">
            <v>S</v>
          </cell>
          <cell r="J244">
            <v>1000003</v>
          </cell>
          <cell r="K244">
            <v>45799</v>
          </cell>
          <cell r="L244" t="str">
            <v>VDHUBHUIZ</v>
          </cell>
          <cell r="M244" t="str">
            <v>2507507 - João Pessoa - PB</v>
          </cell>
          <cell r="N244">
            <v>2500</v>
          </cell>
        </row>
        <row r="245">
          <cell r="C245" t="str">
            <v>UPA IBURA - CG 015/2022</v>
          </cell>
          <cell r="E245" t="str">
            <v>5.16 - Serviços Médico-Hospitalares, Odotonlogia e Laboratoriais</v>
          </cell>
          <cell r="F245">
            <v>53969908000174</v>
          </cell>
          <cell r="G245" t="str">
            <v>MASTERMED PE IV</v>
          </cell>
          <cell r="H245" t="str">
            <v>S</v>
          </cell>
          <cell r="I245" t="str">
            <v>S</v>
          </cell>
          <cell r="J245">
            <v>592</v>
          </cell>
          <cell r="K245">
            <v>45782</v>
          </cell>
          <cell r="L245" t="str">
            <v>FQJX98098</v>
          </cell>
          <cell r="M245" t="str">
            <v>2609600 - Olinda - PE</v>
          </cell>
          <cell r="N245">
            <v>16710</v>
          </cell>
        </row>
        <row r="246">
          <cell r="C246" t="str">
            <v>UPA IBURA - CG 015/2022</v>
          </cell>
          <cell r="E246" t="str">
            <v>5.16 - Serviços Médico-Hospitalares, Odotonlogia e Laboratoriais</v>
          </cell>
          <cell r="F246">
            <v>58663377000100</v>
          </cell>
          <cell r="G246" t="str">
            <v>MASTERMED PE V</v>
          </cell>
          <cell r="H246" t="str">
            <v>S</v>
          </cell>
          <cell r="I246" t="str">
            <v>S</v>
          </cell>
          <cell r="J246">
            <v>106</v>
          </cell>
          <cell r="K246">
            <v>45783</v>
          </cell>
          <cell r="L246" t="str">
            <v>MUZQ02848</v>
          </cell>
          <cell r="M246" t="str">
            <v>2609600 - Olinda - PE</v>
          </cell>
          <cell r="N246">
            <v>4440</v>
          </cell>
        </row>
        <row r="247">
          <cell r="C247" t="str">
            <v>UPA IBURA - CG 015/2022</v>
          </cell>
          <cell r="E247" t="str">
            <v>5.16 - Serviços Médico-Hospitalares, Odotonlogia e Laboratoriais</v>
          </cell>
          <cell r="F247">
            <v>58663377000100</v>
          </cell>
          <cell r="G247" t="str">
            <v>MASTERMED PE V</v>
          </cell>
          <cell r="H247" t="str">
            <v>S</v>
          </cell>
          <cell r="I247" t="str">
            <v>S</v>
          </cell>
          <cell r="J247">
            <v>107</v>
          </cell>
          <cell r="K247">
            <v>45783</v>
          </cell>
          <cell r="L247" t="str">
            <v>XGCN57956</v>
          </cell>
          <cell r="M247" t="str">
            <v>2609600 - Olinda - PE</v>
          </cell>
          <cell r="N247">
            <v>1110</v>
          </cell>
        </row>
        <row r="248">
          <cell r="C248" t="str">
            <v>UPA IBURA - CG 015/2022</v>
          </cell>
          <cell r="E248" t="str">
            <v>5.16 - Serviços Médico-Hospitalares, Odotonlogia e Laboratoriais</v>
          </cell>
          <cell r="F248">
            <v>31145185000156</v>
          </cell>
          <cell r="G248" t="str">
            <v>CONSULT LAB LABORATORIO</v>
          </cell>
          <cell r="H248" t="str">
            <v>S</v>
          </cell>
          <cell r="I248" t="str">
            <v>S</v>
          </cell>
          <cell r="J248">
            <v>1343</v>
          </cell>
          <cell r="K248">
            <v>45777</v>
          </cell>
          <cell r="L248" t="str">
            <v>RXUH97953</v>
          </cell>
          <cell r="M248" t="str">
            <v>2611606 - Recife - PE</v>
          </cell>
          <cell r="N248">
            <v>54333.49</v>
          </cell>
        </row>
        <row r="249">
          <cell r="C249" t="str">
            <v>UPA IBURA - CG 015/2022</v>
          </cell>
          <cell r="E249" t="str">
            <v>5.8 - Locação de Veículos Automotores</v>
          </cell>
          <cell r="F249">
            <v>29932922000119</v>
          </cell>
          <cell r="G249" t="str">
            <v>MEDLIFE LOCAÇÃO DE MÁQUINAS</v>
          </cell>
          <cell r="H249" t="str">
            <v>S</v>
          </cell>
          <cell r="I249" t="str">
            <v>N</v>
          </cell>
          <cell r="J249">
            <v>1021</v>
          </cell>
          <cell r="K249">
            <v>45771</v>
          </cell>
          <cell r="N249">
            <v>14500</v>
          </cell>
        </row>
        <row r="250">
          <cell r="C250" t="str">
            <v>UPA IBURA - CG 015/2022</v>
          </cell>
          <cell r="E250" t="str">
            <v>5.99 - Outros Serviços de Terceiros Pessoa Jurídica</v>
          </cell>
          <cell r="F250">
            <v>18271934000123</v>
          </cell>
          <cell r="G250" t="str">
            <v>NOVA BIOMEDICAL DISGNÓSTICOS MÉDICOS</v>
          </cell>
          <cell r="H250" t="str">
            <v>S</v>
          </cell>
          <cell r="I250" t="str">
            <v>N</v>
          </cell>
          <cell r="J250">
            <v>12384</v>
          </cell>
          <cell r="K250">
            <v>45772</v>
          </cell>
          <cell r="N250">
            <v>5700</v>
          </cell>
        </row>
        <row r="251">
          <cell r="C251" t="str">
            <v>UPA IBURA - CG 015/2022</v>
          </cell>
          <cell r="E251" t="str">
            <v>5.10 - Detetização/Tratamento de Resíduos e Afins</v>
          </cell>
          <cell r="F251">
            <v>7575881000118</v>
          </cell>
          <cell r="G251" t="str">
            <v>SIM GESTÃO AMBIENTAL SERVIÇOS</v>
          </cell>
          <cell r="H251" t="str">
            <v>S</v>
          </cell>
          <cell r="I251" t="str">
            <v>N</v>
          </cell>
          <cell r="J251">
            <v>1046</v>
          </cell>
          <cell r="K251">
            <v>45777</v>
          </cell>
          <cell r="N251">
            <v>2460</v>
          </cell>
        </row>
        <row r="252">
          <cell r="C252" t="str">
            <v>UPA IBURA - CG 015/2022</v>
          </cell>
          <cell r="E252" t="str">
            <v>5.17 - Manutenção de Software, Certificação Digital e Microfilmagem</v>
          </cell>
          <cell r="F252">
            <v>5662773000319</v>
          </cell>
          <cell r="G252" t="str">
            <v xml:space="preserve">PIXEON MEDICAL SYSTEMS </v>
          </cell>
          <cell r="H252" t="str">
            <v>S</v>
          </cell>
          <cell r="I252" t="str">
            <v>S</v>
          </cell>
          <cell r="J252">
            <v>93003</v>
          </cell>
          <cell r="K252">
            <v>45757</v>
          </cell>
          <cell r="L252" t="str">
            <v>RKZXSPN2R</v>
          </cell>
          <cell r="M252" t="str">
            <v>3548807 - São Caetano do Sul - SP</v>
          </cell>
          <cell r="N252">
            <v>10166.82</v>
          </cell>
        </row>
        <row r="253">
          <cell r="C253" t="str">
            <v>UPA IBURA - CG 015/2022</v>
          </cell>
          <cell r="E253" t="str">
            <v>5.17 - Manutenção de Software, Certificação Digital e Microfilmagem</v>
          </cell>
          <cell r="F253">
            <v>53113791000122</v>
          </cell>
          <cell r="G253" t="str">
            <v>TOTVS S.A</v>
          </cell>
          <cell r="H253" t="str">
            <v>S</v>
          </cell>
          <cell r="I253" t="str">
            <v>S</v>
          </cell>
          <cell r="J253">
            <v>4094310</v>
          </cell>
          <cell r="K253">
            <v>45748</v>
          </cell>
          <cell r="L253" t="str">
            <v>1G47-SSSQ</v>
          </cell>
          <cell r="M253" t="str">
            <v>3550308 - São Paulo - SP</v>
          </cell>
          <cell r="N253">
            <v>910.94</v>
          </cell>
        </row>
        <row r="254">
          <cell r="C254" t="str">
            <v>UPA IBURA - CG 015/2022</v>
          </cell>
          <cell r="E254" t="str">
            <v>5.17 - Manutenção de Software, Certificação Digital e Microfilmagem</v>
          </cell>
          <cell r="F254">
            <v>53113791000122</v>
          </cell>
          <cell r="G254" t="str">
            <v>TOTVS S.A</v>
          </cell>
          <cell r="H254" t="str">
            <v>S</v>
          </cell>
          <cell r="I254" t="str">
            <v>S</v>
          </cell>
          <cell r="J254">
            <v>4094347</v>
          </cell>
          <cell r="K254">
            <v>45748</v>
          </cell>
          <cell r="L254" t="str">
            <v>SGW8-Q9EQ</v>
          </cell>
          <cell r="M254" t="str">
            <v>3550308 - São Paulo - SP</v>
          </cell>
          <cell r="N254">
            <v>25.36</v>
          </cell>
        </row>
        <row r="255">
          <cell r="C255" t="str">
            <v>UPA IBURA - CG 015/2022</v>
          </cell>
          <cell r="E255" t="str">
            <v>5.17 - Manutenção de Software, Certificação Digital e Microfilmagem</v>
          </cell>
          <cell r="F255">
            <v>53113791000122</v>
          </cell>
          <cell r="G255" t="str">
            <v>TOTVS S.A</v>
          </cell>
          <cell r="H255" t="str">
            <v>S</v>
          </cell>
          <cell r="I255" t="str">
            <v>S</v>
          </cell>
          <cell r="J255">
            <v>4094147</v>
          </cell>
          <cell r="K255">
            <v>45748</v>
          </cell>
          <cell r="L255" t="str">
            <v>SAFQ-DJYX</v>
          </cell>
          <cell r="M255" t="str">
            <v>3550308 - São Paulo - SP</v>
          </cell>
          <cell r="N255">
            <v>1195.8399999999999</v>
          </cell>
        </row>
        <row r="256">
          <cell r="C256" t="str">
            <v>UPA IBURA - CG 015/2022</v>
          </cell>
          <cell r="E256" t="str">
            <v>5.17 - Manutenção de Software, Certificação Digital e Microfilmagem</v>
          </cell>
          <cell r="F256">
            <v>4069709000102</v>
          </cell>
          <cell r="G256" t="str">
            <v>BIONEXO DO BRASIL</v>
          </cell>
          <cell r="H256" t="str">
            <v>S</v>
          </cell>
          <cell r="I256" t="str">
            <v>S</v>
          </cell>
          <cell r="J256">
            <v>544542</v>
          </cell>
          <cell r="K256">
            <v>45748</v>
          </cell>
          <cell r="L256" t="str">
            <v>GPA2-K6EW</v>
          </cell>
          <cell r="M256" t="str">
            <v>3550308 - São Paulo - SP</v>
          </cell>
          <cell r="N256">
            <v>1038.9000000000001</v>
          </cell>
        </row>
        <row r="257">
          <cell r="C257" t="str">
            <v>UPA IBURA - CG 015/2022</v>
          </cell>
          <cell r="E257" t="str">
            <v>5.17 - Manutenção de Software, Certificação Digital e Microfilmagem</v>
          </cell>
          <cell r="F257">
            <v>9558104000190</v>
          </cell>
          <cell r="G257" t="str">
            <v>GOLDEN TECHNOLOGIA</v>
          </cell>
          <cell r="H257" t="str">
            <v>S</v>
          </cell>
          <cell r="I257" t="str">
            <v>N</v>
          </cell>
          <cell r="J257">
            <v>8881</v>
          </cell>
          <cell r="K257">
            <v>45748</v>
          </cell>
          <cell r="N257">
            <v>266</v>
          </cell>
        </row>
        <row r="258">
          <cell r="C258" t="str">
            <v>UPA IBURA - CG 015/2022</v>
          </cell>
          <cell r="E258" t="str">
            <v>5.17 - Manutenção de Software, Certificação Digital e Microfilmagem</v>
          </cell>
          <cell r="F258">
            <v>19362739000171</v>
          </cell>
          <cell r="G258" t="str">
            <v>MM DA SILVA TREINAMENTOS E SEDENVOLVIMENTOS</v>
          </cell>
          <cell r="H258" t="str">
            <v>S</v>
          </cell>
          <cell r="I258" t="str">
            <v>S</v>
          </cell>
          <cell r="J258">
            <v>1160</v>
          </cell>
          <cell r="K258">
            <v>45753</v>
          </cell>
          <cell r="L258" t="str">
            <v>JZYUQQPBL</v>
          </cell>
          <cell r="M258" t="str">
            <v>2704302 - Maceió - AL</v>
          </cell>
          <cell r="N258">
            <v>366.46</v>
          </cell>
        </row>
        <row r="259">
          <cell r="C259" t="str">
            <v>UPA IBURA - CG 015/2022</v>
          </cell>
          <cell r="E259" t="str">
            <v>5.17 - Manutenção de Software, Certificação Digital e Microfilmagem</v>
          </cell>
          <cell r="F259">
            <v>35844207000127</v>
          </cell>
          <cell r="G259" t="str">
            <v>GILDENNES ALVES SOUSA GOMES</v>
          </cell>
          <cell r="H259" t="str">
            <v>S</v>
          </cell>
          <cell r="I259" t="str">
            <v>N</v>
          </cell>
          <cell r="J259">
            <v>117</v>
          </cell>
          <cell r="K259">
            <v>45777</v>
          </cell>
          <cell r="N259">
            <v>149.07</v>
          </cell>
        </row>
        <row r="260">
          <cell r="C260" t="str">
            <v>UPA IBURA - CG 015/2022</v>
          </cell>
          <cell r="E260" t="str">
            <v>5.17 - Manutenção de Software, Certificação Digital e Microfilmagem</v>
          </cell>
          <cell r="F260">
            <v>3680650000113</v>
          </cell>
          <cell r="G260" t="str">
            <v xml:space="preserve">TECNOVA SERVICOS </v>
          </cell>
          <cell r="H260" t="str">
            <v>S</v>
          </cell>
          <cell r="I260" t="str">
            <v>S</v>
          </cell>
          <cell r="J260">
            <v>8604</v>
          </cell>
          <cell r="K260">
            <v>45775</v>
          </cell>
          <cell r="L260" t="str">
            <v>LRI2-YEP6</v>
          </cell>
          <cell r="M260" t="str">
            <v>2927408 - Salvador - BA</v>
          </cell>
          <cell r="N260">
            <v>850.5</v>
          </cell>
        </row>
        <row r="261">
          <cell r="C261" t="str">
            <v>UPA IBURA - CG 015/2022</v>
          </cell>
          <cell r="E261" t="str">
            <v>5.10 - Detetização/Tratamento de Resíduos e Afins</v>
          </cell>
          <cell r="F261">
            <v>10333266000100</v>
          </cell>
          <cell r="G261" t="str">
            <v>CARLOS ANTONIO DE OLIVEIRA MILET JUNIOR ME</v>
          </cell>
          <cell r="H261" t="str">
            <v>S</v>
          </cell>
          <cell r="I261" t="str">
            <v>S</v>
          </cell>
          <cell r="J261">
            <v>11781</v>
          </cell>
          <cell r="K261">
            <v>45777</v>
          </cell>
          <cell r="L261" t="str">
            <v>VKMA-KKCN</v>
          </cell>
          <cell r="M261" t="str">
            <v>2611606 - Recife - PE</v>
          </cell>
          <cell r="N261">
            <v>160</v>
          </cell>
        </row>
        <row r="262">
          <cell r="C262" t="str">
            <v>UPA IBURA - CG 015/2022</v>
          </cell>
          <cell r="E262" t="str">
            <v>5.99 - Outros Serviços de Terceiros Pessoa Jurídica</v>
          </cell>
          <cell r="F262">
            <v>33640037000133</v>
          </cell>
          <cell r="G262" t="str">
            <v>CENTRO DE EDUCAÇÃO PROFISSIONAL</v>
          </cell>
          <cell r="H262" t="str">
            <v>S</v>
          </cell>
          <cell r="I262" t="str">
            <v>S</v>
          </cell>
          <cell r="J262" t="str">
            <v>12679</v>
          </cell>
          <cell r="K262">
            <v>45764</v>
          </cell>
          <cell r="L262" t="str">
            <v>7LUR-GJPQ'</v>
          </cell>
          <cell r="M262" t="str">
            <v>2611606 - Recife - PE</v>
          </cell>
          <cell r="N262">
            <v>569</v>
          </cell>
        </row>
        <row r="263">
          <cell r="C263" t="str">
            <v>UPA IBURA - CG 015/2022</v>
          </cell>
          <cell r="E263" t="str">
            <v>5.99 - Outros Serviços de Terceiros Pessoa Jurídica</v>
          </cell>
          <cell r="F263">
            <v>1545203000126</v>
          </cell>
          <cell r="G263" t="str">
            <v>ENAE-EMPRESA NACIONAL DE ESTERILIZAÇÃO</v>
          </cell>
          <cell r="H263" t="str">
            <v>S</v>
          </cell>
          <cell r="I263" t="str">
            <v>S</v>
          </cell>
          <cell r="J263" t="str">
            <v>15309</v>
          </cell>
          <cell r="K263">
            <v>45769</v>
          </cell>
          <cell r="L263" t="str">
            <v>5LXM-DH5G</v>
          </cell>
          <cell r="M263" t="str">
            <v>2611606 - Recife - PE</v>
          </cell>
          <cell r="N263">
            <v>4200</v>
          </cell>
        </row>
        <row r="264">
          <cell r="C264" t="str">
            <v>UPA IBURA - CG 015/2022</v>
          </cell>
          <cell r="E264" t="str">
            <v>5.99 - Outros Serviços de Terceiros Pessoa Jurídica</v>
          </cell>
          <cell r="F264">
            <v>1545203000126</v>
          </cell>
          <cell r="G264" t="str">
            <v>ENAE-EMPRESA NACIONAL DE ESTERILIZAÇÃO</v>
          </cell>
          <cell r="H264" t="str">
            <v>S</v>
          </cell>
          <cell r="I264" t="str">
            <v>S</v>
          </cell>
          <cell r="J264" t="str">
            <v>15339</v>
          </cell>
          <cell r="K264">
            <v>45782</v>
          </cell>
          <cell r="L264" t="str">
            <v>YZKQ-SDAX</v>
          </cell>
          <cell r="M264" t="str">
            <v>2611606 - Recife - PE</v>
          </cell>
          <cell r="N264">
            <v>264</v>
          </cell>
        </row>
        <row r="265">
          <cell r="C265" t="str">
            <v>UPA IBURA - CG 015/2022</v>
          </cell>
          <cell r="E265" t="str">
            <v>5.99 - Outros Serviços de Terceiros Pessoa Jurídica</v>
          </cell>
          <cell r="F265">
            <v>8276880000135</v>
          </cell>
          <cell r="G265" t="str">
            <v>JVG CONTABILIDADE LTDA ME</v>
          </cell>
          <cell r="H265" t="str">
            <v>S</v>
          </cell>
          <cell r="I265" t="str">
            <v>S</v>
          </cell>
          <cell r="J265" t="str">
            <v>2857</v>
          </cell>
          <cell r="K265">
            <v>45770</v>
          </cell>
          <cell r="L265" t="str">
            <v>UJZU-ZZKT</v>
          </cell>
          <cell r="M265" t="str">
            <v>2611606 - Recife - PE</v>
          </cell>
          <cell r="N265">
            <v>10513.7</v>
          </cell>
        </row>
        <row r="266">
          <cell r="C266" t="str">
            <v>UPA IBURA - CG 015/2022</v>
          </cell>
          <cell r="E266" t="str">
            <v>5.99 - Outros Serviços de Terceiros Pessoa Jurídica</v>
          </cell>
          <cell r="F266">
            <v>49346065000182</v>
          </cell>
          <cell r="G266" t="str">
            <v>LUCIANA BRASILEIRO SOCIEDADE</v>
          </cell>
          <cell r="H266" t="str">
            <v>S</v>
          </cell>
          <cell r="I266" t="str">
            <v>S</v>
          </cell>
          <cell r="J266" t="str">
            <v>293</v>
          </cell>
          <cell r="K266">
            <v>45748</v>
          </cell>
          <cell r="L266" t="str">
            <v>WVP5-4ARC</v>
          </cell>
          <cell r="M266" t="str">
            <v>2611606 - Recife - PE</v>
          </cell>
          <cell r="N266">
            <v>900.32</v>
          </cell>
        </row>
        <row r="267">
          <cell r="C267" t="str">
            <v>UPA IBURA - CG 015/2022</v>
          </cell>
          <cell r="E267" t="str">
            <v>5.99 - Outros Serviços de Terceiros Pessoa Jurídica</v>
          </cell>
          <cell r="F267">
            <v>24127434000115</v>
          </cell>
          <cell r="G267" t="str">
            <v>RODRIGO ALMENDRA E ADVOGADOS</v>
          </cell>
          <cell r="H267" t="str">
            <v>S</v>
          </cell>
          <cell r="I267" t="str">
            <v>S</v>
          </cell>
          <cell r="J267" t="str">
            <v>1065</v>
          </cell>
          <cell r="K267">
            <v>45769</v>
          </cell>
          <cell r="L267" t="str">
            <v>RSN7-IWDH</v>
          </cell>
          <cell r="M267" t="str">
            <v>2611606 - Recife - PE</v>
          </cell>
          <cell r="N267">
            <v>1377.08</v>
          </cell>
        </row>
        <row r="268">
          <cell r="C268" t="str">
            <v>UPA IBURA - CG 015/2022</v>
          </cell>
          <cell r="E268" t="str">
            <v>5.99 - Outros Serviços de Terceiros Pessoa Jurídica</v>
          </cell>
          <cell r="F268">
            <v>42294818000104</v>
          </cell>
          <cell r="G268" t="str">
            <v>DALAX CONSULTORIA E SERVIÇOS</v>
          </cell>
          <cell r="H268" t="str">
            <v>S</v>
          </cell>
          <cell r="I268" t="str">
            <v>S</v>
          </cell>
          <cell r="J268" t="str">
            <v>1024</v>
          </cell>
          <cell r="K268">
            <v>45749</v>
          </cell>
          <cell r="L268" t="str">
            <v>U4QH-VYS8</v>
          </cell>
          <cell r="M268" t="str">
            <v>2611606 - Recife - PE</v>
          </cell>
          <cell r="N268">
            <v>559.80999999999995</v>
          </cell>
        </row>
        <row r="269">
          <cell r="C269" t="str">
            <v>UPA IBURA - CG 015/2022</v>
          </cell>
          <cell r="E269" t="str">
            <v>5.99 - Outros Serviços de Terceiros Pessoa Jurídica</v>
          </cell>
          <cell r="F269">
            <v>3313161000123</v>
          </cell>
          <cell r="G269" t="str">
            <v>CENTRAL DE ATEND. MEDICO STO. EXPEDITO LTDA</v>
          </cell>
          <cell r="H269" t="str">
            <v>S</v>
          </cell>
          <cell r="I269" t="str">
            <v>S</v>
          </cell>
          <cell r="J269" t="str">
            <v>25778</v>
          </cell>
          <cell r="K269">
            <v>45762</v>
          </cell>
          <cell r="L269" t="str">
            <v>FOFL57609</v>
          </cell>
          <cell r="M269" t="str">
            <v>2607901 - Jaboatão dos Guararapes - PE</v>
          </cell>
          <cell r="N269">
            <v>2040</v>
          </cell>
        </row>
        <row r="270">
          <cell r="C270" t="str">
            <v>UPA IBURA - CG 015/2022</v>
          </cell>
          <cell r="E270" t="str">
            <v>5.5 - Reparo e Manutenção de Máquinas e Equipamentos</v>
          </cell>
          <cell r="F270">
            <v>18204483000101</v>
          </cell>
          <cell r="G270" t="str">
            <v>WAGNER FERNANDES SALES DA SILVA &amp; CIA LTDA</v>
          </cell>
          <cell r="H270" t="str">
            <v>S</v>
          </cell>
          <cell r="I270" t="str">
            <v>S</v>
          </cell>
          <cell r="J270" t="str">
            <v>5503</v>
          </cell>
          <cell r="K270">
            <v>45769</v>
          </cell>
          <cell r="L270" t="str">
            <v>QTHE8AMM7</v>
          </cell>
          <cell r="M270" t="str">
            <v>2704302 - Maceió - AL</v>
          </cell>
          <cell r="N270">
            <v>900</v>
          </cell>
        </row>
        <row r="271">
          <cell r="C271" t="str">
            <v>UPA IBURA - CG 015/2022</v>
          </cell>
          <cell r="E271" t="str">
            <v>5.5 - Reparo e Manutenção de Máquinas e Equipamentos</v>
          </cell>
          <cell r="F271">
            <v>18204483000101</v>
          </cell>
          <cell r="G271" t="str">
            <v>WAGNER FERNANDES SALES DA SILVA &amp; CIA LTDA</v>
          </cell>
          <cell r="H271" t="str">
            <v>S</v>
          </cell>
          <cell r="I271" t="str">
            <v>S</v>
          </cell>
          <cell r="J271" t="str">
            <v>5483</v>
          </cell>
          <cell r="K271">
            <v>45769</v>
          </cell>
          <cell r="L271" t="str">
            <v>U5VN3GBCS</v>
          </cell>
          <cell r="M271" t="str">
            <v>2704302 - Maceió - AL</v>
          </cell>
          <cell r="N271">
            <v>2993.79</v>
          </cell>
        </row>
        <row r="272">
          <cell r="C272" t="str">
            <v>UPA IBURA - CG 015/2022</v>
          </cell>
          <cell r="E272" t="str">
            <v>5.5 - Reparo e Manutenção de Máquinas e Equipamentos</v>
          </cell>
          <cell r="F272">
            <v>40893042000113</v>
          </cell>
          <cell r="G272" t="str">
            <v>GERASTEP GERADORES ASSISTENCIA TECNICA E PEÇAS</v>
          </cell>
          <cell r="H272" t="str">
            <v>S</v>
          </cell>
          <cell r="I272" t="str">
            <v>S</v>
          </cell>
          <cell r="J272" t="str">
            <v>56247</v>
          </cell>
          <cell r="K272">
            <v>45749</v>
          </cell>
          <cell r="L272" t="str">
            <v>MUCW-C8LN</v>
          </cell>
          <cell r="M272" t="str">
            <v>2611606 - Recife - PE</v>
          </cell>
          <cell r="N272">
            <v>400</v>
          </cell>
        </row>
        <row r="273">
          <cell r="C273" t="str">
            <v>UPA IBURA - CG 015/2022</v>
          </cell>
          <cell r="E273" t="str">
            <v>5.5 - Reparo e Manutenção de Máquinas e Equipamentos</v>
          </cell>
          <cell r="F273">
            <v>13549364000177</v>
          </cell>
          <cell r="G273" t="str">
            <v>GIL REFRIGERAÇÃO LUIZ BEZERRA</v>
          </cell>
          <cell r="H273" t="str">
            <v>S</v>
          </cell>
          <cell r="I273" t="str">
            <v>N</v>
          </cell>
          <cell r="J273" t="str">
            <v>98</v>
          </cell>
          <cell r="K273">
            <v>45771</v>
          </cell>
          <cell r="N273">
            <v>4300</v>
          </cell>
        </row>
        <row r="274">
          <cell r="C274" t="str">
            <v>UPA IBURA - CG 015/2022</v>
          </cell>
          <cell r="E274" t="str">
            <v>5.5 - Reparo e Manutenção de Máquinas e Equipamentos</v>
          </cell>
          <cell r="F274">
            <v>41894073000151</v>
          </cell>
          <cell r="G274" t="str">
            <v>ELETRIK ENGENHARIA LTDA</v>
          </cell>
          <cell r="H274" t="str">
            <v>S</v>
          </cell>
          <cell r="I274" t="str">
            <v>S</v>
          </cell>
          <cell r="J274" t="str">
            <v>233</v>
          </cell>
          <cell r="K274">
            <v>45772</v>
          </cell>
          <cell r="L274" t="str">
            <v>EXTO57268</v>
          </cell>
          <cell r="M274" t="str">
            <v>2609600 - Olinda - PE</v>
          </cell>
          <cell r="N274">
            <v>365.46</v>
          </cell>
        </row>
        <row r="275">
          <cell r="C275" t="str">
            <v>UPA IBURA - CG 015/2022</v>
          </cell>
          <cell r="E275" t="str">
            <v>5.5 - Reparo e Manutenção de Máquinas e Equipamentos</v>
          </cell>
          <cell r="F275">
            <v>8845988000100</v>
          </cell>
          <cell r="G275" t="str">
            <v>ACESSPLUS MANUTENÇÃO LTDA</v>
          </cell>
          <cell r="H275" t="str">
            <v>S</v>
          </cell>
          <cell r="I275" t="str">
            <v>S</v>
          </cell>
          <cell r="J275" t="str">
            <v>6993</v>
          </cell>
          <cell r="K275">
            <v>45778</v>
          </cell>
          <cell r="L275" t="str">
            <v>XWXU-VAVZ</v>
          </cell>
          <cell r="M275" t="str">
            <v>2611606 - Recife - PE</v>
          </cell>
          <cell r="N275">
            <v>420.64</v>
          </cell>
        </row>
        <row r="276">
          <cell r="C276" t="str">
            <v>UPA IBURA - CG 015/2022</v>
          </cell>
          <cell r="E276" t="str">
            <v>5.5 - Reparo e Manutenção de Máquinas e Equipamentos</v>
          </cell>
          <cell r="F276">
            <v>14339631000144</v>
          </cell>
          <cell r="G276" t="str">
            <v>DR SERVICE COSTRUCOES E SINALIZACOES</v>
          </cell>
          <cell r="H276" t="str">
            <v>S</v>
          </cell>
          <cell r="I276" t="str">
            <v>S</v>
          </cell>
          <cell r="J276" t="str">
            <v>923</v>
          </cell>
          <cell r="K276">
            <v>45757</v>
          </cell>
          <cell r="L276" t="str">
            <v>NFEB-ISSD</v>
          </cell>
          <cell r="M276" t="str">
            <v>2611606 - Recife - PE</v>
          </cell>
          <cell r="N276">
            <v>5300</v>
          </cell>
        </row>
        <row r="277">
          <cell r="C277" t="str">
            <v>UPA IBURA - CG 015/2022</v>
          </cell>
          <cell r="E277" t="str">
            <v>5.5 - Reparo e Manutenção de Máquinas e Equipamentos</v>
          </cell>
          <cell r="F277">
            <v>11356463000107</v>
          </cell>
          <cell r="G277" t="str">
            <v>LIMPEX - SERVICO DE LIMPEZA DE RESERVATORIO</v>
          </cell>
          <cell r="H277" t="str">
            <v>S</v>
          </cell>
          <cell r="I277" t="str">
            <v>S</v>
          </cell>
          <cell r="J277" t="str">
            <v>2084</v>
          </cell>
          <cell r="K277">
            <v>45761</v>
          </cell>
          <cell r="L277" t="str">
            <v>RDLC-NJDL</v>
          </cell>
          <cell r="M277" t="str">
            <v>2611606 - Recife - PE</v>
          </cell>
          <cell r="N277">
            <v>750</v>
          </cell>
        </row>
        <row r="278">
          <cell r="C278" t="str">
            <v>UPA IBURA - CG 015/2022</v>
          </cell>
          <cell r="E278" t="str">
            <v>5.5 - Reparo e Manutenção de Máquinas e Equipamentos</v>
          </cell>
          <cell r="F278">
            <v>48933467000110</v>
          </cell>
          <cell r="G278" t="str">
            <v>NEW VISION OPHTHALMIC SOLUTIONS</v>
          </cell>
          <cell r="H278" t="str">
            <v>S</v>
          </cell>
          <cell r="I278" t="str">
            <v>S</v>
          </cell>
          <cell r="J278" t="str">
            <v>239</v>
          </cell>
          <cell r="K278">
            <v>45769</v>
          </cell>
          <cell r="L278" t="str">
            <v>FLE5-E17M</v>
          </cell>
          <cell r="M278" t="str">
            <v>2611606 - Recife - PE</v>
          </cell>
          <cell r="N278">
            <v>450</v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22" zoomScale="90" zoomScaleNormal="90" workbookViewId="0">
      <selection activeCell="E22" sqref="E2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10583920000214</v>
      </c>
      <c r="B2" s="4" t="str">
        <f>'[1]TCE - ANEXO IV - Preencher'!C11</f>
        <v>UPA IBURA - CG 015/2022</v>
      </c>
      <c r="C2" s="4" t="str">
        <f>'[1]TCE - ANEXO IV - Preencher'!E11</f>
        <v>1.99 - Outras Despesas com Pessoal</v>
      </c>
      <c r="D2" s="3">
        <f>'[1]TCE - ANEXO IV - Preencher'!F11</f>
        <v>21986074000119</v>
      </c>
      <c r="E2" s="5" t="str">
        <f>'[1]TCE - ANEXO IV - Preencher'!G11</f>
        <v>PRUDENTAL DIO BRASIL VIDA EM GERAL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</v>
      </c>
      <c r="I2" s="6">
        <f>IF('[1]TCE - ANEXO IV - Preencher'!K11="","",'[1]TCE - ANEXO IV - Preencher'!K11)</f>
        <v>45785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484.38</v>
      </c>
    </row>
    <row r="3" spans="1:12" s="8" customFormat="1" ht="19.5" customHeight="1" x14ac:dyDescent="0.2">
      <c r="A3" s="3">
        <f>IFERROR(VLOOKUP(B3,'[1]DADOS (OCULTAR)'!$Q$3:$S$136,3,0),"")</f>
        <v>10583920000214</v>
      </c>
      <c r="B3" s="4" t="str">
        <f>'[1]TCE - ANEXO IV - Preencher'!C12</f>
        <v>UPA IBURA - CG 015/2022</v>
      </c>
      <c r="C3" s="4" t="str">
        <f>'[1]TCE - ANEXO IV - Preencher'!E12</f>
        <v>1.99 - Outras Despesas com Pessoal</v>
      </c>
      <c r="D3" s="3">
        <f>'[1]TCE - ANEXO IV - Preencher'!F12</f>
        <v>33608308000173</v>
      </c>
      <c r="E3" s="5" t="str">
        <f>'[1]TCE - ANEXO IV - Preencher'!G12</f>
        <v>MONGERAL SEGUROS E PREVIDENCIA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</v>
      </c>
      <c r="I3" s="6">
        <f>IF('[1]TCE - ANEXO IV - Preencher'!K12="","",'[1]TCE - ANEXO IV - Preencher'!K12)</f>
        <v>45793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171.39</v>
      </c>
    </row>
    <row r="4" spans="1:12" s="8" customFormat="1" ht="19.5" customHeight="1" x14ac:dyDescent="0.2">
      <c r="A4" s="3">
        <f>IFERROR(VLOOKUP(B4,'[1]DADOS (OCULTAR)'!$Q$3:$S$136,3,0),"")</f>
        <v>10583920000214</v>
      </c>
      <c r="B4" s="4" t="str">
        <f>'[1]TCE - ANEXO IV - Preencher'!C13</f>
        <v>UPA IBURA - CG 015/2022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 SEGUROS E PREVIDENCIA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</v>
      </c>
      <c r="I4" s="6">
        <f>IF('[1]TCE - ANEXO IV - Preencher'!K13="","",'[1]TCE - ANEXO IV - Preencher'!K13)</f>
        <v>45793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203.04</v>
      </c>
    </row>
    <row r="5" spans="1:12" s="8" customFormat="1" ht="19.5" customHeight="1" x14ac:dyDescent="0.2">
      <c r="A5" s="3">
        <f>IFERROR(VLOOKUP(B5,'[1]DADOS (OCULTAR)'!$Q$3:$S$136,3,0),"")</f>
        <v>10583920000214</v>
      </c>
      <c r="B5" s="4" t="str">
        <f>'[1]TCE - ANEXO IV - Preencher'!C14</f>
        <v>UPA IBURA - CG 015/2022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</v>
      </c>
      <c r="I5" s="6">
        <f>IF('[1]TCE - ANEXO IV - Preencher'!K14="","",'[1]TCE - ANEXO IV - Preencher'!K14)</f>
        <v>45741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11795.03</v>
      </c>
    </row>
    <row r="6" spans="1:12" s="8" customFormat="1" ht="19.5" customHeight="1" x14ac:dyDescent="0.2">
      <c r="A6" s="3">
        <f>IFERROR(VLOOKUP(B6,'[1]DADOS (OCULTAR)'!$Q$3:$S$136,3,0),"")</f>
        <v>10583920000214</v>
      </c>
      <c r="B6" s="4" t="str">
        <f>'[1]TCE - ANEXO IV - Preencher'!C15</f>
        <v>UPA IBURA - CG 015/2022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</v>
      </c>
      <c r="I6" s="6">
        <f>IF('[1]TCE - ANEXO IV - Preencher'!K15="","",'[1]TCE - ANEXO IV - Preencher'!K15)</f>
        <v>45742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143.24</v>
      </c>
    </row>
    <row r="7" spans="1:12" s="8" customFormat="1" ht="19.5" customHeight="1" x14ac:dyDescent="0.2">
      <c r="A7" s="3">
        <f>IFERROR(VLOOKUP(B7,'[1]DADOS (OCULTAR)'!$Q$3:$S$136,3,0),"")</f>
        <v>10583920000214</v>
      </c>
      <c r="B7" s="4" t="str">
        <f>'[1]TCE - ANEXO IV - Preencher'!C16</f>
        <v>UPA IBURA - CG 015/2022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</v>
      </c>
      <c r="I7" s="6">
        <f>IF('[1]TCE - ANEXO IV - Preencher'!K16="","",'[1]TCE - ANEXO IV - Preencher'!K16)</f>
        <v>45749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134.43</v>
      </c>
    </row>
    <row r="8" spans="1:12" s="8" customFormat="1" ht="19.5" customHeight="1" x14ac:dyDescent="0.2">
      <c r="A8" s="3">
        <f>IFERROR(VLOOKUP(B8,'[1]DADOS (OCULTAR)'!$Q$3:$S$136,3,0),"")</f>
        <v>10583920000214</v>
      </c>
      <c r="B8" s="4" t="str">
        <f>'[1]TCE - ANEXO IV - Preencher'!C17</f>
        <v>UPA IBURA - CG 015/2022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>SIND DAS EMP DE TRANSP DE PASSAG DO EST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0</v>
      </c>
      <c r="I8" s="6">
        <f>IF('[1]TCE - ANEXO IV - Preencher'!K17="","",'[1]TCE - ANEXO IV - Preencher'!K17)</f>
        <v>45750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143.24</v>
      </c>
    </row>
    <row r="9" spans="1:12" s="8" customFormat="1" ht="19.5" customHeight="1" x14ac:dyDescent="0.2">
      <c r="A9" s="3">
        <f>IFERROR(VLOOKUP(B9,'[1]DADOS (OCULTAR)'!$Q$3:$S$136,3,0),"")</f>
        <v>10583920000214</v>
      </c>
      <c r="B9" s="4" t="str">
        <f>'[1]TCE - ANEXO IV - Preencher'!C18</f>
        <v>UPA IBURA - CG 015/2022</v>
      </c>
      <c r="C9" s="4" t="str">
        <f>'[1]TCE - ANEXO IV - Preencher'!E18</f>
        <v>1.99 - Outras Despesas com Pessoal</v>
      </c>
      <c r="D9" s="3">
        <f>'[1]TCE - ANEXO IV - Preencher'!F18</f>
        <v>19216402000237</v>
      </c>
      <c r="E9" s="5" t="str">
        <f>'[1]TCE - ANEXO IV - Preencher'!G18</f>
        <v>SUPERMERCADO IRMÃOS CAVALCANTI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20419</v>
      </c>
      <c r="I9" s="6">
        <f>IF('[1]TCE - ANEXO IV - Preencher'!K18="","",'[1]TCE - ANEXO IV - Preencher'!K18)</f>
        <v>45751</v>
      </c>
      <c r="J9" s="5" t="str">
        <f>'[1]TCE - ANEXO IV - Preencher'!L18</f>
        <v>26250419216402000237550010000204191000151966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1699.87</v>
      </c>
    </row>
    <row r="10" spans="1:12" s="8" customFormat="1" ht="19.5" customHeight="1" x14ac:dyDescent="0.2">
      <c r="A10" s="3">
        <f>IFERROR(VLOOKUP(B10,'[1]DADOS (OCULTAR)'!$Q$3:$S$136,3,0),"")</f>
        <v>10583920000214</v>
      </c>
      <c r="B10" s="4" t="str">
        <f>'[1]TCE - ANEXO IV - Preencher'!C19</f>
        <v>UPA IBURA - CG 015/2022</v>
      </c>
      <c r="C10" s="4" t="str">
        <f>'[1]TCE - ANEXO IV - Preencher'!E19</f>
        <v>1.99 - Outras Despesas com Pessoal</v>
      </c>
      <c r="D10" s="3">
        <f>'[1]TCE - ANEXO IV - Preencher'!F19</f>
        <v>46561746000175</v>
      </c>
      <c r="E10" s="5" t="str">
        <f>'[1]TCE - ANEXO IV - Preencher'!G19</f>
        <v>MARAJO MERCADINHO E PANIFICADORA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15</v>
      </c>
      <c r="I10" s="6">
        <f>IF('[1]TCE - ANEXO IV - Preencher'!K19="","",'[1]TCE - ANEXO IV - Preencher'!K19)</f>
        <v>45754</v>
      </c>
      <c r="J10" s="5" t="str">
        <f>'[1]TCE - ANEXO IV - Preencher'!L19</f>
        <v>26250446561746000175550010000000151016664018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2630.56</v>
      </c>
    </row>
    <row r="11" spans="1:12" s="8" customFormat="1" ht="19.5" customHeight="1" x14ac:dyDescent="0.2">
      <c r="A11" s="3">
        <f>IFERROR(VLOOKUP(B11,'[1]DADOS (OCULTAR)'!$Q$3:$S$136,3,0),"")</f>
        <v>10583920000214</v>
      </c>
      <c r="B11" s="4" t="str">
        <f>'[1]TCE - ANEXO IV - Preencher'!C20</f>
        <v>UPA IBURA - CG 015/2022</v>
      </c>
      <c r="C11" s="4" t="str">
        <f>'[1]TCE - ANEXO IV - Preencher'!E20</f>
        <v>1.99 - Outras Despesas com Pessoal</v>
      </c>
      <c r="D11" s="3">
        <f>'[1]TCE - ANEXO IV - Preencher'!F20</f>
        <v>46561746000175</v>
      </c>
      <c r="E11" s="5" t="str">
        <f>'[1]TCE - ANEXO IV - Preencher'!G20</f>
        <v>MARAJO MERCADINHO E PANIFICADORA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16</v>
      </c>
      <c r="I11" s="6">
        <f>IF('[1]TCE - ANEXO IV - Preencher'!K20="","",'[1]TCE - ANEXO IV - Preencher'!K20)</f>
        <v>45754</v>
      </c>
      <c r="J11" s="5" t="str">
        <f>'[1]TCE - ANEXO IV - Preencher'!L20</f>
        <v>26250446561746000175550010000000161016664015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2587.23</v>
      </c>
    </row>
    <row r="12" spans="1:12" s="8" customFormat="1" ht="19.5" customHeight="1" x14ac:dyDescent="0.2">
      <c r="A12" s="3">
        <f>IFERROR(VLOOKUP(B12,'[1]DADOS (OCULTAR)'!$Q$3:$S$136,3,0),"")</f>
        <v>10583920000214</v>
      </c>
      <c r="B12" s="4" t="str">
        <f>'[1]TCE - ANEXO IV - Preencher'!C21</f>
        <v>UPA IBURA - CG 015/2022</v>
      </c>
      <c r="C12" s="4" t="str">
        <f>'[1]TCE - ANEXO IV - Preencher'!E21</f>
        <v>1.99 - Outras Despesas com Pessoal</v>
      </c>
      <c r="D12" s="3">
        <f>'[1]TCE - ANEXO IV - Preencher'!F21</f>
        <v>43330918000101</v>
      </c>
      <c r="E12" s="5" t="str">
        <f>'[1]TCE - ANEXO IV - Preencher'!G21</f>
        <v>DISTRIBUIDORA JJ DE ALIMENTOS COSMETICOS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14253</v>
      </c>
      <c r="I12" s="6">
        <f>IF('[1]TCE - ANEXO IV - Preencher'!K21="","",'[1]TCE - ANEXO IV - Preencher'!K21)</f>
        <v>45757</v>
      </c>
      <c r="J12" s="5" t="str">
        <f>'[1]TCE - ANEXO IV - Preencher'!L21</f>
        <v>26250443330918000101550010000142531510708740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50</v>
      </c>
    </row>
    <row r="13" spans="1:12" s="8" customFormat="1" ht="19.5" customHeight="1" x14ac:dyDescent="0.2">
      <c r="A13" s="3">
        <f>IFERROR(VLOOKUP(B13,'[1]DADOS (OCULTAR)'!$Q$3:$S$136,3,0),"")</f>
        <v>10583920000214</v>
      </c>
      <c r="B13" s="4" t="str">
        <f>'[1]TCE - ANEXO IV - Preencher'!C22</f>
        <v>UPA IBURA - CG 015/2022</v>
      </c>
      <c r="C13" s="4" t="str">
        <f>'[1]TCE - ANEXO IV - Preencher'!E22</f>
        <v>1.99 - Outras Despesas com Pessoal</v>
      </c>
      <c r="D13" s="3">
        <f>'[1]TCE - ANEXO IV - Preencher'!F22</f>
        <v>59163919000149</v>
      </c>
      <c r="E13" s="5" t="str">
        <f>'[1]TCE - ANEXO IV - Preencher'!G22</f>
        <v>RESTAURANTE BISTRO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11</v>
      </c>
      <c r="I13" s="6">
        <f>IF('[1]TCE - ANEXO IV - Preencher'!K22="","",'[1]TCE - ANEXO IV - Preencher'!K22)</f>
        <v>45761</v>
      </c>
      <c r="J13" s="5" t="str">
        <f>'[1]TCE - ANEXO IV - Preencher'!L22</f>
        <v>26250459163919000149550020000000111308932665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38110.400000000001</v>
      </c>
    </row>
    <row r="14" spans="1:12" s="8" customFormat="1" ht="19.5" customHeight="1" x14ac:dyDescent="0.2">
      <c r="A14" s="3">
        <f>IFERROR(VLOOKUP(B14,'[1]DADOS (OCULTAR)'!$Q$3:$S$136,3,0),"")</f>
        <v>10583920000214</v>
      </c>
      <c r="B14" s="4" t="str">
        <f>'[1]TCE - ANEXO IV - Preencher'!C23</f>
        <v>UPA IBURA - CG 015/2022</v>
      </c>
      <c r="C14" s="4" t="str">
        <f>'[1]TCE - ANEXO IV - Preencher'!E23</f>
        <v>1.99 - Outras Despesas com Pessoal</v>
      </c>
      <c r="D14" s="3">
        <f>'[1]TCE - ANEXO IV - Preencher'!F23</f>
        <v>59163919000149</v>
      </c>
      <c r="E14" s="5" t="str">
        <f>'[1]TCE - ANEXO IV - Preencher'!G23</f>
        <v>RESTAURANTE BISTRO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14</v>
      </c>
      <c r="I14" s="6">
        <f>IF('[1]TCE - ANEXO IV - Preencher'!K23="","",'[1]TCE - ANEXO IV - Preencher'!K23)</f>
        <v>45775</v>
      </c>
      <c r="J14" s="5" t="str">
        <f>'[1]TCE - ANEXO IV - Preencher'!L23</f>
        <v>26250510773984000601550010000148041497498077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38110.400000000001</v>
      </c>
    </row>
    <row r="15" spans="1:12" s="8" customFormat="1" ht="19.5" customHeight="1" x14ac:dyDescent="0.2">
      <c r="A15" s="3">
        <f>IFERROR(VLOOKUP(B15,'[1]DADOS (OCULTAR)'!$Q$3:$S$136,3,0),"")</f>
        <v>10583920000214</v>
      </c>
      <c r="B15" s="4" t="str">
        <f>'[1]TCE - ANEXO IV - Preencher'!C24</f>
        <v>UPA IBURA - CG 015/2022</v>
      </c>
      <c r="C15" s="4" t="str">
        <f>'[1]TCE - ANEXO IV - Preencher'!E24</f>
        <v>3.12 - Material Hospitalar</v>
      </c>
      <c r="D15" s="3">
        <f>'[1]TCE - ANEXO IV - Preencher'!F24</f>
        <v>11449180000290</v>
      </c>
      <c r="E15" s="5" t="str">
        <f>'[1]TCE - ANEXO IV - Preencher'!G24</f>
        <v xml:space="preserve">DPROSMED 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23733</v>
      </c>
      <c r="I15" s="6">
        <f>IF('[1]TCE - ANEXO IV - Preencher'!K24="","",'[1]TCE - ANEXO IV - Preencher'!K24)</f>
        <v>45744</v>
      </c>
      <c r="J15" s="5" t="str">
        <f>'[1]TCE - ANEXO IV - Preencher'!L24</f>
        <v>26250311449180000290550010000237331000539499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423.4</v>
      </c>
    </row>
    <row r="16" spans="1:12" s="8" customFormat="1" ht="19.5" customHeight="1" x14ac:dyDescent="0.2">
      <c r="A16" s="3">
        <f>IFERROR(VLOOKUP(B16,'[1]DADOS (OCULTAR)'!$Q$3:$S$136,3,0),"")</f>
        <v>10583920000214</v>
      </c>
      <c r="B16" s="4" t="str">
        <f>'[1]TCE - ANEXO IV - Preencher'!C25</f>
        <v>UPA IBURA - CG 015/2022</v>
      </c>
      <c r="C16" s="4" t="str">
        <f>'[1]TCE - ANEXO IV - Preencher'!E25</f>
        <v>3.12 - Material Hospitalar</v>
      </c>
      <c r="D16" s="3">
        <f>'[1]TCE - ANEXO IV - Preencher'!F25</f>
        <v>11449180000290</v>
      </c>
      <c r="E16" s="5" t="str">
        <f>'[1]TCE - ANEXO IV - Preencher'!G25</f>
        <v xml:space="preserve">DPROSMED 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23746</v>
      </c>
      <c r="I16" s="6">
        <f>IF('[1]TCE - ANEXO IV - Preencher'!K25="","",'[1]TCE - ANEXO IV - Preencher'!K25)</f>
        <v>45744</v>
      </c>
      <c r="J16" s="5" t="str">
        <f>'[1]TCE - ANEXO IV - Preencher'!L25</f>
        <v>26250311449180000290550010000237461000539810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565</v>
      </c>
    </row>
    <row r="17" spans="1:12" s="8" customFormat="1" ht="19.5" customHeight="1" x14ac:dyDescent="0.2">
      <c r="A17" s="3">
        <f>IFERROR(VLOOKUP(B17,'[1]DADOS (OCULTAR)'!$Q$3:$S$136,3,0),"")</f>
        <v>10583920000214</v>
      </c>
      <c r="B17" s="4" t="str">
        <f>'[1]TCE - ANEXO IV - Preencher'!C26</f>
        <v>UPA IBURA - CG 015/2022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488677</v>
      </c>
      <c r="I17" s="6">
        <f>IF('[1]TCE - ANEXO IV - Preencher'!K26="","",'[1]TCE - ANEXO IV - Preencher'!K26)</f>
        <v>45743</v>
      </c>
      <c r="J17" s="5" t="str">
        <f>'[1]TCE - ANEXO IV - Preencher'!L26</f>
        <v>26250308778201000126550010004886771496463810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452.4</v>
      </c>
    </row>
    <row r="18" spans="1:12" s="8" customFormat="1" ht="19.5" customHeight="1" x14ac:dyDescent="0.2">
      <c r="A18" s="3">
        <f>IFERROR(VLOOKUP(B18,'[1]DADOS (OCULTAR)'!$Q$3:$S$136,3,0),"")</f>
        <v>10583920000214</v>
      </c>
      <c r="B18" s="4" t="str">
        <f>'[1]TCE - ANEXO IV - Preencher'!C27</f>
        <v>UPA IBURA - CG 015/2022</v>
      </c>
      <c r="C18" s="4" t="str">
        <f>'[1]TCE - ANEXO IV - Preencher'!E27</f>
        <v>3.12 - Material Hospitalar</v>
      </c>
      <c r="D18" s="3">
        <f>'[1]TCE - ANEXO IV - Preencher'!F27</f>
        <v>37844417000140</v>
      </c>
      <c r="E18" s="5" t="str">
        <f>'[1]TCE - ANEXO IV - Preencher'!G27</f>
        <v>LOG DISTRIBUIDORA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6360</v>
      </c>
      <c r="I18" s="6">
        <f>IF('[1]TCE - ANEXO IV - Preencher'!K27="","",'[1]TCE - ANEXO IV - Preencher'!K27)</f>
        <v>45744</v>
      </c>
      <c r="J18" s="5" t="str">
        <f>'[1]TCE - ANEXO IV - Preencher'!L27</f>
        <v>26250337844417000140550010000063601296129195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172.52</v>
      </c>
    </row>
    <row r="19" spans="1:12" s="8" customFormat="1" ht="19.5" customHeight="1" x14ac:dyDescent="0.2">
      <c r="A19" s="3">
        <f>IFERROR(VLOOKUP(B19,'[1]DADOS (OCULTAR)'!$Q$3:$S$136,3,0),"")</f>
        <v>10583920000214</v>
      </c>
      <c r="B19" s="4" t="str">
        <f>'[1]TCE - ANEXO IV - Preencher'!C28</f>
        <v>UPA IBURA - CG 015/2022</v>
      </c>
      <c r="C19" s="4" t="str">
        <f>'[1]TCE - ANEXO IV - Preencher'!E28</f>
        <v>3.12 - Material Hospitalar</v>
      </c>
      <c r="D19" s="3">
        <f>'[1]TCE - ANEXO IV - Preencher'!F28</f>
        <v>15218561000139</v>
      </c>
      <c r="E19" s="5" t="str">
        <f>'[1]TCE - ANEXO IV - Preencher'!G28</f>
        <v>NNMED-PB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161568</v>
      </c>
      <c r="I19" s="6">
        <f>IF('[1]TCE - ANEXO IV - Preencher'!K28="","",'[1]TCE - ANEXO IV - Preencher'!K28)</f>
        <v>45743</v>
      </c>
      <c r="J19" s="5" t="str">
        <f>'[1]TCE - ANEXO IV - Preencher'!L28</f>
        <v>25250315218561000139550010001615681452040093</v>
      </c>
      <c r="K19" s="5" t="str">
        <f>IF(F19="B",LEFT('[1]TCE - ANEXO IV - Preencher'!M28,2),IF(F19="S",LEFT('[1]TCE - ANEXO IV - Preencher'!M28,7),IF('[1]TCE - ANEXO IV - Preencher'!H28="","")))</f>
        <v>25</v>
      </c>
      <c r="L19" s="7">
        <f>'[1]TCE - ANEXO IV - Preencher'!N28</f>
        <v>1124</v>
      </c>
    </row>
    <row r="20" spans="1:12" s="8" customFormat="1" ht="19.5" customHeight="1" x14ac:dyDescent="0.2">
      <c r="A20" s="3">
        <f>IFERROR(VLOOKUP(B20,'[1]DADOS (OCULTAR)'!$Q$3:$S$136,3,0),"")</f>
        <v>10583920000214</v>
      </c>
      <c r="B20" s="4" t="str">
        <f>'[1]TCE - ANEXO IV - Preencher'!C29</f>
        <v>UPA IBURA - CG 015/2022</v>
      </c>
      <c r="C20" s="4" t="str">
        <f>'[1]TCE - ANEXO IV - Preencher'!E29</f>
        <v>3.12 - Material Hospitalar</v>
      </c>
      <c r="D20" s="3">
        <f>'[1]TCE - ANEXO IV - Preencher'!F29</f>
        <v>67729178000653</v>
      </c>
      <c r="E20" s="5" t="str">
        <f>'[1]TCE - ANEXO IV - Preencher'!G29</f>
        <v xml:space="preserve">RIOCLARENSE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98227</v>
      </c>
      <c r="I20" s="6">
        <f>IF('[1]TCE - ANEXO IV - Preencher'!K29="","",'[1]TCE - ANEXO IV - Preencher'!K29)</f>
        <v>45742</v>
      </c>
      <c r="J20" s="5" t="str">
        <f>'[1]TCE - ANEXO IV - Preencher'!L29</f>
        <v>26250367729178000653550010000982271256107549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1077.8399999999999</v>
      </c>
    </row>
    <row r="21" spans="1:12" s="8" customFormat="1" ht="19.5" customHeight="1" x14ac:dyDescent="0.2">
      <c r="A21" s="3">
        <f>IFERROR(VLOOKUP(B21,'[1]DADOS (OCULTAR)'!$Q$3:$S$136,3,0),"")</f>
        <v>10583920000214</v>
      </c>
      <c r="B21" s="4" t="str">
        <f>'[1]TCE - ANEXO IV - Preencher'!C30</f>
        <v>UPA IBURA - CG 015/2022</v>
      </c>
      <c r="C21" s="4" t="str">
        <f>'[1]TCE - ANEXO IV - Preencher'!E30</f>
        <v>3.12 - Material Hospitalar</v>
      </c>
      <c r="D21" s="3">
        <f>'[1]TCE - ANEXO IV - Preencher'!F30</f>
        <v>21596736000144</v>
      </c>
      <c r="E21" s="5" t="str">
        <f>'[1]TCE - ANEXO IV - Preencher'!G30</f>
        <v>ULTRAMEGA HSOPITALAR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245821</v>
      </c>
      <c r="I21" s="6">
        <f>IF('[1]TCE - ANEXO IV - Preencher'!K30="","",'[1]TCE - ANEXO IV - Preencher'!K30)</f>
        <v>45743</v>
      </c>
      <c r="J21" s="5" t="str">
        <f>'[1]TCE - ANEXO IV - Preencher'!L30</f>
        <v>26250321596736000144550010002458211293969180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441.84</v>
      </c>
    </row>
    <row r="22" spans="1:12" s="8" customFormat="1" ht="19.5" customHeight="1" x14ac:dyDescent="0.2">
      <c r="A22" s="3">
        <f>IFERROR(VLOOKUP(B22,'[1]DADOS (OCULTAR)'!$Q$3:$S$136,3,0),"")</f>
        <v>10583920000214</v>
      </c>
      <c r="B22" s="4" t="str">
        <f>'[1]TCE - ANEXO IV - Preencher'!C31</f>
        <v>UPA IBURA - CG 015/2022</v>
      </c>
      <c r="C22" s="4" t="str">
        <f>'[1]TCE - ANEXO IV - Preencher'!E31</f>
        <v>3.12 - Material Hospitalar</v>
      </c>
      <c r="D22" s="3">
        <f>'[1]TCE - ANEXO IV - Preencher'!F31</f>
        <v>5044056000161</v>
      </c>
      <c r="E22" s="5" t="str">
        <f>'[1]TCE - ANEXO IV - Preencher'!G31</f>
        <v>DMH PRODUTOS HOSPITALARES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25939</v>
      </c>
      <c r="I22" s="6">
        <f>IF('[1]TCE - ANEXO IV - Preencher'!K31="","",'[1]TCE - ANEXO IV - Preencher'!K31)</f>
        <v>45743</v>
      </c>
      <c r="J22" s="5" t="str">
        <f>'[1]TCE - ANEXO IV - Preencher'!L31</f>
        <v>26250305044056000164550010000259391366222614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480</v>
      </c>
    </row>
    <row r="23" spans="1:12" s="8" customFormat="1" ht="19.5" customHeight="1" x14ac:dyDescent="0.2">
      <c r="A23" s="3">
        <f>IFERROR(VLOOKUP(B23,'[1]DADOS (OCULTAR)'!$Q$3:$S$136,3,0),"")</f>
        <v>10583920000214</v>
      </c>
      <c r="B23" s="4" t="str">
        <f>'[1]TCE - ANEXO IV - Preencher'!C32</f>
        <v>UPA IBURA - CG 015/2022</v>
      </c>
      <c r="C23" s="4" t="str">
        <f>'[1]TCE - ANEXO IV - Preencher'!E32</f>
        <v>3.12 - Material Hospitalar</v>
      </c>
      <c r="D23" s="3">
        <f>'[1]TCE - ANEXO IV - Preencher'!F32</f>
        <v>11449180000100</v>
      </c>
      <c r="E23" s="5" t="str">
        <f>'[1]TCE - ANEXO IV - Preencher'!G32</f>
        <v xml:space="preserve">DPROSMED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79238</v>
      </c>
      <c r="I23" s="6">
        <f>IF('[1]TCE - ANEXO IV - Preencher'!K32="","",'[1]TCE - ANEXO IV - Preencher'!K32)</f>
        <v>45748</v>
      </c>
      <c r="J23" s="5" t="str">
        <f>'[1]TCE - ANEXO IV - Preencher'!L32</f>
        <v>26250411449180000100550010000792381000541890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554.36</v>
      </c>
    </row>
    <row r="24" spans="1:12" s="8" customFormat="1" ht="19.5" customHeight="1" x14ac:dyDescent="0.2">
      <c r="A24" s="3">
        <f>IFERROR(VLOOKUP(B24,'[1]DADOS (OCULTAR)'!$Q$3:$S$136,3,0),"")</f>
        <v>10583920000214</v>
      </c>
      <c r="B24" s="4" t="str">
        <f>'[1]TCE - ANEXO IV - Preencher'!C33</f>
        <v>UPA IBURA - CG 015/2022</v>
      </c>
      <c r="C24" s="4" t="str">
        <f>'[1]TCE - ANEXO IV - Preencher'!E33</f>
        <v>3.12 - Material Hospitalar</v>
      </c>
      <c r="D24" s="3">
        <f>'[1]TCE - ANEXO IV - Preencher'!F33</f>
        <v>21172673000107</v>
      </c>
      <c r="E24" s="5" t="str">
        <f>'[1]TCE - ANEXO IV - Preencher'!G33</f>
        <v xml:space="preserve">ERS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47170</v>
      </c>
      <c r="I24" s="6">
        <f>IF('[1]TCE - ANEXO IV - Preencher'!K33="","",'[1]TCE - ANEXO IV - Preencher'!K33)</f>
        <v>45743</v>
      </c>
      <c r="J24" s="5" t="str">
        <f>'[1]TCE - ANEXO IV - Preencher'!L33</f>
        <v>26250321172673000107550010000471701109431086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2290</v>
      </c>
    </row>
    <row r="25" spans="1:12" s="8" customFormat="1" ht="19.5" customHeight="1" x14ac:dyDescent="0.2">
      <c r="A25" s="3">
        <f>IFERROR(VLOOKUP(B25,'[1]DADOS (OCULTAR)'!$Q$3:$S$136,3,0),"")</f>
        <v>10583920000214</v>
      </c>
      <c r="B25" s="4" t="str">
        <f>'[1]TCE - ANEXO IV - Preencher'!C34</f>
        <v>UPA IBURA - CG 015/2022</v>
      </c>
      <c r="C25" s="4" t="str">
        <f>'[1]TCE - ANEXO IV - Preencher'!E34</f>
        <v>3.12 - Material Hospitalar</v>
      </c>
      <c r="D25" s="3">
        <f>'[1]TCE - ANEXO IV - Preencher'!F34</f>
        <v>10779833000318</v>
      </c>
      <c r="E25" s="5" t="str">
        <f>'[1]TCE - ANEXO IV - Preencher'!G34</f>
        <v xml:space="preserve">MEDICAL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189</v>
      </c>
      <c r="I25" s="6">
        <f>IF('[1]TCE - ANEXO IV - Preencher'!K34="","",'[1]TCE - ANEXO IV - Preencher'!K34)</f>
        <v>45744</v>
      </c>
      <c r="J25" s="5" t="str">
        <f>'[1]TCE - ANEXO IV - Preencher'!L34</f>
        <v>26250310779833000318550010000001891221400004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1700</v>
      </c>
    </row>
    <row r="26" spans="1:12" s="8" customFormat="1" ht="19.5" customHeight="1" x14ac:dyDescent="0.2">
      <c r="A26" s="3">
        <f>IFERROR(VLOOKUP(B26,'[1]DADOS (OCULTAR)'!$Q$3:$S$136,3,0),"")</f>
        <v>10583920000214</v>
      </c>
      <c r="B26" s="4" t="str">
        <f>'[1]TCE - ANEXO IV - Preencher'!C35</f>
        <v>UPA IBURA - CG 015/2022</v>
      </c>
      <c r="C26" s="4" t="str">
        <f>'[1]TCE - ANEXO IV - Preencher'!E35</f>
        <v>3.12 - Material Hospitalar</v>
      </c>
      <c r="D26" s="3">
        <f>'[1]TCE - ANEXO IV - Preencher'!F35</f>
        <v>12520483000134</v>
      </c>
      <c r="E26" s="5" t="str">
        <f>'[1]TCE - ANEXO IV - Preencher'!G35</f>
        <v>MEIRELLES FARMA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253228</v>
      </c>
      <c r="I26" s="6">
        <f>IF('[1]TCE - ANEXO IV - Preencher'!K35="","",'[1]TCE - ANEXO IV - Preencher'!K35)</f>
        <v>45743</v>
      </c>
      <c r="J26" s="5" t="str">
        <f>'[1]TCE - ANEXO IV - Preencher'!L35</f>
        <v>25250312520483000134550010002532281518005129</v>
      </c>
      <c r="K26" s="5" t="str">
        <f>IF(F26="B",LEFT('[1]TCE - ANEXO IV - Preencher'!M35,2),IF(F26="S",LEFT('[1]TCE - ANEXO IV - Preencher'!M35,7),IF('[1]TCE - ANEXO IV - Preencher'!H35="","")))</f>
        <v>25</v>
      </c>
      <c r="L26" s="7">
        <f>'[1]TCE - ANEXO IV - Preencher'!N35</f>
        <v>790</v>
      </c>
    </row>
    <row r="27" spans="1:12" s="8" customFormat="1" ht="19.5" customHeight="1" x14ac:dyDescent="0.2">
      <c r="A27" s="3">
        <f>IFERROR(VLOOKUP(B27,'[1]DADOS (OCULTAR)'!$Q$3:$S$136,3,0),"")</f>
        <v>10583920000214</v>
      </c>
      <c r="B27" s="4" t="str">
        <f>'[1]TCE - ANEXO IV - Preencher'!C36</f>
        <v>UPA IBURA - CG 015/2022</v>
      </c>
      <c r="C27" s="4" t="str">
        <f>'[1]TCE - ANEXO IV - Preencher'!E36</f>
        <v>3.12 - Material Hospitalar</v>
      </c>
      <c r="D27" s="3">
        <f>'[1]TCE - ANEXO IV - Preencher'!F36</f>
        <v>3817043000152</v>
      </c>
      <c r="E27" s="5" t="str">
        <f>'[1]TCE - ANEXO IV - Preencher'!G36</f>
        <v>PHAMAPLUS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79845</v>
      </c>
      <c r="I27" s="6">
        <f>IF('[1]TCE - ANEXO IV - Preencher'!K36="","",'[1]TCE - ANEXO IV - Preencher'!K36)</f>
        <v>45744</v>
      </c>
      <c r="J27" s="5" t="str">
        <f>'[1]TCE - ANEXO IV - Preencher'!L36</f>
        <v>26250303817043000152550010000798451143752320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696.8</v>
      </c>
    </row>
    <row r="28" spans="1:12" s="8" customFormat="1" ht="19.5" customHeight="1" x14ac:dyDescent="0.2">
      <c r="A28" s="3">
        <f>IFERROR(VLOOKUP(B28,'[1]DADOS (OCULTAR)'!$Q$3:$S$136,3,0),"")</f>
        <v>10583920000214</v>
      </c>
      <c r="B28" s="4" t="str">
        <f>'[1]TCE - ANEXO IV - Preencher'!C37</f>
        <v>UPA IBURA - CG 015/2022</v>
      </c>
      <c r="C28" s="4" t="str">
        <f>'[1]TCE - ANEXO IV - Preencher'!E37</f>
        <v>3.12 - Material Hospitalar</v>
      </c>
      <c r="D28" s="3">
        <f>'[1]TCE - ANEXO IV - Preencher'!F37</f>
        <v>12420164001048</v>
      </c>
      <c r="E28" s="5" t="str">
        <f>'[1]TCE - ANEXO IV - Preencher'!G37</f>
        <v>MAFRA CM HOSPITALAR BRASILIA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301204</v>
      </c>
      <c r="I28" s="6">
        <f>IF('[1]TCE - ANEXO IV - Preencher'!K37="","",'[1]TCE - ANEXO IV - Preencher'!K37)</f>
        <v>45748</v>
      </c>
      <c r="J28" s="5" t="str">
        <f>'[1]TCE - ANEXO IV - Preencher'!L37</f>
        <v>26250412420164001048550010003012041700136042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1945</v>
      </c>
    </row>
    <row r="29" spans="1:12" s="8" customFormat="1" ht="19.5" customHeight="1" x14ac:dyDescent="0.2">
      <c r="A29" s="3">
        <f>IFERROR(VLOOKUP(B29,'[1]DADOS (OCULTAR)'!$Q$3:$S$136,3,0),"")</f>
        <v>10583920000214</v>
      </c>
      <c r="B29" s="4" t="str">
        <f>'[1]TCE - ANEXO IV - Preencher'!C38</f>
        <v>UPA IBURA - CG 015/2022</v>
      </c>
      <c r="C29" s="4" t="str">
        <f>'[1]TCE - ANEXO IV - Preencher'!E38</f>
        <v>3.12 - Material Hospitalar</v>
      </c>
      <c r="D29" s="3">
        <f>'[1]TCE - ANEXO IV - Preencher'!F38</f>
        <v>8674752000140</v>
      </c>
      <c r="E29" s="5" t="str">
        <f>'[1]TCE - ANEXO IV - Preencher'!G38</f>
        <v>MONTEBELLO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226945</v>
      </c>
      <c r="I29" s="6">
        <f>IF('[1]TCE - ANEXO IV - Preencher'!K38="","",'[1]TCE - ANEXO IV - Preencher'!K38)</f>
        <v>45743</v>
      </c>
      <c r="J29" s="5" t="str">
        <f>'[1]TCE - ANEXO IV - Preencher'!L38</f>
        <v>26250308674752000140550010002269451470394756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3248.74</v>
      </c>
    </row>
    <row r="30" spans="1:12" s="8" customFormat="1" ht="19.5" customHeight="1" x14ac:dyDescent="0.2">
      <c r="A30" s="3">
        <f>IFERROR(VLOOKUP(B30,'[1]DADOS (OCULTAR)'!$Q$3:$S$136,3,0),"")</f>
        <v>10583920000214</v>
      </c>
      <c r="B30" s="4" t="str">
        <f>'[1]TCE - ANEXO IV - Preencher'!C39</f>
        <v>UPA IBURA - CG 015/2022</v>
      </c>
      <c r="C30" s="4" t="str">
        <f>'[1]TCE - ANEXO IV - Preencher'!E39</f>
        <v>3.12 - Material Hospitalar</v>
      </c>
      <c r="D30" s="3">
        <f>'[1]TCE - ANEXO IV - Preencher'!F39</f>
        <v>4614288000145</v>
      </c>
      <c r="E30" s="5" t="str">
        <f>'[1]TCE - ANEXO IV - Preencher'!G39</f>
        <v>DISK LIFE COMERCIO DE PROD CIRURG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9862</v>
      </c>
      <c r="I30" s="6">
        <f>IF('[1]TCE - ANEXO IV - Preencher'!K39="","",'[1]TCE - ANEXO IV - Preencher'!K39)</f>
        <v>45743</v>
      </c>
      <c r="J30" s="5" t="str">
        <f>'[1]TCE - ANEXO IV - Preencher'!L39</f>
        <v>26240304614288000145550010000098621751574805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3068.32</v>
      </c>
    </row>
    <row r="31" spans="1:12" s="8" customFormat="1" ht="19.5" customHeight="1" x14ac:dyDescent="0.2">
      <c r="A31" s="3">
        <f>IFERROR(VLOOKUP(B31,'[1]DADOS (OCULTAR)'!$Q$3:$S$136,3,0),"")</f>
        <v>10583920000214</v>
      </c>
      <c r="B31" s="4" t="str">
        <f>'[1]TCE - ANEXO IV - Preencher'!C40</f>
        <v>UPA IBURA - CG 015/2022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 DE APARE MEDICA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633366</v>
      </c>
      <c r="I31" s="6">
        <f>IF('[1]TCE - ANEXO IV - Preencher'!K40="","",'[1]TCE - ANEXO IV - Preencher'!K40)</f>
        <v>45744</v>
      </c>
      <c r="J31" s="5" t="str">
        <f>'[1]TCE - ANEXO IV - Preencher'!L40</f>
        <v>26250310779833000156550010006333661635391001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202.13</v>
      </c>
    </row>
    <row r="32" spans="1:12" s="8" customFormat="1" ht="19.5" customHeight="1" x14ac:dyDescent="0.2">
      <c r="A32" s="3">
        <f>IFERROR(VLOOKUP(B32,'[1]DADOS (OCULTAR)'!$Q$3:$S$136,3,0),"")</f>
        <v>10583920000214</v>
      </c>
      <c r="B32" s="4" t="str">
        <f>'[1]TCE - ANEXO IV - Preencher'!C41</f>
        <v>UPA IBURA - CG 015/2022</v>
      </c>
      <c r="C32" s="4" t="str">
        <f>'[1]TCE - ANEXO IV - Preencher'!E41</f>
        <v>3.12 - Material Hospitalar</v>
      </c>
      <c r="D32" s="3">
        <f>'[1]TCE - ANEXO IV - Preencher'!F41</f>
        <v>3817043000152</v>
      </c>
      <c r="E32" s="5" t="str">
        <f>'[1]TCE - ANEXO IV - Preencher'!G41</f>
        <v>PHAMAPLUS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79866</v>
      </c>
      <c r="I32" s="6">
        <f>IF('[1]TCE - ANEXO IV - Preencher'!K41="","",'[1]TCE - ANEXO IV - Preencher'!K41)</f>
        <v>45724</v>
      </c>
      <c r="J32" s="5" t="str">
        <f>'[1]TCE - ANEXO IV - Preencher'!L41</f>
        <v>26250303817043000152550010000798661106702110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1555.2</v>
      </c>
    </row>
    <row r="33" spans="1:12" s="8" customFormat="1" ht="19.5" customHeight="1" x14ac:dyDescent="0.2">
      <c r="A33" s="3">
        <f>IFERROR(VLOOKUP(B33,'[1]DADOS (OCULTAR)'!$Q$3:$S$136,3,0),"")</f>
        <v>10583920000214</v>
      </c>
      <c r="B33" s="4" t="str">
        <f>'[1]TCE - ANEXO IV - Preencher'!C42</f>
        <v>UPA IBURA - CG 015/2022</v>
      </c>
      <c r="C33" s="4" t="str">
        <f>'[1]TCE - ANEXO IV - Preencher'!E42</f>
        <v>3.12 - Material Hospitalar</v>
      </c>
      <c r="D33" s="3">
        <f>'[1]TCE - ANEXO IV - Preencher'!F42</f>
        <v>32505962000199</v>
      </c>
      <c r="E33" s="5" t="str">
        <f>'[1]TCE - ANEXO IV - Preencher'!G42</f>
        <v>ARMAZEM FAMA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270</v>
      </c>
      <c r="I33" s="6">
        <f>IF('[1]TCE - ANEXO IV - Preencher'!K42="","",'[1]TCE - ANEXO IV - Preencher'!K42)</f>
        <v>45751</v>
      </c>
      <c r="J33" s="5" t="str">
        <f>'[1]TCE - ANEXO IV - Preencher'!L42</f>
        <v>26250432505962000199550010000002701650105594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135</v>
      </c>
    </row>
    <row r="34" spans="1:12" s="8" customFormat="1" ht="19.5" customHeight="1" x14ac:dyDescent="0.2">
      <c r="A34" s="3">
        <f>IFERROR(VLOOKUP(B34,'[1]DADOS (OCULTAR)'!$Q$3:$S$136,3,0),"")</f>
        <v>10583920000214</v>
      </c>
      <c r="B34" s="4" t="str">
        <f>'[1]TCE - ANEXO IV - Preencher'!C43</f>
        <v>UPA IBURA - CG 015/2022</v>
      </c>
      <c r="C34" s="4" t="str">
        <f>'[1]TCE - ANEXO IV - Preencher'!E43</f>
        <v>3.12 - Material Hospitalar</v>
      </c>
      <c r="D34" s="3">
        <f>'[1]TCE - ANEXO IV - Preencher'!F43</f>
        <v>12420164001048</v>
      </c>
      <c r="E34" s="5" t="str">
        <f>'[1]TCE - ANEXO IV - Preencher'!G43</f>
        <v>MAFRA CM HOSPITALAR BRASILIA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301372</v>
      </c>
      <c r="I34" s="6">
        <f>IF('[1]TCE - ANEXO IV - Preencher'!K43="","",'[1]TCE - ANEXO IV - Preencher'!K43)</f>
        <v>45749</v>
      </c>
      <c r="J34" s="5" t="str">
        <f>'[1]TCE - ANEXO IV - Preencher'!L43</f>
        <v>26250412420164001048550010003013721299701487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4284.2</v>
      </c>
    </row>
    <row r="35" spans="1:12" s="8" customFormat="1" ht="19.5" customHeight="1" x14ac:dyDescent="0.2">
      <c r="A35" s="3">
        <f>IFERROR(VLOOKUP(B35,'[1]DADOS (OCULTAR)'!$Q$3:$S$136,3,0),"")</f>
        <v>10583920000214</v>
      </c>
      <c r="B35" s="4" t="str">
        <f>'[1]TCE - ANEXO IV - Preencher'!C44</f>
        <v>UPA IBURA - CG 015/2022</v>
      </c>
      <c r="C35" s="4" t="str">
        <f>'[1]TCE - ANEXO IV - Preencher'!E44</f>
        <v>3.12 - Material Hospitalar</v>
      </c>
      <c r="D35" s="3">
        <f>'[1]TCE - ANEXO IV - Preencher'!F44</f>
        <v>10779833000156</v>
      </c>
      <c r="E35" s="5" t="str">
        <f>'[1]TCE - ANEXO IV - Preencher'!G44</f>
        <v>MEDICAL MERCANTIL  DE APARE MEDICA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633814</v>
      </c>
      <c r="I35" s="6">
        <f>IF('[1]TCE - ANEXO IV - Preencher'!K44="","",'[1]TCE - ANEXO IV - Preencher'!K44)</f>
        <v>45749</v>
      </c>
      <c r="J35" s="5" t="str">
        <f>'[1]TCE - ANEXO IV - Preencher'!L44</f>
        <v>26250410779833000156550010006338141635839007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120.95</v>
      </c>
    </row>
    <row r="36" spans="1:12" s="8" customFormat="1" ht="19.5" customHeight="1" x14ac:dyDescent="0.2">
      <c r="A36" s="3">
        <f>IFERROR(VLOOKUP(B36,'[1]DADOS (OCULTAR)'!$Q$3:$S$136,3,0),"")</f>
        <v>10583920000214</v>
      </c>
      <c r="B36" s="4" t="str">
        <f>'[1]TCE - ANEXO IV - Preencher'!C45</f>
        <v>UPA IBURA - CG 015/2022</v>
      </c>
      <c r="C36" s="4" t="str">
        <f>'[1]TCE - ANEXO IV - Preencher'!E45</f>
        <v>3.12 - Material Hospitalar</v>
      </c>
      <c r="D36" s="3">
        <f>'[1]TCE - ANEXO IV - Preencher'!F45</f>
        <v>48495866000147</v>
      </c>
      <c r="E36" s="5" t="str">
        <f>'[1]TCE - ANEXO IV - Preencher'!G45</f>
        <v>BEMED-PE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3624</v>
      </c>
      <c r="I36" s="6">
        <f>IF('[1]TCE - ANEXO IV - Preencher'!K45="","",'[1]TCE - ANEXO IV - Preencher'!K45)</f>
        <v>45754</v>
      </c>
      <c r="J36" s="5" t="str">
        <f>'[1]TCE - ANEXO IV - Preencher'!L45</f>
        <v>26250448495866000147550010000036241528510142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2392</v>
      </c>
    </row>
    <row r="37" spans="1:12" s="8" customFormat="1" ht="19.5" customHeight="1" x14ac:dyDescent="0.2">
      <c r="A37" s="3">
        <f>IFERROR(VLOOKUP(B37,'[1]DADOS (OCULTAR)'!$Q$3:$S$136,3,0),"")</f>
        <v>10583920000214</v>
      </c>
      <c r="B37" s="4" t="str">
        <f>'[1]TCE - ANEXO IV - Preencher'!C46</f>
        <v>UPA IBURA - CG 015/2022</v>
      </c>
      <c r="C37" s="4" t="str">
        <f>'[1]TCE - ANEXO IV - Preencher'!E46</f>
        <v>3.12 - Material Hospitalar</v>
      </c>
      <c r="D37" s="3">
        <f>'[1]TCE - ANEXO IV - Preencher'!F46</f>
        <v>11449180000290</v>
      </c>
      <c r="E37" s="5" t="str">
        <f>'[1]TCE - ANEXO IV - Preencher'!G46</f>
        <v xml:space="preserve">DPROSMED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23905</v>
      </c>
      <c r="I37" s="6">
        <f>IF('[1]TCE - ANEXO IV - Preencher'!K46="","",'[1]TCE - ANEXO IV - Preencher'!K46)</f>
        <v>45751</v>
      </c>
      <c r="J37" s="5" t="str">
        <f>'[1]TCE - ANEXO IV - Preencher'!L46</f>
        <v>26250411449180000290550010000239051000544034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73.5</v>
      </c>
    </row>
    <row r="38" spans="1:12" s="8" customFormat="1" ht="19.5" customHeight="1" x14ac:dyDescent="0.2">
      <c r="A38" s="3">
        <f>IFERROR(VLOOKUP(B38,'[1]DADOS (OCULTAR)'!$Q$3:$S$136,3,0),"")</f>
        <v>10583920000214</v>
      </c>
      <c r="B38" s="4" t="str">
        <f>'[1]TCE - ANEXO IV - Preencher'!C47</f>
        <v>UPA IBURA - CG 015/2022</v>
      </c>
      <c r="C38" s="4" t="str">
        <f>'[1]TCE - ANEXO IV - Preencher'!E47</f>
        <v>3.12 - Material Hospitalar</v>
      </c>
      <c r="D38" s="3">
        <f>'[1]TCE - ANEXO IV - Preencher'!F47</f>
        <v>11449180000290</v>
      </c>
      <c r="E38" s="5" t="str">
        <f>'[1]TCE - ANEXO IV - Preencher'!G47</f>
        <v xml:space="preserve">DPROSMED 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23976</v>
      </c>
      <c r="I38" s="6">
        <f>IF('[1]TCE - ANEXO IV - Preencher'!K47="","",'[1]TCE - ANEXO IV - Preencher'!K47)</f>
        <v>45755</v>
      </c>
      <c r="J38" s="5" t="str">
        <f>'[1]TCE - ANEXO IV - Preencher'!L47</f>
        <v>26250411449180000290550010000239761000545610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388.8</v>
      </c>
    </row>
    <row r="39" spans="1:12" s="8" customFormat="1" ht="19.5" customHeight="1" x14ac:dyDescent="0.2">
      <c r="A39" s="3">
        <f>IFERROR(VLOOKUP(B39,'[1]DADOS (OCULTAR)'!$Q$3:$S$136,3,0),"")</f>
        <v>10583920000214</v>
      </c>
      <c r="B39" s="4" t="str">
        <f>'[1]TCE - ANEXO IV - Preencher'!C48</f>
        <v>UPA IBURA - CG 015/2022</v>
      </c>
      <c r="C39" s="4" t="str">
        <f>'[1]TCE - ANEXO IV - Preencher'!E48</f>
        <v>3.12 - Material Hospitalar</v>
      </c>
      <c r="D39" s="3">
        <f>'[1]TCE - ANEXO IV - Preencher'!F48</f>
        <v>12420164001048</v>
      </c>
      <c r="E39" s="5" t="str">
        <f>'[1]TCE - ANEXO IV - Preencher'!G48</f>
        <v>MAFRA CM HOSPITALAR BRASILIA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149305</v>
      </c>
      <c r="I39" s="6">
        <f>IF('[1]TCE - ANEXO IV - Preencher'!K48="","",'[1]TCE - ANEXO IV - Preencher'!K48)</f>
        <v>45750</v>
      </c>
      <c r="J39" s="5" t="str">
        <f>'[1]TCE - ANEXO IV - Preencher'!L48</f>
        <v>35250412420164000580550010001493051699738116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2184</v>
      </c>
    </row>
    <row r="40" spans="1:12" s="8" customFormat="1" ht="19.5" customHeight="1" x14ac:dyDescent="0.2">
      <c r="A40" s="3">
        <f>IFERROR(VLOOKUP(B40,'[1]DADOS (OCULTAR)'!$Q$3:$S$136,3,0),"")</f>
        <v>10583920000214</v>
      </c>
      <c r="B40" s="4" t="str">
        <f>'[1]TCE - ANEXO IV - Preencher'!C49</f>
        <v>UPA IBURA - CG 015/2022</v>
      </c>
      <c r="C40" s="4" t="str">
        <f>'[1]TCE - ANEXO IV - Preencher'!E49</f>
        <v>3.12 - Material Hospitalar</v>
      </c>
      <c r="D40" s="3">
        <f>'[1]TCE - ANEXO IV - Preencher'!F49</f>
        <v>8674752000140</v>
      </c>
      <c r="E40" s="5" t="str">
        <f>'[1]TCE - ANEXO IV - Preencher'!G49</f>
        <v>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227831</v>
      </c>
      <c r="I40" s="6">
        <f>IF('[1]TCE - ANEXO IV - Preencher'!K49="","",'[1]TCE - ANEXO IV - Preencher'!K49)</f>
        <v>45754</v>
      </c>
      <c r="J40" s="5" t="str">
        <f>'[1]TCE - ANEXO IV - Preencher'!L49</f>
        <v>26250408674752000140550010002278311339166548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366.6</v>
      </c>
    </row>
    <row r="41" spans="1:12" s="8" customFormat="1" ht="19.5" customHeight="1" x14ac:dyDescent="0.2">
      <c r="A41" s="3">
        <f>IFERROR(VLOOKUP(B41,'[1]DADOS (OCULTAR)'!$Q$3:$S$136,3,0),"")</f>
        <v>10583920000214</v>
      </c>
      <c r="B41" s="4" t="str">
        <f>'[1]TCE - ANEXO IV - Preencher'!C50</f>
        <v>UPA IBURA - CG 015/2022</v>
      </c>
      <c r="C41" s="4" t="str">
        <f>'[1]TCE - ANEXO IV - Preencher'!E50</f>
        <v>3.12 - Material Hospitalar</v>
      </c>
      <c r="D41" s="3">
        <f>'[1]TCE - ANEXO IV - Preencher'!F50</f>
        <v>67729178000653</v>
      </c>
      <c r="E41" s="5" t="str">
        <f>'[1]TCE - ANEXO IV - Preencher'!G50</f>
        <v xml:space="preserve">RIOCLARENSE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99793</v>
      </c>
      <c r="I41" s="6">
        <f>IF('[1]TCE - ANEXO IV - Preencher'!K50="","",'[1]TCE - ANEXO IV - Preencher'!K50)</f>
        <v>45761</v>
      </c>
      <c r="J41" s="5" t="str">
        <f>'[1]TCE - ANEXO IV - Preencher'!L50</f>
        <v>26250467729178000653550010000997931796774198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559.20000000000005</v>
      </c>
    </row>
    <row r="42" spans="1:12" s="8" customFormat="1" ht="19.5" customHeight="1" x14ac:dyDescent="0.2">
      <c r="A42" s="3">
        <f>IFERROR(VLOOKUP(B42,'[1]DADOS (OCULTAR)'!$Q$3:$S$136,3,0),"")</f>
        <v>10583920000214</v>
      </c>
      <c r="B42" s="4" t="str">
        <f>'[1]TCE - ANEXO IV - Preencher'!C51</f>
        <v>UPA IBURA - CG 015/2022</v>
      </c>
      <c r="C42" s="4" t="str">
        <f>'[1]TCE - ANEXO IV - Preencher'!E51</f>
        <v>3.12 - Material Hospitalar</v>
      </c>
      <c r="D42" s="3">
        <f>'[1]TCE - ANEXO IV - Preencher'!F51</f>
        <v>11206099000441</v>
      </c>
      <c r="E42" s="5" t="str">
        <f>'[1]TCE - ANEXO IV - Preencher'!G51</f>
        <v>SUPERMED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797420</v>
      </c>
      <c r="I42" s="6">
        <f>IF('[1]TCE - ANEXO IV - Preencher'!K51="","",'[1]TCE - ANEXO IV - Preencher'!K51)</f>
        <v>45743</v>
      </c>
      <c r="J42" s="5" t="str">
        <f>'[1]TCE - ANEXO IV - Preencher'!L51</f>
        <v>35250311206099000441550010007974201118181431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981</v>
      </c>
    </row>
    <row r="43" spans="1:12" s="8" customFormat="1" ht="19.5" customHeight="1" x14ac:dyDescent="0.2">
      <c r="A43" s="3">
        <f>IFERROR(VLOOKUP(B43,'[1]DADOS (OCULTAR)'!$Q$3:$S$136,3,0),"")</f>
        <v>10583920000214</v>
      </c>
      <c r="B43" s="4" t="str">
        <f>'[1]TCE - ANEXO IV - Preencher'!C52</f>
        <v>UPA IBURA - CG 015/2022</v>
      </c>
      <c r="C43" s="4" t="str">
        <f>'[1]TCE - ANEXO IV - Preencher'!E52</f>
        <v>3.12 - Material Hospitalar</v>
      </c>
      <c r="D43" s="3">
        <f>'[1]TCE - ANEXO IV - Preencher'!F52</f>
        <v>11206099000107</v>
      </c>
      <c r="E43" s="5" t="str">
        <f>'[1]TCE - ANEXO IV - Preencher'!G52</f>
        <v>SUPERMED MG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829279</v>
      </c>
      <c r="I43" s="6">
        <f>IF('[1]TCE - ANEXO IV - Preencher'!K52="","",'[1]TCE - ANEXO IV - Preencher'!K52)</f>
        <v>45744</v>
      </c>
      <c r="J43" s="5" t="str">
        <f>'[1]TCE - ANEXO IV - Preencher'!L52</f>
        <v>35250311206099000441550010007974201118181431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1516.75</v>
      </c>
    </row>
    <row r="44" spans="1:12" s="8" customFormat="1" ht="19.5" customHeight="1" x14ac:dyDescent="0.2">
      <c r="A44" s="3">
        <f>IFERROR(VLOOKUP(B44,'[1]DADOS (OCULTAR)'!$Q$3:$S$136,3,0),"")</f>
        <v>10583920000214</v>
      </c>
      <c r="B44" s="4" t="str">
        <f>'[1]TCE - ANEXO IV - Preencher'!C53</f>
        <v>UPA IBURA - CG 015/2022</v>
      </c>
      <c r="C44" s="4" t="str">
        <f>'[1]TCE - ANEXO IV - Preencher'!E53</f>
        <v>3.12 - Material Hospitalar</v>
      </c>
      <c r="D44" s="3">
        <f>'[1]TCE - ANEXO IV - Preencher'!F53</f>
        <v>55111043000136</v>
      </c>
      <c r="E44" s="5" t="str">
        <f>'[1]TCE - ANEXO IV - Preencher'!G53</f>
        <v>A5 DISTRIBUIDORA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1379</v>
      </c>
      <c r="I44" s="6">
        <f>IF('[1]TCE - ANEXO IV - Preencher'!K53="","",'[1]TCE - ANEXO IV - Preencher'!K53)</f>
        <v>45764</v>
      </c>
      <c r="J44" s="5" t="str">
        <f>'[1]TCE - ANEXO IV - Preencher'!L53</f>
        <v>26250455111043000136550010000013791112112943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685</v>
      </c>
    </row>
    <row r="45" spans="1:12" s="8" customFormat="1" ht="19.5" customHeight="1" x14ac:dyDescent="0.2">
      <c r="A45" s="3">
        <f>IFERROR(VLOOKUP(B45,'[1]DADOS (OCULTAR)'!$Q$3:$S$136,3,0),"")</f>
        <v>10583920000214</v>
      </c>
      <c r="B45" s="4" t="str">
        <f>'[1]TCE - ANEXO IV - Preencher'!C54</f>
        <v>UPA IBURA - CG 015/2022</v>
      </c>
      <c r="C45" s="4" t="str">
        <f>'[1]TCE - ANEXO IV - Preencher'!E54</f>
        <v>3.12 - Material Hospitalar</v>
      </c>
      <c r="D45" s="3">
        <f>'[1]TCE - ANEXO IV - Preencher'!F54</f>
        <v>3817043000152</v>
      </c>
      <c r="E45" s="5" t="str">
        <f>'[1]TCE - ANEXO IV - Preencher'!G54</f>
        <v>PHAMAPLUS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80540</v>
      </c>
      <c r="I45" s="6">
        <f>IF('[1]TCE - ANEXO IV - Preencher'!K54="","",'[1]TCE - ANEXO IV - Preencher'!K54)</f>
        <v>45764</v>
      </c>
      <c r="J45" s="5" t="str">
        <f>'[1]TCE - ANEXO IV - Preencher'!L54</f>
        <v>26250403817043000152550010000805401778612830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2179.1999999999998</v>
      </c>
    </row>
    <row r="46" spans="1:12" s="8" customFormat="1" ht="19.5" customHeight="1" x14ac:dyDescent="0.2">
      <c r="A46" s="3">
        <f>IFERROR(VLOOKUP(B46,'[1]DADOS (OCULTAR)'!$Q$3:$S$136,3,0),"")</f>
        <v>10583920000214</v>
      </c>
      <c r="B46" s="4" t="str">
        <f>'[1]TCE - ANEXO IV - Preencher'!C55</f>
        <v>UPA IBURA - CG 015/2022</v>
      </c>
      <c r="C46" s="4" t="str">
        <f>'[1]TCE - ANEXO IV - Preencher'!E55</f>
        <v>3.12 - Material Hospitalar</v>
      </c>
      <c r="D46" s="3">
        <f>'[1]TCE - ANEXO IV - Preencher'!F55</f>
        <v>11449180000290</v>
      </c>
      <c r="E46" s="5" t="str">
        <f>'[1]TCE - ANEXO IV - Preencher'!G55</f>
        <v xml:space="preserve">DPROSMED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24227</v>
      </c>
      <c r="I46" s="6">
        <f>IF('[1]TCE - ANEXO IV - Preencher'!K55="","",'[1]TCE - ANEXO IV - Preencher'!K55)</f>
        <v>45764</v>
      </c>
      <c r="J46" s="5" t="str">
        <f>'[1]TCE - ANEXO IV - Preencher'!L55</f>
        <v>26250411449180000290550010000242271000551972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395</v>
      </c>
    </row>
    <row r="47" spans="1:12" s="8" customFormat="1" ht="19.5" customHeight="1" x14ac:dyDescent="0.2">
      <c r="A47" s="3">
        <f>IFERROR(VLOOKUP(B47,'[1]DADOS (OCULTAR)'!$Q$3:$S$136,3,0),"")</f>
        <v>10583920000214</v>
      </c>
      <c r="B47" s="4" t="str">
        <f>'[1]TCE - ANEXO IV - Preencher'!C56</f>
        <v>UPA IBURA - CG 015/2022</v>
      </c>
      <c r="C47" s="4" t="str">
        <f>'[1]TCE - ANEXO IV - Preencher'!E56</f>
        <v>3.12 - Material Hospitalar</v>
      </c>
      <c r="D47" s="3">
        <f>'[1]TCE - ANEXO IV - Preencher'!F56</f>
        <v>61418042000131</v>
      </c>
      <c r="E47" s="5" t="str">
        <f>'[1]TCE - ANEXO IV - Preencher'!G56</f>
        <v xml:space="preserve">CIRURGICA FERNANDES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1839089</v>
      </c>
      <c r="I47" s="6">
        <f>IF('[1]TCE - ANEXO IV - Preencher'!K56="","",'[1]TCE - ANEXO IV - Preencher'!K56)</f>
        <v>45744</v>
      </c>
      <c r="J47" s="5" t="str">
        <f>'[1]TCE - ANEXO IV - Preencher'!L56</f>
        <v>35250361418042000131550040018390891788438605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1231.44</v>
      </c>
    </row>
    <row r="48" spans="1:12" s="8" customFormat="1" ht="19.5" customHeight="1" x14ac:dyDescent="0.2">
      <c r="A48" s="3">
        <f>IFERROR(VLOOKUP(B48,'[1]DADOS (OCULTAR)'!$Q$3:$S$136,3,0),"")</f>
        <v>10583920000214</v>
      </c>
      <c r="B48" s="4" t="str">
        <f>'[1]TCE - ANEXO IV - Preencher'!C57</f>
        <v>UPA IBURA - CG 015/2022</v>
      </c>
      <c r="C48" s="4" t="str">
        <f>'[1]TCE - ANEXO IV - Preencher'!E57</f>
        <v>3.12 - Material Hospitalar</v>
      </c>
      <c r="D48" s="3">
        <f>'[1]TCE - ANEXO IV - Preencher'!F57</f>
        <v>21596736000144</v>
      </c>
      <c r="E48" s="5" t="str">
        <f>'[1]TCE - ANEXO IV - Preencher'!G57</f>
        <v>ULTRAMEGA HSOPITALAR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248253</v>
      </c>
      <c r="I48" s="6">
        <f>IF('[1]TCE - ANEXO IV - Preencher'!K57="","",'[1]TCE - ANEXO IV - Preencher'!K57)</f>
        <v>45763</v>
      </c>
      <c r="J48" s="5" t="str">
        <f>'[1]TCE - ANEXO IV - Preencher'!L57</f>
        <v>26250421596736000144550010002482531031698160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1283.3699999999999</v>
      </c>
    </row>
    <row r="49" spans="1:12" s="8" customFormat="1" ht="19.5" customHeight="1" x14ac:dyDescent="0.2">
      <c r="A49" s="3">
        <f>IFERROR(VLOOKUP(B49,'[1]DADOS (OCULTAR)'!$Q$3:$S$136,3,0),"")</f>
        <v>10583920000214</v>
      </c>
      <c r="B49" s="4" t="str">
        <f>'[1]TCE - ANEXO IV - Preencher'!C58</f>
        <v>UPA IBURA - CG 015/2022</v>
      </c>
      <c r="C49" s="4" t="str">
        <f>'[1]TCE - ANEXO IV - Preencher'!E58</f>
        <v>3.4 - Material Farmacológico</v>
      </c>
      <c r="D49" s="3">
        <f>'[1]TCE - ANEXO IV - Preencher'!F58</f>
        <v>11449180000100</v>
      </c>
      <c r="E49" s="5" t="str">
        <f>'[1]TCE - ANEXO IV - Preencher'!G58</f>
        <v xml:space="preserve">DPROSMED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79095</v>
      </c>
      <c r="I49" s="6">
        <f>IF('[1]TCE - ANEXO IV - Preencher'!K58="","",'[1]TCE - ANEXO IV - Preencher'!K58)</f>
        <v>45744</v>
      </c>
      <c r="J49" s="5" t="str">
        <f>'[1]TCE - ANEXO IV - Preencher'!L58</f>
        <v>26250308674752000140550010002269371681477510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57.9</v>
      </c>
    </row>
    <row r="50" spans="1:12" s="8" customFormat="1" ht="19.5" customHeight="1" x14ac:dyDescent="0.2">
      <c r="A50" s="3">
        <f>IFERROR(VLOOKUP(B50,'[1]DADOS (OCULTAR)'!$Q$3:$S$136,3,0),"")</f>
        <v>10583920000214</v>
      </c>
      <c r="B50" s="4" t="str">
        <f>'[1]TCE - ANEXO IV - Preencher'!C59</f>
        <v>UPA IBURA - CG 015/2022</v>
      </c>
      <c r="C50" s="4" t="str">
        <f>'[1]TCE - ANEXO IV - Preencher'!E59</f>
        <v>3.4 - Material Farmacológico</v>
      </c>
      <c r="D50" s="3">
        <f>'[1]TCE - ANEXO IV - Preencher'!F59</f>
        <v>11449180000100</v>
      </c>
      <c r="E50" s="5" t="str">
        <f>'[1]TCE - ANEXO IV - Preencher'!G59</f>
        <v xml:space="preserve">DPROSMED 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79115</v>
      </c>
      <c r="I50" s="6">
        <f>IF('[1]TCE - ANEXO IV - Preencher'!K59="","",'[1]TCE - ANEXO IV - Preencher'!K59)</f>
        <v>45744</v>
      </c>
      <c r="J50" s="5" t="str">
        <f>'[1]TCE - ANEXO IV - Preencher'!L59</f>
        <v>26250311449180000100550010000791151000539824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246.6</v>
      </c>
    </row>
    <row r="51" spans="1:12" s="8" customFormat="1" ht="19.5" customHeight="1" x14ac:dyDescent="0.2">
      <c r="A51" s="3">
        <f>IFERROR(VLOOKUP(B51,'[1]DADOS (OCULTAR)'!$Q$3:$S$136,3,0),"")</f>
        <v>10583920000214</v>
      </c>
      <c r="B51" s="4" t="str">
        <f>'[1]TCE - ANEXO IV - Preencher'!C60</f>
        <v>UPA IBURA - CG 015/2022</v>
      </c>
      <c r="C51" s="4" t="str">
        <f>'[1]TCE - ANEXO IV - Preencher'!E60</f>
        <v>3.4 - Material Farmacológico</v>
      </c>
      <c r="D51" s="3">
        <f>'[1]TCE - ANEXO IV - Preencher'!F60</f>
        <v>8778201000126</v>
      </c>
      <c r="E51" s="5" t="str">
        <f>'[1]TCE - ANEXO IV - Preencher'!G60</f>
        <v>DROGAFONTE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488700</v>
      </c>
      <c r="I51" s="6">
        <f>IF('[1]TCE - ANEXO IV - Preencher'!K60="","",'[1]TCE - ANEXO IV - Preencher'!K60)</f>
        <v>45743</v>
      </c>
      <c r="J51" s="5" t="str">
        <f>'[1]TCE - ANEXO IV - Preencher'!L60</f>
        <v>26250308778201000126550010004887001693825634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4139.33</v>
      </c>
    </row>
    <row r="52" spans="1:12" s="8" customFormat="1" ht="19.5" customHeight="1" x14ac:dyDescent="0.2">
      <c r="A52" s="3">
        <f>IFERROR(VLOOKUP(B52,'[1]DADOS (OCULTAR)'!$Q$3:$S$136,3,0),"")</f>
        <v>10583920000214</v>
      </c>
      <c r="B52" s="4" t="str">
        <f>'[1]TCE - ANEXO IV - Preencher'!C61</f>
        <v>UPA IBURA - CG 015/2022</v>
      </c>
      <c r="C52" s="4" t="str">
        <f>'[1]TCE - ANEXO IV - Preencher'!E61</f>
        <v>3.4 - Material Farmacológico</v>
      </c>
      <c r="D52" s="3">
        <f>'[1]TCE - ANEXO IV - Preencher'!F61</f>
        <v>9944371000287</v>
      </c>
      <c r="E52" s="5" t="str">
        <f>'[1]TCE - ANEXO IV - Preencher'!G61</f>
        <v>SULMEDIC COMERCIAL - SE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11217</v>
      </c>
      <c r="I52" s="6">
        <f>IF('[1]TCE - ANEXO IV - Preencher'!K61="","",'[1]TCE - ANEXO IV - Preencher'!K61)</f>
        <v>45743</v>
      </c>
      <c r="J52" s="5" t="str">
        <f>'[1]TCE - ANEXO IV - Preencher'!L61</f>
        <v>28250309944371000287550020000112171556595136</v>
      </c>
      <c r="K52" s="5" t="str">
        <f>IF(F52="B",LEFT('[1]TCE - ANEXO IV - Preencher'!M61,2),IF(F52="S",LEFT('[1]TCE - ANEXO IV - Preencher'!M61,7),IF('[1]TCE - ANEXO IV - Preencher'!H61="","")))</f>
        <v>28</v>
      </c>
      <c r="L52" s="7">
        <f>'[1]TCE - ANEXO IV - Preencher'!N61</f>
        <v>2730</v>
      </c>
    </row>
    <row r="53" spans="1:12" s="8" customFormat="1" ht="19.5" customHeight="1" x14ac:dyDescent="0.2">
      <c r="A53" s="3">
        <f>IFERROR(VLOOKUP(B53,'[1]DADOS (OCULTAR)'!$Q$3:$S$136,3,0),"")</f>
        <v>10583920000214</v>
      </c>
      <c r="B53" s="4" t="str">
        <f>'[1]TCE - ANEXO IV - Preencher'!C62</f>
        <v>UPA IBURA - CG 015/2022</v>
      </c>
      <c r="C53" s="4" t="str">
        <f>'[1]TCE - ANEXO IV - Preencher'!E62</f>
        <v>3.4 - Material Farmacológico</v>
      </c>
      <c r="D53" s="3">
        <f>'[1]TCE - ANEXO IV - Preencher'!F62</f>
        <v>21596736000144</v>
      </c>
      <c r="E53" s="5" t="str">
        <f>'[1]TCE - ANEXO IV - Preencher'!G62</f>
        <v>ULTRAMEGA HSOPITALAR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245821</v>
      </c>
      <c r="I53" s="6">
        <f>IF('[1]TCE - ANEXO IV - Preencher'!K62="","",'[1]TCE - ANEXO IV - Preencher'!K62)</f>
        <v>45743</v>
      </c>
      <c r="J53" s="5" t="str">
        <f>'[1]TCE - ANEXO IV - Preencher'!L62</f>
        <v>26250321596736000144550010002458211293969180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73.08</v>
      </c>
    </row>
    <row r="54" spans="1:12" s="8" customFormat="1" ht="19.5" customHeight="1" x14ac:dyDescent="0.2">
      <c r="A54" s="3">
        <f>IFERROR(VLOOKUP(B54,'[1]DADOS (OCULTAR)'!$Q$3:$S$136,3,0),"")</f>
        <v>10583920000214</v>
      </c>
      <c r="B54" s="4" t="str">
        <f>'[1]TCE - ANEXO IV - Preencher'!C63</f>
        <v>UPA IBURA - CG 015/2022</v>
      </c>
      <c r="C54" s="4" t="str">
        <f>'[1]TCE - ANEXO IV - Preencher'!E63</f>
        <v>3.4 - Material Farmacológico</v>
      </c>
      <c r="D54" s="3">
        <f>'[1]TCE - ANEXO IV - Preencher'!F63</f>
        <v>12520483000134</v>
      </c>
      <c r="E54" s="5" t="str">
        <f>'[1]TCE - ANEXO IV - Preencher'!G63</f>
        <v>MEIRELLES FARMA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253228</v>
      </c>
      <c r="I54" s="6">
        <f>IF('[1]TCE - ANEXO IV - Preencher'!K63="","",'[1]TCE - ANEXO IV - Preencher'!K63)</f>
        <v>45743</v>
      </c>
      <c r="J54" s="5" t="str">
        <f>'[1]TCE - ANEXO IV - Preencher'!L63</f>
        <v>25250312520483000134550010002532281518005129</v>
      </c>
      <c r="K54" s="5" t="str">
        <f>IF(F54="B",LEFT('[1]TCE - ANEXO IV - Preencher'!M63,2),IF(F54="S",LEFT('[1]TCE - ANEXO IV - Preencher'!M63,7),IF('[1]TCE - ANEXO IV - Preencher'!H63="","")))</f>
        <v>25</v>
      </c>
      <c r="L54" s="7">
        <f>'[1]TCE - ANEXO IV - Preencher'!N63</f>
        <v>3.6</v>
      </c>
    </row>
    <row r="55" spans="1:12" s="8" customFormat="1" ht="19.5" customHeight="1" x14ac:dyDescent="0.2">
      <c r="A55" s="3">
        <f>IFERROR(VLOOKUP(B55,'[1]DADOS (OCULTAR)'!$Q$3:$S$136,3,0),"")</f>
        <v>10583920000214</v>
      </c>
      <c r="B55" s="4" t="str">
        <f>'[1]TCE - ANEXO IV - Preencher'!C64</f>
        <v>UPA IBURA - CG 015/2022</v>
      </c>
      <c r="C55" s="4" t="str">
        <f>'[1]TCE - ANEXO IV - Preencher'!E64</f>
        <v>3.4 - Material Farmacológico</v>
      </c>
      <c r="D55" s="3">
        <f>'[1]TCE - ANEXO IV - Preencher'!F64</f>
        <v>3817043000152</v>
      </c>
      <c r="E55" s="5" t="str">
        <f>'[1]TCE - ANEXO IV - Preencher'!G64</f>
        <v>PHAMAPLUS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79845</v>
      </c>
      <c r="I55" s="6">
        <f>IF('[1]TCE - ANEXO IV - Preencher'!K64="","",'[1]TCE - ANEXO IV - Preencher'!K64)</f>
        <v>45744</v>
      </c>
      <c r="J55" s="5" t="str">
        <f>'[1]TCE - ANEXO IV - Preencher'!L64</f>
        <v>26250303817043000152550010000798451143752320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66</v>
      </c>
    </row>
    <row r="56" spans="1:12" s="8" customFormat="1" ht="19.5" customHeight="1" x14ac:dyDescent="0.2">
      <c r="A56" s="3">
        <f>IFERROR(VLOOKUP(B56,'[1]DADOS (OCULTAR)'!$Q$3:$S$136,3,0),"")</f>
        <v>10583920000214</v>
      </c>
      <c r="B56" s="4" t="str">
        <f>'[1]TCE - ANEXO IV - Preencher'!C65</f>
        <v>UPA IBURA - CG 015/2022</v>
      </c>
      <c r="C56" s="4" t="str">
        <f>'[1]TCE - ANEXO IV - Preencher'!E65</f>
        <v>3.4 - Material Farmacológico</v>
      </c>
      <c r="D56" s="3">
        <f>'[1]TCE - ANEXO IV - Preencher'!F65</f>
        <v>49324221000880</v>
      </c>
      <c r="E56" s="5" t="str">
        <f>'[1]TCE - ANEXO IV - Preencher'!G65</f>
        <v xml:space="preserve">FRESENIUS KABI BRASIL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257627</v>
      </c>
      <c r="I56" s="6">
        <f>IF('[1]TCE - ANEXO IV - Preencher'!K65="","",'[1]TCE - ANEXO IV - Preencher'!K65)</f>
        <v>45741</v>
      </c>
      <c r="J56" s="5" t="str">
        <f>'[1]TCE - ANEXO IV - Preencher'!L65</f>
        <v>23250349324221000880550000002576271893972242</v>
      </c>
      <c r="K56" s="5" t="str">
        <f>IF(F56="B",LEFT('[1]TCE - ANEXO IV - Preencher'!M65,2),IF(F56="S",LEFT('[1]TCE - ANEXO IV - Preencher'!M65,7),IF('[1]TCE - ANEXO IV - Preencher'!H65="","")))</f>
        <v>23</v>
      </c>
      <c r="L56" s="7">
        <f>'[1]TCE - ANEXO IV - Preencher'!N65</f>
        <v>20456</v>
      </c>
    </row>
    <row r="57" spans="1:12" s="8" customFormat="1" ht="19.5" customHeight="1" x14ac:dyDescent="0.2">
      <c r="A57" s="3">
        <f>IFERROR(VLOOKUP(B57,'[1]DADOS (OCULTAR)'!$Q$3:$S$136,3,0),"")</f>
        <v>10583920000214</v>
      </c>
      <c r="B57" s="4" t="str">
        <f>'[1]TCE - ANEXO IV - Preencher'!C66</f>
        <v>UPA IBURA - CG 015/2022</v>
      </c>
      <c r="C57" s="4" t="str">
        <f>'[1]TCE - ANEXO IV - Preencher'!E66</f>
        <v>3.4 - Material Farmacológico</v>
      </c>
      <c r="D57" s="3">
        <f>'[1]TCE - ANEXO IV - Preencher'!F66</f>
        <v>8674752000140</v>
      </c>
      <c r="E57" s="5" t="str">
        <f>'[1]TCE - ANEXO IV - Preencher'!G66</f>
        <v>MONTEBELLO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226945</v>
      </c>
      <c r="I57" s="6">
        <f>IF('[1]TCE - ANEXO IV - Preencher'!K66="","",'[1]TCE - ANEXO IV - Preencher'!K66)</f>
        <v>45743</v>
      </c>
      <c r="J57" s="5" t="str">
        <f>'[1]TCE - ANEXO IV - Preencher'!L66</f>
        <v>26250308674752000140550010002269451470394756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3596.75</v>
      </c>
    </row>
    <row r="58" spans="1:12" s="8" customFormat="1" ht="19.5" customHeight="1" x14ac:dyDescent="0.2">
      <c r="A58" s="3">
        <f>IFERROR(VLOOKUP(B58,'[1]DADOS (OCULTAR)'!$Q$3:$S$136,3,0),"")</f>
        <v>10583920000214</v>
      </c>
      <c r="B58" s="4" t="str">
        <f>'[1]TCE - ANEXO IV - Preencher'!C67</f>
        <v>UPA IBURA - CG 015/2022</v>
      </c>
      <c r="C58" s="4" t="str">
        <f>'[1]TCE - ANEXO IV - Preencher'!E67</f>
        <v>3.4 - Material Farmacológico</v>
      </c>
      <c r="D58" s="3">
        <f>'[1]TCE - ANEXO IV - Preencher'!F67</f>
        <v>44734671002286</v>
      </c>
      <c r="E58" s="5" t="str">
        <f>'[1]TCE - ANEXO IV - Preencher'!G67</f>
        <v xml:space="preserve">CRISTALIA PROD QUIMF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639325</v>
      </c>
      <c r="I58" s="6">
        <f>IF('[1]TCE - ANEXO IV - Preencher'!K67="","",'[1]TCE - ANEXO IV - Preencher'!K67)</f>
        <v>45743</v>
      </c>
      <c r="J58" s="5" t="str">
        <f>'[1]TCE - ANEXO IV - Preencher'!L67</f>
        <v>35250344734671002286550100006393251491926089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6502</v>
      </c>
    </row>
    <row r="59" spans="1:12" s="8" customFormat="1" ht="19.5" customHeight="1" x14ac:dyDescent="0.2">
      <c r="A59" s="3">
        <f>IFERROR(VLOOKUP(B59,'[1]DADOS (OCULTAR)'!$Q$3:$S$136,3,0),"")</f>
        <v>10583920000214</v>
      </c>
      <c r="B59" s="4" t="str">
        <f>'[1]TCE - ANEXO IV - Preencher'!C68</f>
        <v>UPA IBURA - CG 015/2022</v>
      </c>
      <c r="C59" s="4" t="str">
        <f>'[1]TCE - ANEXO IV - Preencher'!E68</f>
        <v>3.4 - Material Farmacológico</v>
      </c>
      <c r="D59" s="3">
        <f>'[1]TCE - ANEXO IV - Preencher'!F68</f>
        <v>44734671002286</v>
      </c>
      <c r="E59" s="5" t="str">
        <f>'[1]TCE - ANEXO IV - Preencher'!G68</f>
        <v xml:space="preserve">CRISTALIA PROD QUIMF 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640933</v>
      </c>
      <c r="I59" s="6">
        <f>IF('[1]TCE - ANEXO IV - Preencher'!K68="","",'[1]TCE - ANEXO IV - Preencher'!K68)</f>
        <v>45744</v>
      </c>
      <c r="J59" s="5" t="str">
        <f>'[1]TCE - ANEXO IV - Preencher'!L68</f>
        <v>35250344734671002286550100006409331920630841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192.9</v>
      </c>
    </row>
    <row r="60" spans="1:12" s="8" customFormat="1" ht="19.5" customHeight="1" x14ac:dyDescent="0.2">
      <c r="A60" s="3">
        <f>IFERROR(VLOOKUP(B60,'[1]DADOS (OCULTAR)'!$Q$3:$S$136,3,0),"")</f>
        <v>10583920000214</v>
      </c>
      <c r="B60" s="4" t="str">
        <f>'[1]TCE - ANEXO IV - Preencher'!C69</f>
        <v>UPA IBURA - CG 015/2022</v>
      </c>
      <c r="C60" s="4" t="str">
        <f>'[1]TCE - ANEXO IV - Preencher'!E69</f>
        <v>3.4 - Material Farmacológico</v>
      </c>
      <c r="D60" s="3">
        <f>'[1]TCE - ANEXO IV - Preencher'!F69</f>
        <v>44734671002286</v>
      </c>
      <c r="E60" s="5" t="str">
        <f>'[1]TCE - ANEXO IV - Preencher'!G69</f>
        <v xml:space="preserve">CRISTALIA PROD QUIMF 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641953</v>
      </c>
      <c r="I60" s="6">
        <f>IF('[1]TCE - ANEXO IV - Preencher'!K69="","",'[1]TCE - ANEXO IV - Preencher'!K69)</f>
        <v>45747</v>
      </c>
      <c r="J60" s="5" t="str">
        <f>'[1]TCE - ANEXO IV - Preencher'!L69</f>
        <v>35250344734671002286550100006419531542054290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221</v>
      </c>
    </row>
    <row r="61" spans="1:12" s="8" customFormat="1" ht="19.5" customHeight="1" x14ac:dyDescent="0.2">
      <c r="A61" s="3">
        <f>IFERROR(VLOOKUP(B61,'[1]DADOS (OCULTAR)'!$Q$3:$S$136,3,0),"")</f>
        <v>10583920000214</v>
      </c>
      <c r="B61" s="4" t="str">
        <f>'[1]TCE - ANEXO IV - Preencher'!C70</f>
        <v>UPA IBURA - CG 015/2022</v>
      </c>
      <c r="C61" s="4" t="str">
        <f>'[1]TCE - ANEXO IV - Preencher'!E70</f>
        <v>3.4 - Material Farmacológico</v>
      </c>
      <c r="D61" s="3">
        <f>'[1]TCE - ANEXO IV - Preencher'!F70</f>
        <v>10779833000156</v>
      </c>
      <c r="E61" s="5" t="str">
        <f>'[1]TCE - ANEXO IV - Preencher'!G70</f>
        <v>MEDICAL MERCANTIL  DE APARE MEDICA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633366</v>
      </c>
      <c r="I61" s="6">
        <f>IF('[1]TCE - ANEXO IV - Preencher'!K70="","",'[1]TCE - ANEXO IV - Preencher'!K70)</f>
        <v>45744</v>
      </c>
      <c r="J61" s="5" t="str">
        <f>'[1]TCE - ANEXO IV - Preencher'!L70</f>
        <v>26250310779833000156550010006333661635391001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421.6</v>
      </c>
    </row>
    <row r="62" spans="1:12" s="8" customFormat="1" ht="19.5" customHeight="1" x14ac:dyDescent="0.2">
      <c r="A62" s="3">
        <f>IFERROR(VLOOKUP(B62,'[1]DADOS (OCULTAR)'!$Q$3:$S$136,3,0),"")</f>
        <v>10583920000214</v>
      </c>
      <c r="B62" s="4" t="str">
        <f>'[1]TCE - ANEXO IV - Preencher'!C71</f>
        <v>UPA IBURA - CG 015/2022</v>
      </c>
      <c r="C62" s="4" t="str">
        <f>'[1]TCE - ANEXO IV - Preencher'!E71</f>
        <v>3.4 - Material Farmacológico</v>
      </c>
      <c r="D62" s="3">
        <f>'[1]TCE - ANEXO IV - Preencher'!F71</f>
        <v>11449180000100</v>
      </c>
      <c r="E62" s="5" t="str">
        <f>'[1]TCE - ANEXO IV - Preencher'!G71</f>
        <v xml:space="preserve">DPROSMED 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79368</v>
      </c>
      <c r="I62" s="6">
        <f>IF('[1]TCE - ANEXO IV - Preencher'!K71="","",'[1]TCE - ANEXO IV - Preencher'!K71)</f>
        <v>45750</v>
      </c>
      <c r="J62" s="5" t="str">
        <f>'[1]TCE - ANEXO IV - Preencher'!L71</f>
        <v>26250411449180000100550010000793681000543943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2900</v>
      </c>
    </row>
    <row r="63" spans="1:12" s="8" customFormat="1" ht="19.5" customHeight="1" x14ac:dyDescent="0.2">
      <c r="A63" s="3">
        <f>IFERROR(VLOOKUP(B63,'[1]DADOS (OCULTAR)'!$Q$3:$S$136,3,0),"")</f>
        <v>10583920000214</v>
      </c>
      <c r="B63" s="4" t="str">
        <f>'[1]TCE - ANEXO IV - Preencher'!C72</f>
        <v>UPA IBURA - CG 015/2022</v>
      </c>
      <c r="C63" s="4" t="str">
        <f>'[1]TCE - ANEXO IV - Preencher'!E72</f>
        <v>3.4 - Material Farmacológico</v>
      </c>
      <c r="D63" s="3">
        <f>'[1]TCE - ANEXO IV - Preencher'!F72</f>
        <v>22580510000118</v>
      </c>
      <c r="E63" s="5" t="str">
        <f>'[1]TCE - ANEXO IV - Preencher'!G72</f>
        <v>UNIFAR DISTRIBUIDORA MEDICAMENTOS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68730</v>
      </c>
      <c r="I63" s="6">
        <f>IF('[1]TCE - ANEXO IV - Preencher'!K72="","",'[1]TCE - ANEXO IV - Preencher'!K72)</f>
        <v>45754</v>
      </c>
      <c r="J63" s="5" t="str">
        <f>'[1]TCE - ANEXO IV - Preencher'!L72</f>
        <v>26250422580510000118550010000687301000573086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413</v>
      </c>
    </row>
    <row r="64" spans="1:12" s="8" customFormat="1" ht="19.5" customHeight="1" x14ac:dyDescent="0.2">
      <c r="A64" s="3">
        <f>IFERROR(VLOOKUP(B64,'[1]DADOS (OCULTAR)'!$Q$3:$S$136,3,0),"")</f>
        <v>10583920000214</v>
      </c>
      <c r="B64" s="4" t="str">
        <f>'[1]TCE - ANEXO IV - Preencher'!C73</f>
        <v>UPA IBURA - CG 015/2022</v>
      </c>
      <c r="C64" s="4" t="str">
        <f>'[1]TCE - ANEXO IV - Preencher'!E73</f>
        <v>3.4 - Material Farmacológico</v>
      </c>
      <c r="D64" s="3">
        <f>'[1]TCE - ANEXO IV - Preencher'!F73</f>
        <v>8778201000126</v>
      </c>
      <c r="E64" s="5" t="str">
        <f>'[1]TCE - ANEXO IV - Preencher'!G73</f>
        <v>DROGAFONTE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491035</v>
      </c>
      <c r="I64" s="6">
        <f>IF('[1]TCE - ANEXO IV - Preencher'!K73="","",'[1]TCE - ANEXO IV - Preencher'!K73)</f>
        <v>45761</v>
      </c>
      <c r="J64" s="5" t="str">
        <f>'[1]TCE - ANEXO IV - Preencher'!L73</f>
        <v>26250408778201000126550010004910351797220227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1030</v>
      </c>
    </row>
    <row r="65" spans="1:12" s="8" customFormat="1" ht="19.5" customHeight="1" x14ac:dyDescent="0.2">
      <c r="A65" s="3">
        <f>IFERROR(VLOOKUP(B65,'[1]DADOS (OCULTAR)'!$Q$3:$S$136,3,0),"")</f>
        <v>10583920000214</v>
      </c>
      <c r="B65" s="4" t="str">
        <f>'[1]TCE - ANEXO IV - Preencher'!C74</f>
        <v>UPA IBURA - CG 015/2022</v>
      </c>
      <c r="C65" s="4" t="str">
        <f>'[1]TCE - ANEXO IV - Preencher'!E74</f>
        <v>3.4 - Material Farmacológico</v>
      </c>
      <c r="D65" s="3">
        <f>'[1]TCE - ANEXO IV - Preencher'!F74</f>
        <v>49324221002077</v>
      </c>
      <c r="E65" s="5" t="str">
        <f>'[1]TCE - ANEXO IV - Preencher'!G74</f>
        <v xml:space="preserve">FRESENIUS KABI BRASIL 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78679</v>
      </c>
      <c r="I65" s="6">
        <f>IF('[1]TCE - ANEXO IV - Preencher'!K74="","",'[1]TCE - ANEXO IV - Preencher'!K74)</f>
        <v>45741</v>
      </c>
      <c r="J65" s="5" t="str">
        <f>'[1]TCE - ANEXO IV - Preencher'!L74</f>
        <v>52250349324221002077550010000786791890648410</v>
      </c>
      <c r="K65" s="5" t="str">
        <f>IF(F65="B",LEFT('[1]TCE - ANEXO IV - Preencher'!M74,2),IF(F65="S",LEFT('[1]TCE - ANEXO IV - Preencher'!M74,7),IF('[1]TCE - ANEXO IV - Preencher'!H74="","")))</f>
        <v>52</v>
      </c>
      <c r="L65" s="7">
        <f>'[1]TCE - ANEXO IV - Preencher'!N74</f>
        <v>3990</v>
      </c>
    </row>
    <row r="66" spans="1:12" s="8" customFormat="1" ht="19.5" customHeight="1" x14ac:dyDescent="0.2">
      <c r="A66" s="3">
        <f>IFERROR(VLOOKUP(B66,'[1]DADOS (OCULTAR)'!$Q$3:$S$136,3,0),"")</f>
        <v>10583920000214</v>
      </c>
      <c r="B66" s="4" t="str">
        <f>'[1]TCE - ANEXO IV - Preencher'!C75</f>
        <v>UPA IBURA - CG 015/2022</v>
      </c>
      <c r="C66" s="4" t="str">
        <f>'[1]TCE - ANEXO IV - Preencher'!E75</f>
        <v>3.4 - Material Farmacológico</v>
      </c>
      <c r="D66" s="3">
        <f>'[1]TCE - ANEXO IV - Preencher'!F75</f>
        <v>23664355000180</v>
      </c>
      <c r="E66" s="5" t="str">
        <f>'[1]TCE - ANEXO IV - Preencher'!G75</f>
        <v>INJEMED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30950</v>
      </c>
      <c r="I66" s="6">
        <f>IF('[1]TCE - ANEXO IV - Preencher'!K75="","",'[1]TCE - ANEXO IV - Preencher'!K75)</f>
        <v>45751</v>
      </c>
      <c r="J66" s="5" t="str">
        <f>'[1]TCE - ANEXO IV - Preencher'!L75</f>
        <v>31250423664355000180550010000309501789717411</v>
      </c>
      <c r="K66" s="5" t="str">
        <f>IF(F66="B",LEFT('[1]TCE - ANEXO IV - Preencher'!M75,2),IF(F66="S",LEFT('[1]TCE - ANEXO IV - Preencher'!M75,7),IF('[1]TCE - ANEXO IV - Preencher'!H75="","")))</f>
        <v>31</v>
      </c>
      <c r="L66" s="7">
        <f>'[1]TCE - ANEXO IV - Preencher'!N75</f>
        <v>675</v>
      </c>
    </row>
    <row r="67" spans="1:12" s="8" customFormat="1" ht="19.5" customHeight="1" x14ac:dyDescent="0.2">
      <c r="A67" s="3">
        <f>IFERROR(VLOOKUP(B67,'[1]DADOS (OCULTAR)'!$Q$3:$S$136,3,0),"")</f>
        <v>10583920000214</v>
      </c>
      <c r="B67" s="4" t="str">
        <f>'[1]TCE - ANEXO IV - Preencher'!C76</f>
        <v>UPA IBURA - CG 015/2022</v>
      </c>
      <c r="C67" s="4" t="str">
        <f>'[1]TCE - ANEXO IV - Preencher'!E76</f>
        <v>3.4 - Material Farmacológico</v>
      </c>
      <c r="D67" s="3">
        <f>'[1]TCE - ANEXO IV - Preencher'!F76</f>
        <v>9007162000126</v>
      </c>
      <c r="E67" s="5" t="str">
        <f>'[1]TCE - ANEXO IV - Preencher'!G76</f>
        <v>MAUES LOBATO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101485</v>
      </c>
      <c r="I67" s="6">
        <f>IF('[1]TCE - ANEXO IV - Preencher'!K76="","",'[1]TCE - ANEXO IV - Preencher'!K76)</f>
        <v>45754</v>
      </c>
      <c r="J67" s="5" t="str">
        <f>'[1]TCE - ANEXO IV - Preencher'!L76</f>
        <v>26250409007162000126550010001014851862086111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1299</v>
      </c>
    </row>
    <row r="68" spans="1:12" s="8" customFormat="1" ht="19.5" customHeight="1" x14ac:dyDescent="0.2">
      <c r="A68" s="3">
        <f>IFERROR(VLOOKUP(B68,'[1]DADOS (OCULTAR)'!$Q$3:$S$136,3,0),"")</f>
        <v>10583920000214</v>
      </c>
      <c r="B68" s="4" t="str">
        <f>'[1]TCE - ANEXO IV - Preencher'!C77</f>
        <v>UPA IBURA - CG 015/2022</v>
      </c>
      <c r="C68" s="4" t="str">
        <f>'[1]TCE - ANEXO IV - Preencher'!E77</f>
        <v>3.4 - Material Farmacológico</v>
      </c>
      <c r="D68" s="3">
        <f>'[1]TCE - ANEXO IV - Preencher'!F77</f>
        <v>8674752000140</v>
      </c>
      <c r="E68" s="5" t="str">
        <f>'[1]TCE - ANEXO IV - Preencher'!G77</f>
        <v>MONTEBELLO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227831</v>
      </c>
      <c r="I68" s="6">
        <f>IF('[1]TCE - ANEXO IV - Preencher'!K77="","",'[1]TCE - ANEXO IV - Preencher'!K77)</f>
        <v>45754</v>
      </c>
      <c r="J68" s="5" t="str">
        <f>'[1]TCE - ANEXO IV - Preencher'!L77</f>
        <v>26250408674752000140550010002278311339166548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456.93</v>
      </c>
    </row>
    <row r="69" spans="1:12" s="8" customFormat="1" ht="19.5" customHeight="1" x14ac:dyDescent="0.2">
      <c r="A69" s="3">
        <f>IFERROR(VLOOKUP(B69,'[1]DADOS (OCULTAR)'!$Q$3:$S$136,3,0),"")</f>
        <v>10583920000214</v>
      </c>
      <c r="B69" s="4" t="str">
        <f>'[1]TCE - ANEXO IV - Preencher'!C78</f>
        <v>UPA IBURA - CG 015/2022</v>
      </c>
      <c r="C69" s="4" t="str">
        <f>'[1]TCE - ANEXO IV - Preencher'!E78</f>
        <v>3.4 - Material Farmacológico</v>
      </c>
      <c r="D69" s="3">
        <f>'[1]TCE - ANEXO IV - Preencher'!F78</f>
        <v>21381761000100</v>
      </c>
      <c r="E69" s="5" t="str">
        <f>'[1]TCE - ANEXO IV - Preencher'!G78</f>
        <v>SIX DISTRIBUIDORA HOSPITALAR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76088</v>
      </c>
      <c r="I69" s="6">
        <f>IF('[1]TCE - ANEXO IV - Preencher'!K78="","",'[1]TCE - ANEXO IV - Preencher'!K78)</f>
        <v>45754</v>
      </c>
      <c r="J69" s="5" t="str">
        <f>'[1]TCE - ANEXO IV - Preencher'!L78</f>
        <v>26250421381761000100550010000760881561423002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1195.25</v>
      </c>
    </row>
    <row r="70" spans="1:12" s="8" customFormat="1" ht="19.5" customHeight="1" x14ac:dyDescent="0.2">
      <c r="A70" s="3">
        <f>IFERROR(VLOOKUP(B70,'[1]DADOS (OCULTAR)'!$Q$3:$S$136,3,0),"")</f>
        <v>10583920000214</v>
      </c>
      <c r="B70" s="4" t="str">
        <f>'[1]TCE - ANEXO IV - Preencher'!C79</f>
        <v>UPA IBURA - CG 015/2022</v>
      </c>
      <c r="C70" s="4" t="str">
        <f>'[1]TCE - ANEXO IV - Preencher'!E79</f>
        <v>3.4 - Material Farmacológico</v>
      </c>
      <c r="D70" s="3">
        <f>'[1]TCE - ANEXO IV - Preencher'!F79</f>
        <v>11206099000441</v>
      </c>
      <c r="E70" s="5" t="str">
        <f>'[1]TCE - ANEXO IV - Preencher'!G79</f>
        <v xml:space="preserve">SUPERMED 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797420</v>
      </c>
      <c r="I70" s="6">
        <f>IF('[1]TCE - ANEXO IV - Preencher'!K79="","",'[1]TCE - ANEXO IV - Preencher'!K79)</f>
        <v>45761</v>
      </c>
      <c r="J70" s="5" t="str">
        <f>'[1]TCE - ANEXO IV - Preencher'!L79</f>
        <v>35250311206099000441550010007974201118181431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253.22</v>
      </c>
    </row>
    <row r="71" spans="1:12" s="8" customFormat="1" ht="19.5" customHeight="1" x14ac:dyDescent="0.2">
      <c r="A71" s="3">
        <f>IFERROR(VLOOKUP(B71,'[1]DADOS (OCULTAR)'!$Q$3:$S$136,3,0),"")</f>
        <v>10583920000214</v>
      </c>
      <c r="B71" s="4" t="str">
        <f>'[1]TCE - ANEXO IV - Preencher'!C80</f>
        <v>UPA IBURA - CG 015/2022</v>
      </c>
      <c r="C71" s="4" t="str">
        <f>'[1]TCE - ANEXO IV - Preencher'!E80</f>
        <v>3.4 - Material Farmacológico</v>
      </c>
      <c r="D71" s="3">
        <f>'[1]TCE - ANEXO IV - Preencher'!F80</f>
        <v>11206099000441</v>
      </c>
      <c r="E71" s="5" t="str">
        <f>'[1]TCE - ANEXO IV - Preencher'!G80</f>
        <v>SUPERMED MG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829279</v>
      </c>
      <c r="I71" s="6">
        <f>IF('[1]TCE - ANEXO IV - Preencher'!K80="","",'[1]TCE - ANEXO IV - Preencher'!K80)</f>
        <v>45741</v>
      </c>
      <c r="J71" s="5" t="str">
        <f>'[1]TCE - ANEXO IV - Preencher'!L80</f>
        <v>35250311206099000441550010007974201118181431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285.95</v>
      </c>
    </row>
    <row r="72" spans="1:12" s="8" customFormat="1" ht="19.5" customHeight="1" x14ac:dyDescent="0.2">
      <c r="A72" s="3">
        <f>IFERROR(VLOOKUP(B72,'[1]DADOS (OCULTAR)'!$Q$3:$S$136,3,0),"")</f>
        <v>10583920000214</v>
      </c>
      <c r="B72" s="4" t="str">
        <f>'[1]TCE - ANEXO IV - Preencher'!C81</f>
        <v>UPA IBURA - CG 015/2022</v>
      </c>
      <c r="C72" s="4" t="str">
        <f>'[1]TCE - ANEXO IV - Preencher'!E81</f>
        <v>3.4 - Material Farmacológico</v>
      </c>
      <c r="D72" s="3">
        <f>'[1]TCE - ANEXO IV - Preencher'!F81</f>
        <v>49324221002077</v>
      </c>
      <c r="E72" s="5" t="str">
        <f>'[1]TCE - ANEXO IV - Preencher'!G81</f>
        <v xml:space="preserve">FRESENIUS KABI BRASIL 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78678</v>
      </c>
      <c r="I72" s="6">
        <f>IF('[1]TCE - ANEXO IV - Preencher'!K81="","",'[1]TCE - ANEXO IV - Preencher'!K81)</f>
        <v>45751</v>
      </c>
      <c r="J72" s="5" t="str">
        <f>'[1]TCE - ANEXO IV - Preencher'!L81</f>
        <v>52250349324221002077550010000786781318714944</v>
      </c>
      <c r="K72" s="5" t="str">
        <f>IF(F72="B",LEFT('[1]TCE - ANEXO IV - Preencher'!M81,2),IF(F72="S",LEFT('[1]TCE - ANEXO IV - Preencher'!M81,7),IF('[1]TCE - ANEXO IV - Preencher'!H81="","")))</f>
        <v>52</v>
      </c>
      <c r="L72" s="7">
        <f>'[1]TCE - ANEXO IV - Preencher'!N81</f>
        <v>3200</v>
      </c>
    </row>
    <row r="73" spans="1:12" s="8" customFormat="1" ht="19.5" customHeight="1" x14ac:dyDescent="0.2">
      <c r="A73" s="3">
        <f>IFERROR(VLOOKUP(B73,'[1]DADOS (OCULTAR)'!$Q$3:$S$136,3,0),"")</f>
        <v>10583920000214</v>
      </c>
      <c r="B73" s="4" t="str">
        <f>'[1]TCE - ANEXO IV - Preencher'!C82</f>
        <v>UPA IBURA - CG 015/2022</v>
      </c>
      <c r="C73" s="4" t="str">
        <f>'[1]TCE - ANEXO IV - Preencher'!E82</f>
        <v>3.4 - Material Farmacológico</v>
      </c>
      <c r="D73" s="3">
        <f>'[1]TCE - ANEXO IV - Preencher'!F82</f>
        <v>11449180000100</v>
      </c>
      <c r="E73" s="5" t="str">
        <f>'[1]TCE - ANEXO IV - Preencher'!G82</f>
        <v xml:space="preserve">DPROSMED 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79822</v>
      </c>
      <c r="I73" s="6">
        <f>IF('[1]TCE - ANEXO IV - Preencher'!K82="","",'[1]TCE - ANEXO IV - Preencher'!K82)</f>
        <v>45754</v>
      </c>
      <c r="J73" s="5" t="str">
        <f>'[1]TCE - ANEXO IV - Preencher'!L82</f>
        <v>26250403817043000152550010000805401778612830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1588.5</v>
      </c>
    </row>
    <row r="74" spans="1:12" s="8" customFormat="1" ht="19.5" customHeight="1" x14ac:dyDescent="0.2">
      <c r="A74" s="3">
        <f>IFERROR(VLOOKUP(B74,'[1]DADOS (OCULTAR)'!$Q$3:$S$136,3,0),"")</f>
        <v>10583920000214</v>
      </c>
      <c r="B74" s="4" t="str">
        <f>'[1]TCE - ANEXO IV - Preencher'!C83</f>
        <v>UPA IBURA - CG 015/2022</v>
      </c>
      <c r="C74" s="4" t="str">
        <f>'[1]TCE - ANEXO IV - Preencher'!E83</f>
        <v>3.4 - Material Farmacológico</v>
      </c>
      <c r="D74" s="3">
        <f>'[1]TCE - ANEXO IV - Preencher'!F83</f>
        <v>3817043000152</v>
      </c>
      <c r="E74" s="5" t="str">
        <f>'[1]TCE - ANEXO IV - Preencher'!G83</f>
        <v>PHAMAPLUS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80540</v>
      </c>
      <c r="I74" s="6">
        <f>IF('[1]TCE - ANEXO IV - Preencher'!K83="","",'[1]TCE - ANEXO IV - Preencher'!K83)</f>
        <v>45754</v>
      </c>
      <c r="J74" s="5" t="str">
        <f>'[1]TCE - ANEXO IV - Preencher'!L83</f>
        <v>26250303817043000152550010000798451143752320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119.4</v>
      </c>
    </row>
    <row r="75" spans="1:12" s="8" customFormat="1" ht="19.5" customHeight="1" x14ac:dyDescent="0.2">
      <c r="A75" s="3">
        <f>IFERROR(VLOOKUP(B75,'[1]DADOS (OCULTAR)'!$Q$3:$S$136,3,0),"")</f>
        <v>10583920000214</v>
      </c>
      <c r="B75" s="4" t="str">
        <f>'[1]TCE - ANEXO IV - Preencher'!C84</f>
        <v>UPA IBURA - CG 015/2022</v>
      </c>
      <c r="C75" s="4" t="str">
        <f>'[1]TCE - ANEXO IV - Preencher'!E84</f>
        <v>3.4 - Material Farmacológico</v>
      </c>
      <c r="D75" s="3">
        <f>'[1]TCE - ANEXO IV - Preencher'!F84</f>
        <v>21381761000100</v>
      </c>
      <c r="E75" s="5" t="str">
        <f>'[1]TCE - ANEXO IV - Preencher'!G84</f>
        <v>SIX DISTRIBUIDORA HOSPITALAR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76519</v>
      </c>
      <c r="I75" s="6">
        <f>IF('[1]TCE - ANEXO IV - Preencher'!K84="","",'[1]TCE - ANEXO IV - Preencher'!K84)</f>
        <v>45754</v>
      </c>
      <c r="J75" s="5" t="str">
        <f>'[1]TCE - ANEXO IV - Preencher'!L84</f>
        <v>26250421381761000100550010000765191823037171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299</v>
      </c>
    </row>
    <row r="76" spans="1:12" s="8" customFormat="1" ht="19.5" customHeight="1" x14ac:dyDescent="0.2">
      <c r="A76" s="3">
        <f>IFERROR(VLOOKUP(B76,'[1]DADOS (OCULTAR)'!$Q$3:$S$136,3,0),"")</f>
        <v>10583920000214</v>
      </c>
      <c r="B76" s="4" t="str">
        <f>'[1]TCE - ANEXO IV - Preencher'!C85</f>
        <v>UPA IBURA - CG 015/2022</v>
      </c>
      <c r="C76" s="4" t="str">
        <f>'[1]TCE - ANEXO IV - Preencher'!E85</f>
        <v>3.4 - Material Farmacológico</v>
      </c>
      <c r="D76" s="3">
        <f>'[1]TCE - ANEXO IV - Preencher'!F85</f>
        <v>22580510000118</v>
      </c>
      <c r="E76" s="5" t="str">
        <f>'[1]TCE - ANEXO IV - Preencher'!G85</f>
        <v>UNIFAR DISTRIBUIDORA MEDICAMENTOS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68978</v>
      </c>
      <c r="I76" s="6">
        <f>IF('[1]TCE - ANEXO IV - Preencher'!K85="","",'[1]TCE - ANEXO IV - Preencher'!K85)</f>
        <v>45763</v>
      </c>
      <c r="J76" s="5" t="str">
        <f>'[1]TCE - ANEXO IV - Preencher'!L85</f>
        <v>26250422580510000118550010000689781000575652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350</v>
      </c>
    </row>
    <row r="77" spans="1:12" s="8" customFormat="1" ht="19.5" customHeight="1" x14ac:dyDescent="0.2">
      <c r="A77" s="3">
        <f>IFERROR(VLOOKUP(B77,'[1]DADOS (OCULTAR)'!$Q$3:$S$136,3,0),"")</f>
        <v>10583920000214</v>
      </c>
      <c r="B77" s="4" t="str">
        <f>'[1]TCE - ANEXO IV - Preencher'!C86</f>
        <v>UPA IBURA - CG 015/2022</v>
      </c>
      <c r="C77" s="4" t="str">
        <f>'[1]TCE - ANEXO IV - Preencher'!E86</f>
        <v>3.4 - Material Farmacológico</v>
      </c>
      <c r="D77" s="3">
        <f>'[1]TCE - ANEXO IV - Preencher'!F86</f>
        <v>21596736000144</v>
      </c>
      <c r="E77" s="5" t="str">
        <f>'[1]TCE - ANEXO IV - Preencher'!G86</f>
        <v>ULTRAMEGA HSOPITALAR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248253</v>
      </c>
      <c r="I77" s="6">
        <f>IF('[1]TCE - ANEXO IV - Preencher'!K86="","",'[1]TCE - ANEXO IV - Preencher'!K86)</f>
        <v>45763</v>
      </c>
      <c r="J77" s="5" t="str">
        <f>'[1]TCE - ANEXO IV - Preencher'!L86</f>
        <v>26250421596736000144550010002482531031698160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949.46</v>
      </c>
    </row>
    <row r="78" spans="1:12" s="8" customFormat="1" ht="19.5" customHeight="1" x14ac:dyDescent="0.2">
      <c r="A78" s="3">
        <f>IFERROR(VLOOKUP(B78,'[1]DADOS (OCULTAR)'!$Q$3:$S$136,3,0),"")</f>
        <v>10583920000214</v>
      </c>
      <c r="B78" s="4" t="str">
        <f>'[1]TCE - ANEXO IV - Preencher'!C87</f>
        <v>UPA IBURA - CG 015/2022</v>
      </c>
      <c r="C78" s="4" t="str">
        <f>'[1]TCE - ANEXO IV - Preencher'!E87</f>
        <v>3.14 - Alimentação Preparada</v>
      </c>
      <c r="D78" s="3">
        <f>'[1]TCE - ANEXO IV - Preencher'!F87</f>
        <v>1687725000162</v>
      </c>
      <c r="E78" s="5" t="str">
        <f>'[1]TCE - ANEXO IV - Preencher'!G87</f>
        <v>CENEP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56363</v>
      </c>
      <c r="I78" s="6">
        <f>IF('[1]TCE - ANEXO IV - Preencher'!K87="","",'[1]TCE - ANEXO IV - Preencher'!K87)</f>
        <v>45757</v>
      </c>
      <c r="J78" s="5" t="str">
        <f>'[1]TCE - ANEXO IV - Preencher'!L87</f>
        <v>26250401687725000162550010000563631583880002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719.28</v>
      </c>
    </row>
    <row r="79" spans="1:12" s="8" customFormat="1" ht="19.5" customHeight="1" x14ac:dyDescent="0.2">
      <c r="A79" s="3">
        <f>IFERROR(VLOOKUP(B79,'[1]DADOS (OCULTAR)'!$Q$3:$S$136,3,0),"")</f>
        <v>10583920000214</v>
      </c>
      <c r="B79" s="4" t="str">
        <f>'[1]TCE - ANEXO IV - Preencher'!C88</f>
        <v>UPA IBURA - CG 015/2022</v>
      </c>
      <c r="C79" s="4" t="str">
        <f>'[1]TCE - ANEXO IV - Preencher'!E88</f>
        <v>3.14 - Alimentação Preparada</v>
      </c>
      <c r="D79" s="3">
        <f>'[1]TCE - ANEXO IV - Preencher'!F88</f>
        <v>43330918000101</v>
      </c>
      <c r="E79" s="5" t="str">
        <f>'[1]TCE - ANEXO IV - Preencher'!G88</f>
        <v>DISTRIBUIDORA JJ DE ALIMENTOS COSMETICOS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14253</v>
      </c>
      <c r="I79" s="6">
        <f>IF('[1]TCE - ANEXO IV - Preencher'!K88="","",'[1]TCE - ANEXO IV - Preencher'!K88)</f>
        <v>45757</v>
      </c>
      <c r="J79" s="5" t="str">
        <f>'[1]TCE - ANEXO IV - Preencher'!L88</f>
        <v>26250443330918000101550010000142531510708740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417</v>
      </c>
    </row>
    <row r="80" spans="1:12" s="8" customFormat="1" ht="19.5" customHeight="1" x14ac:dyDescent="0.2">
      <c r="A80" s="3">
        <f>IFERROR(VLOOKUP(B80,'[1]DADOS (OCULTAR)'!$Q$3:$S$136,3,0),"")</f>
        <v>10583920000214</v>
      </c>
      <c r="B80" s="4" t="str">
        <f>'[1]TCE - ANEXO IV - Preencher'!C89</f>
        <v>UPA IBURA - CG 015/2022</v>
      </c>
      <c r="C80" s="4" t="str">
        <f>'[1]TCE - ANEXO IV - Preencher'!E89</f>
        <v>3.2 - Gás e Outros Materiais Engarrafados</v>
      </c>
      <c r="D80" s="3">
        <f>'[1]TCE - ANEXO IV - Preencher'!F89</f>
        <v>60619202001209</v>
      </c>
      <c r="E80" s="5" t="str">
        <f>'[1]TCE - ANEXO IV - Preencher'!G89</f>
        <v>MESSER GASES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5781</v>
      </c>
      <c r="I80" s="6">
        <f>IF('[1]TCE - ANEXO IV - Preencher'!K89="","",'[1]TCE - ANEXO IV - Preencher'!K89)</f>
        <v>45712</v>
      </c>
      <c r="J80" s="5" t="str">
        <f>'[1]TCE - ANEXO IV - Preencher'!L89</f>
        <v>26250260619202001209550320000057811474398775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554.03</v>
      </c>
    </row>
    <row r="81" spans="1:12" s="8" customFormat="1" ht="19.5" customHeight="1" x14ac:dyDescent="0.2">
      <c r="A81" s="3">
        <f>IFERROR(VLOOKUP(B81,'[1]DADOS (OCULTAR)'!$Q$3:$S$136,3,0),"")</f>
        <v>10583920000214</v>
      </c>
      <c r="B81" s="4" t="str">
        <f>'[1]TCE - ANEXO IV - Preencher'!C90</f>
        <v>UPA IBURA - CG 015/2022</v>
      </c>
      <c r="C81" s="4" t="str">
        <f>'[1]TCE - ANEXO IV - Preencher'!E90</f>
        <v>3.2 - Gás e Outros Materiais Engarrafados</v>
      </c>
      <c r="D81" s="3">
        <f>'[1]TCE - ANEXO IV - Preencher'!F90</f>
        <v>60619202001209</v>
      </c>
      <c r="E81" s="5" t="str">
        <f>'[1]TCE - ANEXO IV - Preencher'!G90</f>
        <v>MESSER GASES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6084</v>
      </c>
      <c r="I81" s="6">
        <f>IF('[1]TCE - ANEXO IV - Preencher'!K90="","",'[1]TCE - ANEXO IV - Preencher'!K90)</f>
        <v>45750</v>
      </c>
      <c r="J81" s="5" t="str">
        <f>'[1]TCE - ANEXO IV - Preencher'!L90</f>
        <v>26250460619202001209550320000060841704696441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928.14</v>
      </c>
    </row>
    <row r="82" spans="1:12" s="8" customFormat="1" ht="19.5" customHeight="1" x14ac:dyDescent="0.2">
      <c r="A82" s="3">
        <f>IFERROR(VLOOKUP(B82,'[1]DADOS (OCULTAR)'!$Q$3:$S$136,3,0),"")</f>
        <v>10583920000214</v>
      </c>
      <c r="B82" s="4" t="str">
        <f>'[1]TCE - ANEXO IV - Preencher'!C91</f>
        <v>UPA IBURA - CG 015/2022</v>
      </c>
      <c r="C82" s="4" t="str">
        <f>'[1]TCE - ANEXO IV - Preencher'!E91</f>
        <v>3.2 - Gás e Outros Materiais Engarrafados</v>
      </c>
      <c r="D82" s="3">
        <f>'[1]TCE - ANEXO IV - Preencher'!F91</f>
        <v>60619202001209</v>
      </c>
      <c r="E82" s="5" t="str">
        <f>'[1]TCE - ANEXO IV - Preencher'!G91</f>
        <v>MESSER GASES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5927</v>
      </c>
      <c r="I82" s="6">
        <f>IF('[1]TCE - ANEXO IV - Preencher'!K91="","",'[1]TCE - ANEXO IV - Preencher'!K91)</f>
        <v>45733</v>
      </c>
      <c r="J82" s="5" t="str">
        <f>'[1]TCE - ANEXO IV - Preencher'!L91</f>
        <v>26250360619202001209550320000059271166031005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368.18</v>
      </c>
    </row>
    <row r="83" spans="1:12" s="8" customFormat="1" ht="19.5" customHeight="1" x14ac:dyDescent="0.2">
      <c r="A83" s="3">
        <f>IFERROR(VLOOKUP(B83,'[1]DADOS (OCULTAR)'!$Q$3:$S$136,3,0),"")</f>
        <v>10583920000214</v>
      </c>
      <c r="B83" s="4" t="str">
        <f>'[1]TCE - ANEXO IV - Preencher'!C92</f>
        <v>UPA IBURA - CG 015/2022</v>
      </c>
      <c r="C83" s="4" t="str">
        <f>'[1]TCE - ANEXO IV - Preencher'!E92</f>
        <v>3.2 - Gás e Outros Materiais Engarrafados</v>
      </c>
      <c r="D83" s="3">
        <f>'[1]TCE - ANEXO IV - Preencher'!F92</f>
        <v>60619202001209</v>
      </c>
      <c r="E83" s="5" t="str">
        <f>'[1]TCE - ANEXO IV - Preencher'!G92</f>
        <v>MESSER GASES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5928</v>
      </c>
      <c r="I83" s="6">
        <f>IF('[1]TCE - ANEXO IV - Preencher'!K92="","",'[1]TCE - ANEXO IV - Preencher'!K92)</f>
        <v>45733</v>
      </c>
      <c r="J83" s="5" t="str">
        <f>'[1]TCE - ANEXO IV - Preencher'!L92</f>
        <v>26250360619202001209550320000059281137219732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184.1</v>
      </c>
    </row>
    <row r="84" spans="1:12" s="8" customFormat="1" ht="19.5" customHeight="1" x14ac:dyDescent="0.2">
      <c r="A84" s="3">
        <f>IFERROR(VLOOKUP(B84,'[1]DADOS (OCULTAR)'!$Q$3:$S$136,3,0),"")</f>
        <v>10583920000214</v>
      </c>
      <c r="B84" s="4" t="str">
        <f>'[1]TCE - ANEXO IV - Preencher'!C93</f>
        <v>UPA IBURA - CG 015/2022</v>
      </c>
      <c r="C84" s="4" t="str">
        <f>'[1]TCE - ANEXO IV - Preencher'!E93</f>
        <v>3.2 - Gás e Outros Materiais Engarrafados</v>
      </c>
      <c r="D84" s="3">
        <f>'[1]TCE - ANEXO IV - Preencher'!F93</f>
        <v>60619202001209</v>
      </c>
      <c r="E84" s="5" t="str">
        <f>'[1]TCE - ANEXO IV - Preencher'!G93</f>
        <v>MESSER GASES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6129</v>
      </c>
      <c r="I84" s="6">
        <f>IF('[1]TCE - ANEXO IV - Preencher'!K93="","",'[1]TCE - ANEXO IV - Preencher'!K93)</f>
        <v>45757</v>
      </c>
      <c r="J84" s="5" t="str">
        <f>'[1]TCE - ANEXO IV - Preencher'!L93</f>
        <v>26250460619202001209550320000061291742241042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4547.3</v>
      </c>
    </row>
    <row r="85" spans="1:12" s="8" customFormat="1" ht="19.5" customHeight="1" x14ac:dyDescent="0.2">
      <c r="A85" s="3">
        <f>IFERROR(VLOOKUP(B85,'[1]DADOS (OCULTAR)'!$Q$3:$S$136,3,0),"")</f>
        <v>10583920000214</v>
      </c>
      <c r="B85" s="4" t="str">
        <f>'[1]TCE - ANEXO IV - Preencher'!C94</f>
        <v>UPA IBURA - CG 015/2022</v>
      </c>
      <c r="C85" s="4" t="str">
        <f>'[1]TCE - ANEXO IV - Preencher'!E94</f>
        <v>3.2 - Gás e Outros Materiais Engarrafados</v>
      </c>
      <c r="D85" s="3">
        <f>'[1]TCE - ANEXO IV - Preencher'!F94</f>
        <v>60619202001209</v>
      </c>
      <c r="E85" s="5" t="str">
        <f>'[1]TCE - ANEXO IV - Preencher'!G94</f>
        <v>MESSER GASES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5953</v>
      </c>
      <c r="I85" s="6">
        <f>IF('[1]TCE - ANEXO IV - Preencher'!K94="","",'[1]TCE - ANEXO IV - Preencher'!K94)</f>
        <v>45735</v>
      </c>
      <c r="J85" s="5" t="str">
        <f>'[1]TCE - ANEXO IV - Preencher'!L94</f>
        <v>26250360619202001209550320000059531339929784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4005.52</v>
      </c>
    </row>
    <row r="86" spans="1:12" s="8" customFormat="1" ht="19.5" customHeight="1" x14ac:dyDescent="0.2">
      <c r="A86" s="3">
        <f>IFERROR(VLOOKUP(B86,'[1]DADOS (OCULTAR)'!$Q$3:$S$136,3,0),"")</f>
        <v>10583920000214</v>
      </c>
      <c r="B86" s="4" t="str">
        <f>'[1]TCE - ANEXO IV - Preencher'!C95</f>
        <v>UPA IBURA - CG 015/2022</v>
      </c>
      <c r="C86" s="4" t="str">
        <f>'[1]TCE - ANEXO IV - Preencher'!E95</f>
        <v>3.2 - Gás e Outros Materiais Engarrafados</v>
      </c>
      <c r="D86" s="3">
        <f>'[1]TCE - ANEXO IV - Preencher'!F95</f>
        <v>60619202001209</v>
      </c>
      <c r="E86" s="5" t="str">
        <f>'[1]TCE - ANEXO IV - Preencher'!G95</f>
        <v>MESSER GASES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6166</v>
      </c>
      <c r="I86" s="6">
        <f>IF('[1]TCE - ANEXO IV - Preencher'!K95="","",'[1]TCE - ANEXO IV - Preencher'!K95)</f>
        <v>45761</v>
      </c>
      <c r="J86" s="5" t="str">
        <f>'[1]TCE - ANEXO IV - Preencher'!L95</f>
        <v>26250460619202001209550320000061661977732627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987.77</v>
      </c>
    </row>
    <row r="87" spans="1:12" s="8" customFormat="1" ht="19.5" customHeight="1" x14ac:dyDescent="0.2">
      <c r="A87" s="3">
        <f>IFERROR(VLOOKUP(B87,'[1]DADOS (OCULTAR)'!$Q$3:$S$136,3,0),"")</f>
        <v>10583920000214</v>
      </c>
      <c r="B87" s="4" t="str">
        <f>'[1]TCE - ANEXO IV - Preencher'!C96</f>
        <v>UPA IBURA - CG 015/2022</v>
      </c>
      <c r="C87" s="4" t="str">
        <f>'[1]TCE - ANEXO IV - Preencher'!E96</f>
        <v>3.2 - Gás e Outros Materiais Engarrafados</v>
      </c>
      <c r="D87" s="3">
        <f>'[1]TCE - ANEXO IV - Preencher'!F96</f>
        <v>60619202001209</v>
      </c>
      <c r="E87" s="5" t="str">
        <f>'[1]TCE - ANEXO IV - Preencher'!G96</f>
        <v>MESSER GASES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6207</v>
      </c>
      <c r="I87" s="6">
        <f>IF('[1]TCE - ANEXO IV - Preencher'!K96="","",'[1]TCE - ANEXO IV - Preencher'!K96)</f>
        <v>45769</v>
      </c>
      <c r="J87" s="5" t="str">
        <f>'[1]TCE - ANEXO IV - Preencher'!L96</f>
        <v>26250460619202001209550320000062071004880691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6316.13</v>
      </c>
    </row>
    <row r="88" spans="1:12" s="8" customFormat="1" ht="19.5" customHeight="1" x14ac:dyDescent="0.2">
      <c r="A88" s="3">
        <f>IFERROR(VLOOKUP(B88,'[1]DADOS (OCULTAR)'!$Q$3:$S$136,3,0),"")</f>
        <v>10583920000214</v>
      </c>
      <c r="B88" s="4" t="str">
        <f>'[1]TCE - ANEXO IV - Preencher'!C97</f>
        <v>UPA IBURA - CG 015/2022</v>
      </c>
      <c r="C88" s="4" t="str">
        <f>'[1]TCE - ANEXO IV - Preencher'!E97</f>
        <v>3.99 - Outras despesas com Material de Consumo</v>
      </c>
      <c r="D88" s="3">
        <f>'[1]TCE - ANEXO IV - Preencher'!F97</f>
        <v>10859287000163</v>
      </c>
      <c r="E88" s="5" t="str">
        <f>'[1]TCE - ANEXO IV - Preencher'!G97</f>
        <v>NEW MED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9324</v>
      </c>
      <c r="I88" s="6">
        <f>IF('[1]TCE - ANEXO IV - Preencher'!K97="","",'[1]TCE - ANEXO IV - Preencher'!K97)</f>
        <v>45726</v>
      </c>
      <c r="J88" s="5" t="str">
        <f>'[1]TCE - ANEXO IV - Preencher'!L97</f>
        <v>26250310859287000163550010000093241543726475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4322</v>
      </c>
    </row>
    <row r="89" spans="1:12" s="8" customFormat="1" ht="19.5" customHeight="1" x14ac:dyDescent="0.2">
      <c r="A89" s="3">
        <f>IFERROR(VLOOKUP(B89,'[1]DADOS (OCULTAR)'!$Q$3:$S$136,3,0),"")</f>
        <v>10583920000214</v>
      </c>
      <c r="B89" s="4" t="str">
        <f>'[1]TCE - ANEXO IV - Preencher'!C98</f>
        <v>UPA IBURA - CG 015/2022</v>
      </c>
      <c r="C89" s="4" t="str">
        <f>'[1]TCE - ANEXO IV - Preencher'!E98</f>
        <v>3.99 - Outras despesas com Material de Consumo</v>
      </c>
      <c r="D89" s="3">
        <f>'[1]TCE - ANEXO IV - Preencher'!F98</f>
        <v>10859287000163</v>
      </c>
      <c r="E89" s="5" t="str">
        <f>'[1]TCE - ANEXO IV - Preencher'!G98</f>
        <v>NEW MED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9342</v>
      </c>
      <c r="I89" s="6">
        <f>IF('[1]TCE - ANEXO IV - Preencher'!K98="","",'[1]TCE - ANEXO IV - Preencher'!K98)</f>
        <v>45729</v>
      </c>
      <c r="J89" s="5" t="str">
        <f>'[1]TCE - ANEXO IV - Preencher'!L98</f>
        <v>26250310859287000163550010000093421738934253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3960</v>
      </c>
    </row>
    <row r="90" spans="1:12" s="8" customFormat="1" ht="19.5" customHeight="1" x14ac:dyDescent="0.2">
      <c r="A90" s="3">
        <f>IFERROR(VLOOKUP(B90,'[1]DADOS (OCULTAR)'!$Q$3:$S$136,3,0),"")</f>
        <v>10583920000214</v>
      </c>
      <c r="B90" s="4" t="str">
        <f>'[1]TCE - ANEXO IV - Preencher'!C99</f>
        <v>UPA IBURA - CG 015/2022</v>
      </c>
      <c r="C90" s="4" t="str">
        <f>'[1]TCE - ANEXO IV - Preencher'!E99</f>
        <v>3.99 - Outras despesas com Material de Consumo</v>
      </c>
      <c r="D90" s="3">
        <f>'[1]TCE - ANEXO IV - Preencher'!F99</f>
        <v>17359233002989</v>
      </c>
      <c r="E90" s="5" t="str">
        <f>'[1]TCE - ANEXO IV - Preencher'!G99</f>
        <v>VEM KI TEM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27020</v>
      </c>
      <c r="I90" s="6">
        <f>IF('[1]TCE - ANEXO IV - Preencher'!K99="","",'[1]TCE - ANEXO IV - Preencher'!K99)</f>
        <v>45770</v>
      </c>
      <c r="J90" s="5" t="str">
        <f>'[1]TCE - ANEXO IV - Preencher'!L99</f>
        <v>26250417359233002989550010000270201414677063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888.66</v>
      </c>
    </row>
    <row r="91" spans="1:12" s="8" customFormat="1" ht="19.5" customHeight="1" x14ac:dyDescent="0.2">
      <c r="A91" s="3">
        <f>IFERROR(VLOOKUP(B91,'[1]DADOS (OCULTAR)'!$Q$3:$S$136,3,0),"")</f>
        <v>10583920000214</v>
      </c>
      <c r="B91" s="4" t="str">
        <f>'[1]TCE - ANEXO IV - Preencher'!C100</f>
        <v>UPA IBURA - CG 015/2022</v>
      </c>
      <c r="C91" s="4" t="str">
        <f>'[1]TCE - ANEXO IV - Preencher'!E100</f>
        <v>3.7 - Material de Limpeza e Produtos de Hgienização</v>
      </c>
      <c r="D91" s="3">
        <f>'[1]TCE - ANEXO IV - Preencher'!F100</f>
        <v>22006201000139</v>
      </c>
      <c r="E91" s="5" t="str">
        <f>'[1]TCE - ANEXO IV - Preencher'!G100</f>
        <v>FORTPEL COMERCIO DE DESCARTAVEIS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301270</v>
      </c>
      <c r="I91" s="6">
        <f>IF('[1]TCE - ANEXO IV - Preencher'!K100="","",'[1]TCE - ANEXO IV - Preencher'!K100)</f>
        <v>45747</v>
      </c>
      <c r="J91" s="5" t="str">
        <f>'[1]TCE - ANEXO IV - Preencher'!L100</f>
        <v>26250322006201000139550000003012701103012708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299.89999999999998</v>
      </c>
    </row>
    <row r="92" spans="1:12" s="8" customFormat="1" ht="19.5" customHeight="1" x14ac:dyDescent="0.2">
      <c r="A92" s="3">
        <f>IFERROR(VLOOKUP(B92,'[1]DADOS (OCULTAR)'!$Q$3:$S$136,3,0),"")</f>
        <v>10583920000214</v>
      </c>
      <c r="B92" s="4" t="str">
        <f>'[1]TCE - ANEXO IV - Preencher'!C101</f>
        <v>UPA IBURA - CG 015/2022</v>
      </c>
      <c r="C92" s="4" t="str">
        <f>'[1]TCE - ANEXO IV - Preencher'!E101</f>
        <v>3.7 - Material de Limpeza e Produtos de Hgienização</v>
      </c>
      <c r="D92" s="3">
        <f>'[1]TCE - ANEXO IV - Preencher'!F101</f>
        <v>31329180000183</v>
      </c>
      <c r="E92" s="5" t="str">
        <f>'[1]TCE - ANEXO IV - Preencher'!G101</f>
        <v>MAXXISUPRI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66194</v>
      </c>
      <c r="I92" s="6">
        <f>IF('[1]TCE - ANEXO IV - Preencher'!K101="","",'[1]TCE - ANEXO IV - Preencher'!K101)</f>
        <v>45741</v>
      </c>
      <c r="J92" s="5" t="str">
        <f>'[1]TCE - ANEXO IV - Preencher'!L101</f>
        <v>26250331329180000183550070000661941119154222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197.25</v>
      </c>
    </row>
    <row r="93" spans="1:12" s="8" customFormat="1" ht="19.5" customHeight="1" x14ac:dyDescent="0.2">
      <c r="A93" s="3">
        <f>IFERROR(VLOOKUP(B93,'[1]DADOS (OCULTAR)'!$Q$3:$S$136,3,0),"")</f>
        <v>10583920000214</v>
      </c>
      <c r="B93" s="4" t="str">
        <f>'[1]TCE - ANEXO IV - Preencher'!C102</f>
        <v>UPA IBURA - CG 015/2022</v>
      </c>
      <c r="C93" s="4" t="str">
        <f>'[1]TCE - ANEXO IV - Preencher'!E102</f>
        <v>3.7 - Material de Limpeza e Produtos de Hgienização</v>
      </c>
      <c r="D93" s="3">
        <f>'[1]TCE - ANEXO IV - Preencher'!F102</f>
        <v>31329180000183</v>
      </c>
      <c r="E93" s="5" t="str">
        <f>'[1]TCE - ANEXO IV - Preencher'!G102</f>
        <v>MAXXISUPRI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66021</v>
      </c>
      <c r="I93" s="6">
        <f>IF('[1]TCE - ANEXO IV - Preencher'!K102="","",'[1]TCE - ANEXO IV - Preencher'!K102)</f>
        <v>45737</v>
      </c>
      <c r="J93" s="5" t="str">
        <f>'[1]TCE - ANEXO IV - Preencher'!L102</f>
        <v>26250331329180000183550070000660211320422148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1976.84</v>
      </c>
    </row>
    <row r="94" spans="1:12" s="8" customFormat="1" ht="19.5" customHeight="1" x14ac:dyDescent="0.2">
      <c r="A94" s="3">
        <f>IFERROR(VLOOKUP(B94,'[1]DADOS (OCULTAR)'!$Q$3:$S$136,3,0),"")</f>
        <v>10583920000214</v>
      </c>
      <c r="B94" s="4" t="str">
        <f>'[1]TCE - ANEXO IV - Preencher'!C103</f>
        <v>UPA IBURA - CG 015/2022</v>
      </c>
      <c r="C94" s="4" t="str">
        <f>'[1]TCE - ANEXO IV - Preencher'!E103</f>
        <v>3.7 - Material de Limpeza e Produtos de Hgienização</v>
      </c>
      <c r="D94" s="3">
        <f>'[1]TCE - ANEXO IV - Preencher'!F103</f>
        <v>19216402000237</v>
      </c>
      <c r="E94" s="5" t="str">
        <f>'[1]TCE - ANEXO IV - Preencher'!G103</f>
        <v>SUPERMERCADO IRMÃOS CAVALCANTI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20419</v>
      </c>
      <c r="I94" s="6">
        <f>IF('[1]TCE - ANEXO IV - Preencher'!K103="","",'[1]TCE - ANEXO IV - Preencher'!K103)</f>
        <v>45751</v>
      </c>
      <c r="J94" s="5" t="str">
        <f>'[1]TCE - ANEXO IV - Preencher'!L103</f>
        <v>26250419216402000237550010000204191000151966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70.98</v>
      </c>
    </row>
    <row r="95" spans="1:12" s="8" customFormat="1" ht="19.5" customHeight="1" x14ac:dyDescent="0.2">
      <c r="A95" s="3">
        <f>IFERROR(VLOOKUP(B95,'[1]DADOS (OCULTAR)'!$Q$3:$S$136,3,0),"")</f>
        <v>10583920000214</v>
      </c>
      <c r="B95" s="4" t="str">
        <f>'[1]TCE - ANEXO IV - Preencher'!C104</f>
        <v>UPA IBURA - CG 015/2022</v>
      </c>
      <c r="C95" s="4" t="str">
        <f>'[1]TCE - ANEXO IV - Preencher'!E104</f>
        <v>3.7 - Material de Limpeza e Produtos de Hgienização</v>
      </c>
      <c r="D95" s="3">
        <f>'[1]TCE - ANEXO IV - Preencher'!F104</f>
        <v>17821037000183</v>
      </c>
      <c r="E95" s="5" t="str">
        <f>'[1]TCE - ANEXO IV - Preencher'!G104</f>
        <v>COMERCIAL AKY TUDO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44</v>
      </c>
      <c r="I95" s="6">
        <f>IF('[1]TCE - ANEXO IV - Preencher'!K104="","",'[1]TCE - ANEXO IV - Preencher'!K104)</f>
        <v>45755</v>
      </c>
      <c r="J95" s="5" t="str">
        <f>'[1]TCE - ANEXO IV - Preencher'!L104</f>
        <v>26250417821037000183550010000000441929394602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30</v>
      </c>
    </row>
    <row r="96" spans="1:12" s="8" customFormat="1" ht="19.5" customHeight="1" x14ac:dyDescent="0.2">
      <c r="A96" s="3">
        <f>IFERROR(VLOOKUP(B96,'[1]DADOS (OCULTAR)'!$Q$3:$S$136,3,0),"")</f>
        <v>10583920000214</v>
      </c>
      <c r="B96" s="4" t="str">
        <f>'[1]TCE - ANEXO IV - Preencher'!C105</f>
        <v>UPA IBURA - CG 015/2022</v>
      </c>
      <c r="C96" s="4" t="str">
        <f>'[1]TCE - ANEXO IV - Preencher'!E105</f>
        <v>3.7 - Material de Limpeza e Produtos de Hgienização</v>
      </c>
      <c r="D96" s="3">
        <f>'[1]TCE - ANEXO IV - Preencher'!F105</f>
        <v>55390486000103</v>
      </c>
      <c r="E96" s="5" t="str">
        <f>'[1]TCE - ANEXO IV - Preencher'!G105</f>
        <v>AURI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2007</v>
      </c>
      <c r="I96" s="6">
        <f>IF('[1]TCE - ANEXO IV - Preencher'!K105="","",'[1]TCE - ANEXO IV - Preencher'!K105)</f>
        <v>45757</v>
      </c>
      <c r="J96" s="5" t="str">
        <f>'[1]TCE - ANEXO IV - Preencher'!L105</f>
        <v>26250455390486000103550010000020071289686440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195.87</v>
      </c>
    </row>
    <row r="97" spans="1:12" s="8" customFormat="1" ht="19.5" customHeight="1" x14ac:dyDescent="0.2">
      <c r="A97" s="3">
        <f>IFERROR(VLOOKUP(B97,'[1]DADOS (OCULTAR)'!$Q$3:$S$136,3,0),"")</f>
        <v>10583920000214</v>
      </c>
      <c r="B97" s="4" t="str">
        <f>'[1]TCE - ANEXO IV - Preencher'!C106</f>
        <v>UPA IBURA - CG 015/2022</v>
      </c>
      <c r="C97" s="4" t="str">
        <f>'[1]TCE - ANEXO IV - Preencher'!E106</f>
        <v>3.7 - Material de Limpeza e Produtos de Hgienização</v>
      </c>
      <c r="D97" s="3">
        <f>'[1]TCE - ANEXO IV - Preencher'!F106</f>
        <v>22006201000139</v>
      </c>
      <c r="E97" s="5" t="str">
        <f>'[1]TCE - ANEXO IV - Preencher'!G106</f>
        <v>FORTPEL COMERCIO DE DESCARTAVEIS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303406</v>
      </c>
      <c r="I97" s="6">
        <f>IF('[1]TCE - ANEXO IV - Preencher'!K106="","",'[1]TCE - ANEXO IV - Preencher'!K106)</f>
        <v>45758</v>
      </c>
      <c r="J97" s="5" t="str">
        <f>'[1]TCE - ANEXO IV - Preencher'!L106</f>
        <v>26250422006201000139550000003034061103034062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4164.1499999999996</v>
      </c>
    </row>
    <row r="98" spans="1:12" s="8" customFormat="1" ht="19.5" customHeight="1" x14ac:dyDescent="0.2">
      <c r="A98" s="3">
        <f>IFERROR(VLOOKUP(B98,'[1]DADOS (OCULTAR)'!$Q$3:$S$136,3,0),"")</f>
        <v>10583920000214</v>
      </c>
      <c r="B98" s="4" t="str">
        <f>'[1]TCE - ANEXO IV - Preencher'!C107</f>
        <v>UPA IBURA - CG 015/2022</v>
      </c>
      <c r="C98" s="4" t="str">
        <f>'[1]TCE - ANEXO IV - Preencher'!E107</f>
        <v>3.7 - Material de Limpeza e Produtos de Hgienização</v>
      </c>
      <c r="D98" s="3">
        <f>'[1]TCE - ANEXO IV - Preencher'!F107</f>
        <v>31329180000183</v>
      </c>
      <c r="E98" s="5" t="str">
        <f>'[1]TCE - ANEXO IV - Preencher'!G107</f>
        <v>MAXXISUPRI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67508</v>
      </c>
      <c r="I98" s="6">
        <f>IF('[1]TCE - ANEXO IV - Preencher'!K107="","",'[1]TCE - ANEXO IV - Preencher'!K107)</f>
        <v>45762</v>
      </c>
      <c r="J98" s="5" t="str">
        <f>'[1]TCE - ANEXO IV - Preencher'!L107</f>
        <v>26250431329180000183550070000675081136551244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1315.05</v>
      </c>
    </row>
    <row r="99" spans="1:12" s="8" customFormat="1" ht="19.5" customHeight="1" x14ac:dyDescent="0.2">
      <c r="A99" s="3">
        <f>IFERROR(VLOOKUP(B99,'[1]DADOS (OCULTAR)'!$Q$3:$S$136,3,0),"")</f>
        <v>10583920000214</v>
      </c>
      <c r="B99" s="4" t="str">
        <f>'[1]TCE - ANEXO IV - Preencher'!C108</f>
        <v>UPA IBURA - CG 015/2022</v>
      </c>
      <c r="C99" s="4" t="str">
        <f>'[1]TCE - ANEXO IV - Preencher'!E108</f>
        <v>3.7 - Material de Limpeza e Produtos de Hgienização</v>
      </c>
      <c r="D99" s="3">
        <f>'[1]TCE - ANEXO IV - Preencher'!F108</f>
        <v>22006201000139</v>
      </c>
      <c r="E99" s="5" t="str">
        <f>'[1]TCE - ANEXO IV - Preencher'!G108</f>
        <v>FORTPEL COMERCIO DE DESCARTAVEIS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305619</v>
      </c>
      <c r="I99" s="6">
        <f>IF('[1]TCE - ANEXO IV - Preencher'!K108="","",'[1]TCE - ANEXO IV - Preencher'!K108)</f>
        <v>45771</v>
      </c>
      <c r="J99" s="5" t="str">
        <f>'[1]TCE - ANEXO IV - Preencher'!L108</f>
        <v>26250422006201000139550000003056191103056196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199.98</v>
      </c>
    </row>
    <row r="100" spans="1:12" s="8" customFormat="1" ht="19.5" customHeight="1" x14ac:dyDescent="0.2">
      <c r="A100" s="3">
        <f>IFERROR(VLOOKUP(B100,'[1]DADOS (OCULTAR)'!$Q$3:$S$136,3,0),"")</f>
        <v>10583920000214</v>
      </c>
      <c r="B100" s="4" t="str">
        <f>'[1]TCE - ANEXO IV - Preencher'!C109</f>
        <v>UPA IBURA - CG 015/2022</v>
      </c>
      <c r="C100" s="4" t="str">
        <f>'[1]TCE - ANEXO IV - Preencher'!E109</f>
        <v>3.7 - Material de Limpeza e Produtos de Hgienização</v>
      </c>
      <c r="D100" s="3">
        <f>'[1]TCE - ANEXO IV - Preencher'!F109</f>
        <v>22006201000139</v>
      </c>
      <c r="E100" s="5" t="str">
        <f>'[1]TCE - ANEXO IV - Preencher'!G109</f>
        <v>FORTPEL COMERCIO DE DESCARTAVEIS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301270</v>
      </c>
      <c r="I100" s="6">
        <f>IF('[1]TCE - ANEXO IV - Preencher'!K109="","",'[1]TCE - ANEXO IV - Preencher'!K109)</f>
        <v>45747</v>
      </c>
      <c r="J100" s="5" t="str">
        <f>'[1]TCE - ANEXO IV - Preencher'!L109</f>
        <v>26250322006201000139550000003012701103012708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499.86</v>
      </c>
    </row>
    <row r="101" spans="1:12" s="8" customFormat="1" ht="19.5" customHeight="1" x14ac:dyDescent="0.2">
      <c r="A101" s="3">
        <f>IFERROR(VLOOKUP(B101,'[1]DADOS (OCULTAR)'!$Q$3:$S$136,3,0),"")</f>
        <v>10583920000214</v>
      </c>
      <c r="B101" s="4" t="str">
        <f>'[1]TCE - ANEXO IV - Preencher'!C110</f>
        <v>UPA IBURA - CG 015/2022</v>
      </c>
      <c r="C101" s="4" t="str">
        <f>'[1]TCE - ANEXO IV - Preencher'!E110</f>
        <v>3.7 - Material de Limpeza e Produtos de Hgienização</v>
      </c>
      <c r="D101" s="3">
        <f>'[1]TCE - ANEXO IV - Preencher'!F110</f>
        <v>55390486000103</v>
      </c>
      <c r="E101" s="5" t="str">
        <f>'[1]TCE - ANEXO IV - Preencher'!G110</f>
        <v>AURI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2007</v>
      </c>
      <c r="I101" s="6">
        <f>IF('[1]TCE - ANEXO IV - Preencher'!K110="","",'[1]TCE - ANEXO IV - Preencher'!K110)</f>
        <v>45757</v>
      </c>
      <c r="J101" s="5" t="str">
        <f>'[1]TCE - ANEXO IV - Preencher'!L110</f>
        <v>26250455390486000103550010000020071289686440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118.6</v>
      </c>
    </row>
    <row r="102" spans="1:12" s="8" customFormat="1" ht="19.5" customHeight="1" x14ac:dyDescent="0.2">
      <c r="A102" s="3">
        <f>IFERROR(VLOOKUP(B102,'[1]DADOS (OCULTAR)'!$Q$3:$S$136,3,0),"")</f>
        <v>10583920000214</v>
      </c>
      <c r="B102" s="4" t="str">
        <f>'[1]TCE - ANEXO IV - Preencher'!C111</f>
        <v>UPA IBURA - CG 015/2022</v>
      </c>
      <c r="C102" s="4" t="str">
        <f>'[1]TCE - ANEXO IV - Preencher'!E111</f>
        <v>3.7 - Material de Limpeza e Produtos de Hgienização</v>
      </c>
      <c r="D102" s="3">
        <f>'[1]TCE - ANEXO IV - Preencher'!F111</f>
        <v>22006201000139</v>
      </c>
      <c r="E102" s="5" t="str">
        <f>'[1]TCE - ANEXO IV - Preencher'!G111</f>
        <v>FORTPEL COMERCIO DE DESCARTAVEIS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303406</v>
      </c>
      <c r="I102" s="6">
        <f>IF('[1]TCE - ANEXO IV - Preencher'!K111="","",'[1]TCE - ANEXO IV - Preencher'!K111)</f>
        <v>45758</v>
      </c>
      <c r="J102" s="5" t="str">
        <f>'[1]TCE - ANEXO IV - Preencher'!L111</f>
        <v>26250422006201000139550000003034061103034062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1923.85</v>
      </c>
    </row>
    <row r="103" spans="1:12" s="8" customFormat="1" ht="19.5" customHeight="1" x14ac:dyDescent="0.2">
      <c r="A103" s="3">
        <f>IFERROR(VLOOKUP(B103,'[1]DADOS (OCULTAR)'!$Q$3:$S$136,3,0),"")</f>
        <v>10583920000214</v>
      </c>
      <c r="B103" s="4" t="str">
        <f>'[1]TCE - ANEXO IV - Preencher'!C112</f>
        <v>UPA IBURA - CG 015/2022</v>
      </c>
      <c r="C103" s="4" t="str">
        <f>'[1]TCE - ANEXO IV - Preencher'!E112</f>
        <v>3.7 - Material de Limpeza e Produtos de Hgienização</v>
      </c>
      <c r="D103" s="3">
        <f>'[1]TCE - ANEXO IV - Preencher'!F112</f>
        <v>39953513000152</v>
      </c>
      <c r="E103" s="5" t="str">
        <f>'[1]TCE - ANEXO IV - Preencher'!G112</f>
        <v>COMERCIAL RECIFE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83</v>
      </c>
      <c r="I103" s="6">
        <f>IF('[1]TCE - ANEXO IV - Preencher'!K112="","",'[1]TCE - ANEXO IV - Preencher'!K112)</f>
        <v>45770</v>
      </c>
      <c r="J103" s="5" t="str">
        <f>'[1]TCE - ANEXO IV - Preencher'!L112</f>
        <v>26250439953513000152550010000000831100000836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82.8</v>
      </c>
    </row>
    <row r="104" spans="1:12" s="8" customFormat="1" ht="19.5" customHeight="1" x14ac:dyDescent="0.2">
      <c r="A104" s="3">
        <f>IFERROR(VLOOKUP(B104,'[1]DADOS (OCULTAR)'!$Q$3:$S$136,3,0),"")</f>
        <v>10583920000214</v>
      </c>
      <c r="B104" s="4" t="str">
        <f>'[1]TCE - ANEXO IV - Preencher'!C113</f>
        <v>UPA IBURA - CG 015/2022</v>
      </c>
      <c r="C104" s="4" t="str">
        <f>'[1]TCE - ANEXO IV - Preencher'!E113</f>
        <v>3.14 - Alimentação Preparada</v>
      </c>
      <c r="D104" s="3">
        <f>'[1]TCE - ANEXO IV - Preencher'!F113</f>
        <v>32505962000199</v>
      </c>
      <c r="E104" s="5" t="str">
        <f>'[1]TCE - ANEXO IV - Preencher'!G113</f>
        <v>ARMAZEM FAMA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270</v>
      </c>
      <c r="I104" s="6">
        <f>IF('[1]TCE - ANEXO IV - Preencher'!K113="","",'[1]TCE - ANEXO IV - Preencher'!K113)</f>
        <v>45751</v>
      </c>
      <c r="J104" s="5" t="str">
        <f>'[1]TCE - ANEXO IV - Preencher'!L113</f>
        <v>26250432505962000199550010000002701650105594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405</v>
      </c>
    </row>
    <row r="105" spans="1:12" s="8" customFormat="1" ht="19.5" customHeight="1" x14ac:dyDescent="0.2">
      <c r="A105" s="3">
        <f>IFERROR(VLOOKUP(B105,'[1]DADOS (OCULTAR)'!$Q$3:$S$136,3,0),"")</f>
        <v>10583920000214</v>
      </c>
      <c r="B105" s="4" t="str">
        <f>'[1]TCE - ANEXO IV - Preencher'!C114</f>
        <v>UPA IBURA - CG 015/2022</v>
      </c>
      <c r="C105" s="4" t="str">
        <f>'[1]TCE - ANEXO IV - Preencher'!E114</f>
        <v>3.14 - Alimentação Preparada</v>
      </c>
      <c r="D105" s="3">
        <f>'[1]TCE - ANEXO IV - Preencher'!F114</f>
        <v>19216402000237</v>
      </c>
      <c r="E105" s="5" t="str">
        <f>'[1]TCE - ANEXO IV - Preencher'!G114</f>
        <v>SUPERMERCADO IRMÃOS CAVALCANTI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20419</v>
      </c>
      <c r="I105" s="6">
        <f>IF('[1]TCE - ANEXO IV - Preencher'!K114="","",'[1]TCE - ANEXO IV - Preencher'!K114)</f>
        <v>45751</v>
      </c>
      <c r="J105" s="5" t="str">
        <f>'[1]TCE - ANEXO IV - Preencher'!L114</f>
        <v>26250419216402000237550010000204191000151966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557.63</v>
      </c>
    </row>
    <row r="106" spans="1:12" s="8" customFormat="1" ht="19.5" customHeight="1" x14ac:dyDescent="0.2">
      <c r="A106" s="3">
        <f>IFERROR(VLOOKUP(B106,'[1]DADOS (OCULTAR)'!$Q$3:$S$136,3,0),"")</f>
        <v>10583920000214</v>
      </c>
      <c r="B106" s="4" t="str">
        <f>'[1]TCE - ANEXO IV - Preencher'!C115</f>
        <v>UPA IBURA - CG 015/2022</v>
      </c>
      <c r="C106" s="4" t="str">
        <f>'[1]TCE - ANEXO IV - Preencher'!E115</f>
        <v>3.14 - Alimentação Preparada</v>
      </c>
      <c r="D106" s="3">
        <f>'[1]TCE - ANEXO IV - Preencher'!F115</f>
        <v>46561746000175</v>
      </c>
      <c r="E106" s="5" t="str">
        <f>'[1]TCE - ANEXO IV - Preencher'!G115</f>
        <v>MARAJO MERCADINHO E PANIFICADORA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15</v>
      </c>
      <c r="I106" s="6">
        <f>IF('[1]TCE - ANEXO IV - Preencher'!K115="","",'[1]TCE - ANEXO IV - Preencher'!K115)</f>
        <v>45754</v>
      </c>
      <c r="J106" s="5" t="str">
        <f>'[1]TCE - ANEXO IV - Preencher'!L115</f>
        <v>26250446561746000175550010000000151016664018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373.43</v>
      </c>
    </row>
    <row r="107" spans="1:12" s="8" customFormat="1" ht="19.5" customHeight="1" x14ac:dyDescent="0.2">
      <c r="A107" s="3">
        <f>IFERROR(VLOOKUP(B107,'[1]DADOS (OCULTAR)'!$Q$3:$S$136,3,0),"")</f>
        <v>10583920000214</v>
      </c>
      <c r="B107" s="4" t="str">
        <f>'[1]TCE - ANEXO IV - Preencher'!C116</f>
        <v>UPA IBURA - CG 015/2022</v>
      </c>
      <c r="C107" s="4" t="str">
        <f>'[1]TCE - ANEXO IV - Preencher'!E116</f>
        <v>3.14 - Alimentação Preparada</v>
      </c>
      <c r="D107" s="3">
        <f>'[1]TCE - ANEXO IV - Preencher'!F116</f>
        <v>46561746000175</v>
      </c>
      <c r="E107" s="5" t="str">
        <f>'[1]TCE - ANEXO IV - Preencher'!G116</f>
        <v>MARAJO MERCADINHO E PANIFICADORA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16</v>
      </c>
      <c r="I107" s="6">
        <f>IF('[1]TCE - ANEXO IV - Preencher'!K116="","",'[1]TCE - ANEXO IV - Preencher'!K116)</f>
        <v>45754</v>
      </c>
      <c r="J107" s="5" t="str">
        <f>'[1]TCE - ANEXO IV - Preencher'!L116</f>
        <v>26250446561746000175550010000000161016664015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261.29000000000002</v>
      </c>
    </row>
    <row r="108" spans="1:12" s="8" customFormat="1" ht="19.5" customHeight="1" x14ac:dyDescent="0.2">
      <c r="A108" s="3">
        <f>IFERROR(VLOOKUP(B108,'[1]DADOS (OCULTAR)'!$Q$3:$S$136,3,0),"")</f>
        <v>10583920000214</v>
      </c>
      <c r="B108" s="4" t="str">
        <f>'[1]TCE - ANEXO IV - Preencher'!C117</f>
        <v>UPA IBURA - CG 015/2022</v>
      </c>
      <c r="C108" s="4" t="str">
        <f>'[1]TCE - ANEXO IV - Preencher'!E117</f>
        <v>3.14 - Alimentação Preparada</v>
      </c>
      <c r="D108" s="3">
        <f>'[1]TCE - ANEXO IV - Preencher'!F117</f>
        <v>59163919000149</v>
      </c>
      <c r="E108" s="5" t="str">
        <f>'[1]TCE - ANEXO IV - Preencher'!G117</f>
        <v>RESTAURANTE BISTRO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10</v>
      </c>
      <c r="I108" s="6">
        <f>IF('[1]TCE - ANEXO IV - Preencher'!K117="","",'[1]TCE - ANEXO IV - Preencher'!K117)</f>
        <v>45761</v>
      </c>
      <c r="J108" s="5" t="str">
        <f>'[1]TCE - ANEXO IV - Preencher'!L117</f>
        <v>26250459163919000149550020000000101219147426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26908.2</v>
      </c>
    </row>
    <row r="109" spans="1:12" s="8" customFormat="1" ht="19.5" customHeight="1" x14ac:dyDescent="0.2">
      <c r="A109" s="3">
        <f>IFERROR(VLOOKUP(B109,'[1]DADOS (OCULTAR)'!$Q$3:$S$136,3,0),"")</f>
        <v>10583920000214</v>
      </c>
      <c r="B109" s="4" t="str">
        <f>'[1]TCE - ANEXO IV - Preencher'!C118</f>
        <v>UPA IBURA - CG 015/2022</v>
      </c>
      <c r="C109" s="4" t="str">
        <f>'[1]TCE - ANEXO IV - Preencher'!E118</f>
        <v>3.14 - Alimentação Preparada</v>
      </c>
      <c r="D109" s="3">
        <f>'[1]TCE - ANEXO IV - Preencher'!F118</f>
        <v>59163919000149</v>
      </c>
      <c r="E109" s="5" t="str">
        <f>'[1]TCE - ANEXO IV - Preencher'!G118</f>
        <v>RESTAURANTE BISTRO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15</v>
      </c>
      <c r="I109" s="6">
        <f>IF('[1]TCE - ANEXO IV - Preencher'!K118="","",'[1]TCE - ANEXO IV - Preencher'!K118)</f>
        <v>45775</v>
      </c>
      <c r="J109" s="5" t="str">
        <f>'[1]TCE - ANEXO IV - Preencher'!L118</f>
        <v>26250459163919000149550020000000151281898835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26908.2</v>
      </c>
    </row>
    <row r="110" spans="1:12" s="8" customFormat="1" ht="19.5" customHeight="1" x14ac:dyDescent="0.2">
      <c r="A110" s="3">
        <f>IFERROR(VLOOKUP(B110,'[1]DADOS (OCULTAR)'!$Q$3:$S$136,3,0),"")</f>
        <v>10583920000214</v>
      </c>
      <c r="B110" s="4" t="str">
        <f>'[1]TCE - ANEXO IV - Preencher'!C119</f>
        <v>UPA IBURA - CG 015/2022</v>
      </c>
      <c r="C110" s="4" t="str">
        <f>'[1]TCE - ANEXO IV - Preencher'!E119</f>
        <v>3.14 - Alimentação Preparada</v>
      </c>
      <c r="D110" s="3">
        <f>'[1]TCE - ANEXO IV - Preencher'!F119</f>
        <v>22006201000139</v>
      </c>
      <c r="E110" s="5" t="str">
        <f>'[1]TCE - ANEXO IV - Preencher'!G119</f>
        <v>FORTPEL COMERCIO DE DESCARTAVEIS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301270</v>
      </c>
      <c r="I110" s="6">
        <f>IF('[1]TCE - ANEXO IV - Preencher'!K119="","",'[1]TCE - ANEXO IV - Preencher'!K119)</f>
        <v>45747</v>
      </c>
      <c r="J110" s="5" t="str">
        <f>'[1]TCE - ANEXO IV - Preencher'!L119</f>
        <v>26250322006201000139550000003012701103012708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599.91999999999996</v>
      </c>
    </row>
    <row r="111" spans="1:12" s="8" customFormat="1" ht="19.5" customHeight="1" x14ac:dyDescent="0.2">
      <c r="A111" s="3">
        <f>IFERROR(VLOOKUP(B111,'[1]DADOS (OCULTAR)'!$Q$3:$S$136,3,0),"")</f>
        <v>10583920000214</v>
      </c>
      <c r="B111" s="4" t="str">
        <f>'[1]TCE - ANEXO IV - Preencher'!C120</f>
        <v>UPA IBURA - CG 015/2022</v>
      </c>
      <c r="C111" s="4" t="str">
        <f>'[1]TCE - ANEXO IV - Preencher'!E120</f>
        <v>3.14 - Alimentação Preparada</v>
      </c>
      <c r="D111" s="3">
        <f>'[1]TCE - ANEXO IV - Preencher'!F120</f>
        <v>22006201000139</v>
      </c>
      <c r="E111" s="5" t="str">
        <f>'[1]TCE - ANEXO IV - Preencher'!G120</f>
        <v>FORTPEL COMERCIO DE DESCARTAVEIS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305619</v>
      </c>
      <c r="I111" s="6">
        <f>IF('[1]TCE - ANEXO IV - Preencher'!K120="","",'[1]TCE - ANEXO IV - Preencher'!K120)</f>
        <v>45771</v>
      </c>
      <c r="J111" s="5" t="str">
        <f>'[1]TCE - ANEXO IV - Preencher'!L120</f>
        <v>26250422006201000139550000003056191103056196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573.79999999999995</v>
      </c>
    </row>
    <row r="112" spans="1:12" s="8" customFormat="1" ht="19.5" customHeight="1" x14ac:dyDescent="0.2">
      <c r="A112" s="3">
        <f>IFERROR(VLOOKUP(B112,'[1]DADOS (OCULTAR)'!$Q$3:$S$136,3,0),"")</f>
        <v>10583920000214</v>
      </c>
      <c r="B112" s="4" t="str">
        <f>'[1]TCE - ANEXO IV - Preencher'!C121</f>
        <v>UPA IBURA - CG 015/2022</v>
      </c>
      <c r="C112" s="4" t="str">
        <f>'[1]TCE - ANEXO IV - Preencher'!E121</f>
        <v>3.14 - Alimentação Preparada</v>
      </c>
      <c r="D112" s="3">
        <f>'[1]TCE - ANEXO IV - Preencher'!F121</f>
        <v>22006201000139</v>
      </c>
      <c r="E112" s="5" t="str">
        <f>'[1]TCE - ANEXO IV - Preencher'!G121</f>
        <v>FORTPEL COMERCIO DE DESCARTAVEIS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306546</v>
      </c>
      <c r="I112" s="6">
        <f>IF('[1]TCE - ANEXO IV - Preencher'!K121="","",'[1]TCE - ANEXO IV - Preencher'!K121)</f>
        <v>45776</v>
      </c>
      <c r="J112" s="5" t="str">
        <f>'[1]TCE - ANEXO IV - Preencher'!L121</f>
        <v>26250422006201000139550000003065461103065469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386.4</v>
      </c>
    </row>
    <row r="113" spans="1:12" s="8" customFormat="1" ht="19.5" customHeight="1" x14ac:dyDescent="0.2">
      <c r="A113" s="3">
        <f>IFERROR(VLOOKUP(B113,'[1]DADOS (OCULTAR)'!$Q$3:$S$136,3,0),"")</f>
        <v>10583920000214</v>
      </c>
      <c r="B113" s="4" t="str">
        <f>'[1]TCE - ANEXO IV - Preencher'!C122</f>
        <v>UPA IBURA - CG 015/2022</v>
      </c>
      <c r="C113" s="4" t="str">
        <f>'[1]TCE - ANEXO IV - Preencher'!E122</f>
        <v>3.14 - Alimentação Preparada</v>
      </c>
      <c r="D113" s="3">
        <f>'[1]TCE - ANEXO IV - Preencher'!F122</f>
        <v>19216402000237</v>
      </c>
      <c r="E113" s="5" t="str">
        <f>'[1]TCE - ANEXO IV - Preencher'!G122</f>
        <v>SUPERMERCADO IRMÃOS CAVALCANTI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20419</v>
      </c>
      <c r="I113" s="6">
        <f>IF('[1]TCE - ANEXO IV - Preencher'!K122="","",'[1]TCE - ANEXO IV - Preencher'!K122)</f>
        <v>45751</v>
      </c>
      <c r="J113" s="5" t="str">
        <f>'[1]TCE - ANEXO IV - Preencher'!L122</f>
        <v>26250419216402000237550010000204191000151966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11.95</v>
      </c>
    </row>
    <row r="114" spans="1:12" s="8" customFormat="1" ht="19.5" customHeight="1" x14ac:dyDescent="0.2">
      <c r="A114" s="3">
        <f>IFERROR(VLOOKUP(B114,'[1]DADOS (OCULTAR)'!$Q$3:$S$136,3,0),"")</f>
        <v>10583920000214</v>
      </c>
      <c r="B114" s="4" t="str">
        <f>'[1]TCE - ANEXO IV - Preencher'!C123</f>
        <v>UPA IBURA - CG 015/2022</v>
      </c>
      <c r="C114" s="4" t="str">
        <f>'[1]TCE - ANEXO IV - Preencher'!E123</f>
        <v>3.6 - Material de Expediente</v>
      </c>
      <c r="D114" s="3">
        <f>'[1]TCE - ANEXO IV - Preencher'!F123</f>
        <v>17821037000183</v>
      </c>
      <c r="E114" s="5" t="str">
        <f>'[1]TCE - ANEXO IV - Preencher'!G123</f>
        <v>COMERCIAL AKY TUDO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43</v>
      </c>
      <c r="I114" s="6">
        <f>IF('[1]TCE - ANEXO IV - Preencher'!K123="","",'[1]TCE - ANEXO IV - Preencher'!K123)</f>
        <v>45752</v>
      </c>
      <c r="J114" s="5" t="str">
        <f>'[1]TCE - ANEXO IV - Preencher'!L123</f>
        <v>26250417821037000183550010000000431063863926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119.6</v>
      </c>
    </row>
    <row r="115" spans="1:12" s="8" customFormat="1" ht="19.5" customHeight="1" x14ac:dyDescent="0.2">
      <c r="A115" s="3">
        <f>IFERROR(VLOOKUP(B115,'[1]DADOS (OCULTAR)'!$Q$3:$S$136,3,0),"")</f>
        <v>10583920000214</v>
      </c>
      <c r="B115" s="4" t="str">
        <f>'[1]TCE - ANEXO IV - Preencher'!C124</f>
        <v>UPA IBURA - CG 015/2022</v>
      </c>
      <c r="C115" s="4" t="str">
        <f>'[1]TCE - ANEXO IV - Preencher'!E124</f>
        <v>3.6 - Material de Expediente</v>
      </c>
      <c r="D115" s="3">
        <f>'[1]TCE - ANEXO IV - Preencher'!F124</f>
        <v>49286419000140</v>
      </c>
      <c r="E115" s="5" t="str">
        <f>'[1]TCE - ANEXO IV - Preencher'!G124</f>
        <v xml:space="preserve">JHS 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1723</v>
      </c>
      <c r="I115" s="6">
        <f>IF('[1]TCE - ANEXO IV - Preencher'!K124="","",'[1]TCE - ANEXO IV - Preencher'!K124)</f>
        <v>45763</v>
      </c>
      <c r="J115" s="5" t="str">
        <f>'[1]TCE - ANEXO IV - Preencher'!L124</f>
        <v>26250449286419000140550010000017231808700006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96.78</v>
      </c>
    </row>
    <row r="116" spans="1:12" s="8" customFormat="1" ht="19.5" customHeight="1" x14ac:dyDescent="0.2">
      <c r="A116" s="3">
        <f>IFERROR(VLOOKUP(B116,'[1]DADOS (OCULTAR)'!$Q$3:$S$136,3,0),"")</f>
        <v>10583920000214</v>
      </c>
      <c r="B116" s="4" t="str">
        <f>'[1]TCE - ANEXO IV - Preencher'!C125</f>
        <v>UPA IBURA - CG 015/2022</v>
      </c>
      <c r="C116" s="4" t="str">
        <f>'[1]TCE - ANEXO IV - Preencher'!E125</f>
        <v>3.6 - Material de Expediente</v>
      </c>
      <c r="D116" s="3">
        <f>'[1]TCE - ANEXO IV - Preencher'!F125</f>
        <v>22006201000139</v>
      </c>
      <c r="E116" s="5" t="str">
        <f>'[1]TCE - ANEXO IV - Preencher'!G125</f>
        <v>FORTPEL COMERCIO DE DESCARTAVEIS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306538</v>
      </c>
      <c r="I116" s="6">
        <f>IF('[1]TCE - ANEXO IV - Preencher'!K125="","",'[1]TCE - ANEXO IV - Preencher'!K125)</f>
        <v>45776</v>
      </c>
      <c r="J116" s="5" t="str">
        <f>'[1]TCE - ANEXO IV - Preencher'!L125</f>
        <v>26250422006201000139550000003065381103065386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1082.43</v>
      </c>
    </row>
    <row r="117" spans="1:12" s="8" customFormat="1" ht="19.5" customHeight="1" x14ac:dyDescent="0.2">
      <c r="A117" s="3">
        <f>IFERROR(VLOOKUP(B117,'[1]DADOS (OCULTAR)'!$Q$3:$S$136,3,0),"")</f>
        <v>10583920000214</v>
      </c>
      <c r="B117" s="4" t="str">
        <f>'[1]TCE - ANEXO IV - Preencher'!C126</f>
        <v>UPA IBURA - CG 015/2022</v>
      </c>
      <c r="C117" s="4" t="str">
        <f>'[1]TCE - ANEXO IV - Preencher'!E126</f>
        <v>3.1 - Combustíveis e Lubrificantes Automotivos</v>
      </c>
      <c r="D117" s="3">
        <f>'[1]TCE - ANEXO IV - Preencher'!F126</f>
        <v>4740876000125</v>
      </c>
      <c r="E117" s="5" t="str">
        <f>'[1]TCE - ANEXO IV - Preencher'!G126</f>
        <v>ALELO INSTITUIÇÃO DE PAGAMENTOS S.A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626378</v>
      </c>
      <c r="I117" s="6">
        <f>IF('[1]TCE - ANEXO IV - Preencher'!K126="","",'[1]TCE - ANEXO IV - Preencher'!K126)</f>
        <v>45777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6000</v>
      </c>
    </row>
    <row r="118" spans="1:12" s="8" customFormat="1" ht="19.5" customHeight="1" x14ac:dyDescent="0.2">
      <c r="A118" s="3">
        <f>IFERROR(VLOOKUP(B118,'[1]DADOS (OCULTAR)'!$Q$3:$S$136,3,0),"")</f>
        <v>10583920000214</v>
      </c>
      <c r="B118" s="4" t="str">
        <f>'[1]TCE - ANEXO IV - Preencher'!C127</f>
        <v>UPA IBURA - CG 015/2022</v>
      </c>
      <c r="C118" s="4" t="str">
        <f>'[1]TCE - ANEXO IV - Preencher'!E127</f>
        <v>3.1 - Combustíveis e Lubrificantes Automotivos</v>
      </c>
      <c r="D118" s="3">
        <f>'[1]TCE - ANEXO IV - Preencher'!F127</f>
        <v>4740876000125</v>
      </c>
      <c r="E118" s="5" t="str">
        <f>'[1]TCE - ANEXO IV - Preencher'!G127</f>
        <v>ALELO INSTITUIÇÃO DE PAGAMENTOS S.A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759519</v>
      </c>
      <c r="I118" s="6">
        <f>IF('[1]TCE - ANEXO IV - Preencher'!K127="","",'[1]TCE - ANEXO IV - Preencher'!K127)</f>
        <v>45754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6000</v>
      </c>
    </row>
    <row r="119" spans="1:12" s="8" customFormat="1" ht="19.5" customHeight="1" x14ac:dyDescent="0.2">
      <c r="A119" s="3">
        <f>IFERROR(VLOOKUP(B119,'[1]DADOS (OCULTAR)'!$Q$3:$S$136,3,0),"")</f>
        <v>10583920000214</v>
      </c>
      <c r="B119" s="4" t="str">
        <f>'[1]TCE - ANEXO IV - Preencher'!C128</f>
        <v>UPA IBURA - CG 015/2022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10230480001960</v>
      </c>
      <c r="E119" s="5" t="str">
        <f>'[1]TCE - ANEXO IV - Preencher'!G128</f>
        <v xml:space="preserve">FERREIRA COSTA E CIA 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2292760</v>
      </c>
      <c r="I119" s="6">
        <f>IF('[1]TCE - ANEXO IV - Preencher'!K128="","",'[1]TCE - ANEXO IV - Preencher'!K128)</f>
        <v>45750</v>
      </c>
      <c r="J119" s="5" t="str">
        <f>'[1]TCE - ANEXO IV - Preencher'!L128</f>
        <v>26250410230480001960550100022927601133272620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2372.98</v>
      </c>
    </row>
    <row r="120" spans="1:12" s="8" customFormat="1" ht="19.5" customHeight="1" x14ac:dyDescent="0.2">
      <c r="A120" s="3">
        <f>IFERROR(VLOOKUP(B120,'[1]DADOS (OCULTAR)'!$Q$3:$S$136,3,0),"")</f>
        <v>10583920000214</v>
      </c>
      <c r="B120" s="4" t="str">
        <f>'[1]TCE - ANEXO IV - Preencher'!C129</f>
        <v>UPA IBURA - CG 015/2022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17821037000183</v>
      </c>
      <c r="E120" s="5" t="str">
        <f>'[1]TCE - ANEXO IV - Preencher'!G129</f>
        <v>COMERCIAL AKY TUDO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42</v>
      </c>
      <c r="I120" s="6">
        <f>IF('[1]TCE - ANEXO IV - Preencher'!K129="","",'[1]TCE - ANEXO IV - Preencher'!K129)</f>
        <v>45751</v>
      </c>
      <c r="J120" s="5" t="str">
        <f>'[1]TCE - ANEXO IV - Preencher'!L129</f>
        <v>26250417821037000183550010000000421959616722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3612.8</v>
      </c>
    </row>
    <row r="121" spans="1:12" s="8" customFormat="1" ht="19.5" customHeight="1" x14ac:dyDescent="0.2">
      <c r="A121" s="3">
        <f>IFERROR(VLOOKUP(B121,'[1]DADOS (OCULTAR)'!$Q$3:$S$136,3,0),"")</f>
        <v>10583920000214</v>
      </c>
      <c r="B121" s="4" t="str">
        <f>'[1]TCE - ANEXO IV - Preencher'!C130</f>
        <v>UPA IBURA - CG 015/2022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44142611000140</v>
      </c>
      <c r="E121" s="5" t="str">
        <f>'[1]TCE - ANEXO IV - Preencher'!G130</f>
        <v xml:space="preserve">COMERCIAL REAL 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269</v>
      </c>
      <c r="I121" s="6">
        <f>IF('[1]TCE - ANEXO IV - Preencher'!K130="","",'[1]TCE - ANEXO IV - Preencher'!K130)</f>
        <v>45750</v>
      </c>
      <c r="J121" s="5" t="str">
        <f>'[1]TCE - ANEXO IV - Preencher'!L130</f>
        <v>26250444142611000140550010000002691719799038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1680</v>
      </c>
    </row>
    <row r="122" spans="1:12" s="8" customFormat="1" ht="19.5" customHeight="1" x14ac:dyDescent="0.2">
      <c r="A122" s="3">
        <f>IFERROR(VLOOKUP(B122,'[1]DADOS (OCULTAR)'!$Q$3:$S$136,3,0),"")</f>
        <v>10583920000214</v>
      </c>
      <c r="B122" s="4" t="str">
        <f>'[1]TCE - ANEXO IV - Preencher'!C131</f>
        <v>UPA IBURA - CG 015/2022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17359233002989</v>
      </c>
      <c r="E122" s="5" t="str">
        <f>'[1]TCE - ANEXO IV - Preencher'!G131</f>
        <v>ARMAZEM FAMA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270</v>
      </c>
      <c r="I122" s="6">
        <f>IF('[1]TCE - ANEXO IV - Preencher'!K131="","",'[1]TCE - ANEXO IV - Preencher'!K131)</f>
        <v>45751</v>
      </c>
      <c r="J122" s="5" t="str">
        <f>'[1]TCE - ANEXO IV - Preencher'!L131</f>
        <v>26250417359233002989550010000270201414677063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9630</v>
      </c>
    </row>
    <row r="123" spans="1:12" s="8" customFormat="1" ht="19.5" customHeight="1" x14ac:dyDescent="0.2">
      <c r="A123" s="3">
        <f>IFERROR(VLOOKUP(B123,'[1]DADOS (OCULTAR)'!$Q$3:$S$136,3,0),"")</f>
        <v>10583920000214</v>
      </c>
      <c r="B123" s="4" t="str">
        <f>'[1]TCE - ANEXO IV - Preencher'!C132</f>
        <v>UPA IBURA - CG 015/2022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17821037000183</v>
      </c>
      <c r="E123" s="5" t="str">
        <f>'[1]TCE - ANEXO IV - Preencher'!G132</f>
        <v>COMERCIAL AKY TUDO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43</v>
      </c>
      <c r="I123" s="6">
        <f>IF('[1]TCE - ANEXO IV - Preencher'!K132="","",'[1]TCE - ANEXO IV - Preencher'!K132)</f>
        <v>45752</v>
      </c>
      <c r="J123" s="5" t="str">
        <f>'[1]TCE - ANEXO IV - Preencher'!L132</f>
        <v>26250417821037000183550010000000431063863926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3661.9</v>
      </c>
    </row>
    <row r="124" spans="1:12" s="8" customFormat="1" ht="19.5" customHeight="1" x14ac:dyDescent="0.2">
      <c r="A124" s="3">
        <f>IFERROR(VLOOKUP(B124,'[1]DADOS (OCULTAR)'!$Q$3:$S$136,3,0),"")</f>
        <v>10583920000214</v>
      </c>
      <c r="B124" s="4" t="str">
        <f>'[1]TCE - ANEXO IV - Preencher'!C133</f>
        <v>UPA IBURA - CG 015/2022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17821037000183</v>
      </c>
      <c r="E124" s="5" t="str">
        <f>'[1]TCE - ANEXO IV - Preencher'!G133</f>
        <v>COMERCIAL AKY TUDO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44</v>
      </c>
      <c r="I124" s="6">
        <f>IF('[1]TCE - ANEXO IV - Preencher'!K133="","",'[1]TCE - ANEXO IV - Preencher'!K133)</f>
        <v>45755</v>
      </c>
      <c r="J124" s="5" t="str">
        <f>'[1]TCE - ANEXO IV - Preencher'!L133</f>
        <v>26250417821037000183550010000000441929394602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2382.9</v>
      </c>
    </row>
    <row r="125" spans="1:12" s="8" customFormat="1" ht="19.5" customHeight="1" x14ac:dyDescent="0.2">
      <c r="A125" s="3">
        <f>IFERROR(VLOOKUP(B125,'[1]DADOS (OCULTAR)'!$Q$3:$S$136,3,0),"")</f>
        <v>10583920000214</v>
      </c>
      <c r="B125" s="4" t="str">
        <f>'[1]TCE - ANEXO IV - Preencher'!C134</f>
        <v>UPA IBURA - CG 015/2022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17359233002989</v>
      </c>
      <c r="E125" s="5" t="str">
        <f>'[1]TCE - ANEXO IV - Preencher'!G134</f>
        <v>VEM KI TEM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26083</v>
      </c>
      <c r="I125" s="6">
        <f>IF('[1]TCE - ANEXO IV - Preencher'!K134="","",'[1]TCE - ANEXO IV - Preencher'!K134)</f>
        <v>45758</v>
      </c>
      <c r="J125" s="5" t="str">
        <f>'[1]TCE - ANEXO IV - Preencher'!L134</f>
        <v>26250417359233002989550010000260831777758851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2627.4</v>
      </c>
    </row>
    <row r="126" spans="1:12" s="8" customFormat="1" ht="19.5" customHeight="1" x14ac:dyDescent="0.2">
      <c r="A126" s="3">
        <f>IFERROR(VLOOKUP(B126,'[1]DADOS (OCULTAR)'!$Q$3:$S$136,3,0),"")</f>
        <v>10583920000214</v>
      </c>
      <c r="B126" s="4" t="str">
        <f>'[1]TCE - ANEXO IV - Preencher'!C135</f>
        <v>UPA IBURA - CG 015/2022</v>
      </c>
      <c r="C126" s="4" t="str">
        <f>'[1]TCE - ANEXO IV - Preencher'!E135</f>
        <v xml:space="preserve">3.10 - Material para Manutenção de Bens Móveis </v>
      </c>
      <c r="D126" s="3">
        <f>'[1]TCE - ANEXO IV - Preencher'!F135</f>
        <v>6814684000141</v>
      </c>
      <c r="E126" s="5" t="str">
        <f>'[1]TCE - ANEXO IV - Preencher'!G135</f>
        <v>LOGNET COMERCIO E TECNOLOGIA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214246</v>
      </c>
      <c r="I126" s="6">
        <f>IF('[1]TCE - ANEXO IV - Preencher'!K135="","",'[1]TCE - ANEXO IV - Preencher'!K135)</f>
        <v>45749</v>
      </c>
      <c r="J126" s="5" t="str">
        <f>'[1]TCE - ANEXO IV - Preencher'!L135</f>
        <v>26250406814684000141550030002142461002319522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73.989999999999995</v>
      </c>
    </row>
    <row r="127" spans="1:12" s="8" customFormat="1" ht="19.5" customHeight="1" x14ac:dyDescent="0.2">
      <c r="A127" s="3">
        <f>IFERROR(VLOOKUP(B127,'[1]DADOS (OCULTAR)'!$Q$3:$S$136,3,0),"")</f>
        <v>10583920000214</v>
      </c>
      <c r="B127" s="4" t="str">
        <f>'[1]TCE - ANEXO IV - Preencher'!C136</f>
        <v>UPA IBURA - CG 015/2022</v>
      </c>
      <c r="C127" s="4" t="str">
        <f>'[1]TCE - ANEXO IV - Preencher'!E136</f>
        <v xml:space="preserve">3.10 - Material para Manutenção de Bens Móveis </v>
      </c>
      <c r="D127" s="3">
        <f>'[1]TCE - ANEXO IV - Preencher'!F136</f>
        <v>6814684000141</v>
      </c>
      <c r="E127" s="5" t="str">
        <f>'[1]TCE - ANEXO IV - Preencher'!G136</f>
        <v>LOGNET COMERCIO E TECNOLOGIA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216801</v>
      </c>
      <c r="I127" s="6">
        <f>IF('[1]TCE - ANEXO IV - Preencher'!K136="","",'[1]TCE - ANEXO IV - Preencher'!K136)</f>
        <v>45776</v>
      </c>
      <c r="J127" s="5" t="str">
        <f>'[1]TCE - ANEXO IV - Preencher'!L136</f>
        <v>26250406814684000141550030002168011004375446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2795.71</v>
      </c>
    </row>
    <row r="128" spans="1:12" s="8" customFormat="1" ht="19.5" customHeight="1" x14ac:dyDescent="0.2">
      <c r="A128" s="3">
        <f>IFERROR(VLOOKUP(B128,'[1]DADOS (OCULTAR)'!$Q$3:$S$136,3,0),"")</f>
        <v>10583920000214</v>
      </c>
      <c r="B128" s="4" t="str">
        <f>'[1]TCE - ANEXO IV - Preencher'!C137</f>
        <v>UPA IBURA - CG 015/2022</v>
      </c>
      <c r="C128" s="4" t="str">
        <f>'[1]TCE - ANEXO IV - Preencher'!E137</f>
        <v xml:space="preserve">3.10 - Material para Manutenção de Bens Móveis </v>
      </c>
      <c r="D128" s="3">
        <f>'[1]TCE - ANEXO IV - Preencher'!F137</f>
        <v>6814684000141</v>
      </c>
      <c r="E128" s="5" t="str">
        <f>'[1]TCE - ANEXO IV - Preencher'!G137</f>
        <v>LOGNET COMERCIO E TECNOLOGIA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216879</v>
      </c>
      <c r="I128" s="6">
        <f>IF('[1]TCE - ANEXO IV - Preencher'!K137="","",'[1]TCE - ANEXO IV - Preencher'!K137)</f>
        <v>45776</v>
      </c>
      <c r="J128" s="5" t="str">
        <f>'[1]TCE - ANEXO IV - Preencher'!L137</f>
        <v>26250406814684000141550030002168791006641669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19.989999999999998</v>
      </c>
    </row>
    <row r="129" spans="1:12" s="8" customFormat="1" ht="19.5" customHeight="1" x14ac:dyDescent="0.2">
      <c r="A129" s="3">
        <f>IFERROR(VLOOKUP(B129,'[1]DADOS (OCULTAR)'!$Q$3:$S$136,3,0),"")</f>
        <v>10583920000214</v>
      </c>
      <c r="B129" s="4" t="str">
        <f>'[1]TCE - ANEXO IV - Preencher'!C138</f>
        <v>UPA IBURA - CG 015/2022</v>
      </c>
      <c r="C129" s="4" t="str">
        <f>'[1]TCE - ANEXO IV - Preencher'!E138</f>
        <v xml:space="preserve">3.10 - Material para Manutenção de Bens Móveis </v>
      </c>
      <c r="D129" s="3">
        <f>'[1]TCE - ANEXO IV - Preencher'!F138</f>
        <v>4752165000170</v>
      </c>
      <c r="E129" s="5" t="str">
        <f>'[1]TCE - ANEXO IV - Preencher'!G138</f>
        <v>LEMOS TELECOMUNICACOES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108654</v>
      </c>
      <c r="I129" s="6">
        <f>IF('[1]TCE - ANEXO IV - Preencher'!K138="","",'[1]TCE - ANEXO IV - Preencher'!K138)</f>
        <v>45776</v>
      </c>
      <c r="J129" s="5" t="str">
        <f>'[1]TCE - ANEXO IV - Preencher'!L138</f>
        <v>26250404752165000170550010001086541810649204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157.13</v>
      </c>
    </row>
    <row r="130" spans="1:12" s="8" customFormat="1" ht="19.5" customHeight="1" x14ac:dyDescent="0.2">
      <c r="A130" s="3">
        <f>IFERROR(VLOOKUP(B130,'[1]DADOS (OCULTAR)'!$Q$3:$S$136,3,0),"")</f>
        <v>10583920000214</v>
      </c>
      <c r="B130" s="4" t="str">
        <f>'[1]TCE - ANEXO IV - Preencher'!C139</f>
        <v>UPA IBURA - CG 015/2022</v>
      </c>
      <c r="C130" s="4" t="str">
        <f>'[1]TCE - ANEXO IV - Preencher'!E139</f>
        <v xml:space="preserve">3.8 - Uniformes, Tecidos e Aviamentos </v>
      </c>
      <c r="D130" s="3">
        <f>'[1]TCE - ANEXO IV - Preencher'!F139</f>
        <v>17821037000183</v>
      </c>
      <c r="E130" s="5" t="str">
        <f>'[1]TCE - ANEXO IV - Preencher'!G139</f>
        <v>COMERCIAL AKY TUDO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44</v>
      </c>
      <c r="I130" s="6">
        <f>IF('[1]TCE - ANEXO IV - Preencher'!K139="","",'[1]TCE - ANEXO IV - Preencher'!K139)</f>
        <v>45755</v>
      </c>
      <c r="J130" s="5" t="str">
        <f>'[1]TCE - ANEXO IV - Preencher'!L139</f>
        <v>26250417821037000183550010000000441929394602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25</v>
      </c>
    </row>
    <row r="131" spans="1:12" s="8" customFormat="1" ht="19.5" customHeight="1" x14ac:dyDescent="0.2">
      <c r="A131" s="3">
        <f>IFERROR(VLOOKUP(B131,'[1]DADOS (OCULTAR)'!$Q$3:$S$136,3,0),"")</f>
        <v>10583920000214</v>
      </c>
      <c r="B131" s="4" t="str">
        <f>'[1]TCE - ANEXO IV - Preencher'!C140</f>
        <v>UPA IBURA - CG 015/2022</v>
      </c>
      <c r="C131" s="4" t="str">
        <f>'[1]TCE - ANEXO IV - Preencher'!E140</f>
        <v xml:space="preserve">3.8 - Uniformes, Tecidos e Aviamentos </v>
      </c>
      <c r="D131" s="3">
        <f>'[1]TCE - ANEXO IV - Preencher'!F140</f>
        <v>39953513000152</v>
      </c>
      <c r="E131" s="5" t="str">
        <f>'[1]TCE - ANEXO IV - Preencher'!G140</f>
        <v>COMERCIAL RECIFE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83</v>
      </c>
      <c r="I131" s="6">
        <f>IF('[1]TCE - ANEXO IV - Preencher'!K140="","",'[1]TCE - ANEXO IV - Preencher'!K140)</f>
        <v>45770</v>
      </c>
      <c r="J131" s="5" t="str">
        <f>'[1]TCE - ANEXO IV - Preencher'!L140</f>
        <v>26250439953513000152550010000000831100000836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1382.8</v>
      </c>
    </row>
    <row r="132" spans="1:12" s="8" customFormat="1" ht="19.5" customHeight="1" x14ac:dyDescent="0.2">
      <c r="A132" s="3">
        <f>IFERROR(VLOOKUP(B132,'[1]DADOS (OCULTAR)'!$Q$3:$S$136,3,0),"")</f>
        <v>10583920000214</v>
      </c>
      <c r="B132" s="4" t="str">
        <f>'[1]TCE - ANEXO IV - Preencher'!C141</f>
        <v>UPA IBURA - CG 015/2022</v>
      </c>
      <c r="C132" s="4" t="str">
        <f>'[1]TCE - ANEXO IV - Preencher'!E141</f>
        <v xml:space="preserve">3.8 - Uniformes, Tecidos e Aviamentos </v>
      </c>
      <c r="D132" s="3">
        <f>'[1]TCE - ANEXO IV - Preencher'!F141</f>
        <v>21765916000102</v>
      </c>
      <c r="E132" s="5" t="str">
        <f>'[1]TCE - ANEXO IV - Preencher'!G141</f>
        <v>JG BORDADOS E FARDAMENTOS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1377</v>
      </c>
      <c r="I132" s="6">
        <f>IF('[1]TCE - ANEXO IV - Preencher'!K141="","",'[1]TCE - ANEXO IV - Preencher'!K141)</f>
        <v>45757</v>
      </c>
      <c r="J132" s="5" t="str">
        <f>'[1]TCE - ANEXO IV - Preencher'!L141</f>
        <v>26250421765916000102550010000013771030202609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2635</v>
      </c>
    </row>
    <row r="133" spans="1:12" s="8" customFormat="1" ht="19.5" customHeight="1" x14ac:dyDescent="0.2">
      <c r="A133" s="3">
        <f>IFERROR(VLOOKUP(B133,'[1]DADOS (OCULTAR)'!$Q$3:$S$136,3,0),"")</f>
        <v>10583920000214</v>
      </c>
      <c r="B133" s="4" t="str">
        <f>'[1]TCE - ANEXO IV - Preencher'!C142</f>
        <v>UPA IBURA - CG 015/2022</v>
      </c>
      <c r="C133" s="4" t="str">
        <f>'[1]TCE - ANEXO IV - Preencher'!E142</f>
        <v xml:space="preserve">3.8 - Uniformes, Tecidos e Aviamentos </v>
      </c>
      <c r="D133" s="3">
        <f>'[1]TCE - ANEXO IV - Preencher'!F142</f>
        <v>21765916000102</v>
      </c>
      <c r="E133" s="5" t="str">
        <f>'[1]TCE - ANEXO IV - Preencher'!G142</f>
        <v>JG BORDADOS E FARDAMENTOS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1381</v>
      </c>
      <c r="I133" s="6">
        <f>IF('[1]TCE - ANEXO IV - Preencher'!K142="","",'[1]TCE - ANEXO IV - Preencher'!K142)</f>
        <v>45769</v>
      </c>
      <c r="J133" s="5" t="str">
        <f>'[1]TCE - ANEXO IV - Preencher'!L142</f>
        <v>26250421765916000102550010000013811030202601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520</v>
      </c>
    </row>
    <row r="134" spans="1:12" s="8" customFormat="1" ht="19.5" customHeight="1" x14ac:dyDescent="0.2">
      <c r="A134" s="3">
        <f>IFERROR(VLOOKUP(B134,'[1]DADOS (OCULTAR)'!$Q$3:$S$136,3,0),"")</f>
        <v>10583920000214</v>
      </c>
      <c r="B134" s="4" t="str">
        <f>'[1]TCE - ANEXO IV - Preencher'!C143</f>
        <v>UPA IBURA - CG 015/2022</v>
      </c>
      <c r="C134" s="4" t="str">
        <f>'[1]TCE - ANEXO IV - Preencher'!E143</f>
        <v xml:space="preserve">3.8 - Uniformes, Tecidos e Aviamentos </v>
      </c>
      <c r="D134" s="3">
        <f>'[1]TCE - ANEXO IV - Preencher'!F143</f>
        <v>40315559000125</v>
      </c>
      <c r="E134" s="5" t="str">
        <f>'[1]TCE - ANEXO IV - Preencher'!G143</f>
        <v>ALBERTO A PAULINO CALÇADOS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53362</v>
      </c>
      <c r="I134" s="6">
        <f>IF('[1]TCE - ANEXO IV - Preencher'!K143="","",'[1]TCE - ANEXO IV - Preencher'!K143)</f>
        <v>45776</v>
      </c>
      <c r="J134" s="5" t="str">
        <f>'[1]TCE - ANEXO IV - Preencher'!L143</f>
        <v>35250440315559000125550010000533621959126704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73.180000000000007</v>
      </c>
    </row>
    <row r="135" spans="1:12" s="8" customFormat="1" ht="19.5" customHeight="1" x14ac:dyDescent="0.2">
      <c r="A135" s="3">
        <f>IFERROR(VLOOKUP(B135,'[1]DADOS (OCULTAR)'!$Q$3:$S$136,3,0),"")</f>
        <v>10583920000214</v>
      </c>
      <c r="B135" s="4" t="str">
        <f>'[1]TCE - ANEXO IV - Preencher'!C144</f>
        <v>UPA IBURA - CG 015/2022</v>
      </c>
      <c r="C135" s="4" t="str">
        <f>'[1]TCE - ANEXO IV - Preencher'!E144</f>
        <v>3.99 - Outras despesas com Material de Consumo</v>
      </c>
      <c r="D135" s="3">
        <f>'[1]TCE - ANEXO IV - Preencher'!F144</f>
        <v>1781007000150</v>
      </c>
      <c r="E135" s="5" t="str">
        <f>'[1]TCE - ANEXO IV - Preencher'!G144</f>
        <v>INFOTEC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11072</v>
      </c>
      <c r="I135" s="6">
        <f>IF('[1]TCE - ANEXO IV - Preencher'!K144="","",'[1]TCE - ANEXO IV - Preencher'!K144)</f>
        <v>45757</v>
      </c>
      <c r="J135" s="5" t="str">
        <f>'[1]TCE - ANEXO IV - Preencher'!L144</f>
        <v>26250401781007000150550010000110721497873508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2800</v>
      </c>
    </row>
    <row r="136" spans="1:12" s="8" customFormat="1" ht="19.5" customHeight="1" x14ac:dyDescent="0.2">
      <c r="A136" s="3">
        <f>IFERROR(VLOOKUP(B136,'[1]DADOS (OCULTAR)'!$Q$3:$S$136,3,0),"")</f>
        <v>10583920000214</v>
      </c>
      <c r="B136" s="4" t="str">
        <f>'[1]TCE - ANEXO IV - Preencher'!C145</f>
        <v>UPA IBURA - CG 015/2022</v>
      </c>
      <c r="C136" s="4" t="str">
        <f>'[1]TCE - ANEXO IV - Preencher'!E145</f>
        <v xml:space="preserve">5.21 - Seguros em geral </v>
      </c>
      <c r="D136" s="3">
        <f>'[1]TCE - ANEXO IV - Preencher'!F145</f>
        <v>3502099000118</v>
      </c>
      <c r="E136" s="5" t="str">
        <f>'[1]TCE - ANEXO IV - Preencher'!G145</f>
        <v>CHUBB SEGUROS BRASIL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0</v>
      </c>
      <c r="I136" s="6">
        <f>IF('[1]TCE - ANEXO IV - Preencher'!K145="","",'[1]TCE - ANEXO IV - Preencher'!K145)</f>
        <v>45624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498.51</v>
      </c>
    </row>
    <row r="137" spans="1:12" s="8" customFormat="1" ht="19.5" customHeight="1" x14ac:dyDescent="0.2">
      <c r="A137" s="3">
        <f>IFERROR(VLOOKUP(B137,'[1]DADOS (OCULTAR)'!$Q$3:$S$136,3,0),"")</f>
        <v>10583920000214</v>
      </c>
      <c r="B137" s="4" t="str">
        <f>'[1]TCE - ANEXO IV - Preencher'!C146</f>
        <v>UPA IBURA - CG 015/2022</v>
      </c>
      <c r="C137" s="4" t="str">
        <f>'[1]TCE - ANEXO IV - Preencher'!E146</f>
        <v xml:space="preserve">5.21 - Seguros em geral </v>
      </c>
      <c r="D137" s="3">
        <f>'[1]TCE - ANEXO IV - Preencher'!F146</f>
        <v>61074175000138</v>
      </c>
      <c r="E137" s="5" t="str">
        <f>'[1]TCE - ANEXO IV - Preencher'!G146</f>
        <v>MAPFRE SEGUROS GERAIS S/A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</v>
      </c>
      <c r="I137" s="6">
        <f>IF('[1]TCE - ANEXO IV - Preencher'!K146="","",'[1]TCE - ANEXO IV - Preencher'!K146)</f>
        <v>45493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>
        <f>IFERROR(VLOOKUP(B138,'[1]DADOS (OCULTAR)'!$Q$3:$S$136,3,0),"")</f>
        <v>10583920000214</v>
      </c>
      <c r="B138" s="4" t="str">
        <f>'[1]TCE - ANEXO IV - Preencher'!C147</f>
        <v>UPA IBURA - CG 015/2022</v>
      </c>
      <c r="C138" s="4" t="str">
        <f>'[1]TCE - ANEXO IV - Preencher'!E147</f>
        <v xml:space="preserve">5.25 - Serviços Bancários </v>
      </c>
      <c r="D138" s="3">
        <f>'[1]TCE - ANEXO IV - Preencher'!F147</f>
        <v>90400888000142</v>
      </c>
      <c r="E138" s="5" t="str">
        <f>'[1]TCE - ANEXO IV - Preencher'!G147</f>
        <v>SANTANDER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0</v>
      </c>
      <c r="I138" s="6">
        <f>IF('[1]TCE - ANEXO IV - Preencher'!K147="","",'[1]TCE - ANEXO IV - Preencher'!K147)</f>
        <v>45751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19.8</v>
      </c>
    </row>
    <row r="139" spans="1:12" s="8" customFormat="1" ht="19.5" customHeight="1" x14ac:dyDescent="0.2">
      <c r="A139" s="3">
        <f>IFERROR(VLOOKUP(B139,'[1]DADOS (OCULTAR)'!$Q$3:$S$136,3,0),"")</f>
        <v>10583920000214</v>
      </c>
      <c r="B139" s="4" t="str">
        <f>'[1]TCE - ANEXO IV - Preencher'!C148</f>
        <v>UPA IBURA - CG 015/2022</v>
      </c>
      <c r="C139" s="4" t="str">
        <f>'[1]TCE - ANEXO IV - Preencher'!E148</f>
        <v xml:space="preserve">5.25 - Serviços Bancários </v>
      </c>
      <c r="D139" s="3">
        <f>'[1]TCE - ANEXO IV - Preencher'!F148</f>
        <v>90400888000142</v>
      </c>
      <c r="E139" s="5" t="str">
        <f>'[1]TCE - ANEXO IV - Preencher'!G148</f>
        <v>SANTANDER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0</v>
      </c>
      <c r="I139" s="6">
        <f>IF('[1]TCE - ANEXO IV - Preencher'!K148="","",'[1]TCE - ANEXO IV - Preencher'!K148)</f>
        <v>45751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19.8</v>
      </c>
    </row>
    <row r="140" spans="1:12" s="8" customFormat="1" ht="19.5" customHeight="1" x14ac:dyDescent="0.2">
      <c r="A140" s="3">
        <f>IFERROR(VLOOKUP(B140,'[1]DADOS (OCULTAR)'!$Q$3:$S$136,3,0),"")</f>
        <v>10583920000214</v>
      </c>
      <c r="B140" s="4" t="str">
        <f>'[1]TCE - ANEXO IV - Preencher'!C149</f>
        <v>UPA IBURA - CG 015/2022</v>
      </c>
      <c r="C140" s="4" t="str">
        <f>'[1]TCE - ANEXO IV - Preencher'!E149</f>
        <v xml:space="preserve">5.25 - Serviços Bancários </v>
      </c>
      <c r="D140" s="3">
        <f>'[1]TCE - ANEXO IV - Preencher'!F149</f>
        <v>90400888000142</v>
      </c>
      <c r="E140" s="5" t="str">
        <f>'[1]TCE - ANEXO IV - Preencher'!G149</f>
        <v>SANTANDER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0</v>
      </c>
      <c r="I140" s="6">
        <f>IF('[1]TCE - ANEXO IV - Preencher'!K149="","",'[1]TCE - ANEXO IV - Preencher'!K149)</f>
        <v>45757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59.4</v>
      </c>
    </row>
    <row r="141" spans="1:12" s="8" customFormat="1" ht="19.5" customHeight="1" x14ac:dyDescent="0.2">
      <c r="A141" s="3">
        <f>IFERROR(VLOOKUP(B141,'[1]DADOS (OCULTAR)'!$Q$3:$S$136,3,0),"")</f>
        <v>10583920000214</v>
      </c>
      <c r="B141" s="4" t="str">
        <f>'[1]TCE - ANEXO IV - Preencher'!C150</f>
        <v>UPA IBURA - CG 015/2022</v>
      </c>
      <c r="C141" s="4" t="str">
        <f>'[1]TCE - ANEXO IV - Preencher'!E150</f>
        <v xml:space="preserve">5.25 - Serviços Bancários </v>
      </c>
      <c r="D141" s="3">
        <f>'[1]TCE - ANEXO IV - Preencher'!F150</f>
        <v>90400888000142</v>
      </c>
      <c r="E141" s="5" t="str">
        <f>'[1]TCE - ANEXO IV - Preencher'!G150</f>
        <v>SANTANDER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0</v>
      </c>
      <c r="I141" s="6">
        <f>IF('[1]TCE - ANEXO IV - Preencher'!K150="","",'[1]TCE - ANEXO IV - Preencher'!K150)</f>
        <v>45757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9.9</v>
      </c>
    </row>
    <row r="142" spans="1:12" s="8" customFormat="1" ht="19.5" customHeight="1" x14ac:dyDescent="0.2">
      <c r="A142" s="3">
        <f>IFERROR(VLOOKUP(B142,'[1]DADOS (OCULTAR)'!$Q$3:$S$136,3,0),"")</f>
        <v>10583920000214</v>
      </c>
      <c r="B142" s="4" t="str">
        <f>'[1]TCE - ANEXO IV - Preencher'!C151</f>
        <v>UPA IBURA - CG 015/2022</v>
      </c>
      <c r="C142" s="4" t="str">
        <f>'[1]TCE - ANEXO IV - Preencher'!E151</f>
        <v xml:space="preserve">5.25 - Serviços Bancários </v>
      </c>
      <c r="D142" s="3">
        <f>'[1]TCE - ANEXO IV - Preencher'!F151</f>
        <v>90400888000142</v>
      </c>
      <c r="E142" s="5" t="str">
        <f>'[1]TCE - ANEXO IV - Preencher'!G151</f>
        <v>SANTANDER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0</v>
      </c>
      <c r="I142" s="6">
        <f>IF('[1]TCE - ANEXO IV - Preencher'!K151="","",'[1]TCE - ANEXO IV - Preencher'!K151)</f>
        <v>45762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74.25</v>
      </c>
    </row>
    <row r="143" spans="1:12" s="8" customFormat="1" ht="19.5" customHeight="1" x14ac:dyDescent="0.2">
      <c r="A143" s="3">
        <f>IFERROR(VLOOKUP(B143,'[1]DADOS (OCULTAR)'!$Q$3:$S$136,3,0),"")</f>
        <v>10583920000214</v>
      </c>
      <c r="B143" s="4" t="str">
        <f>'[1]TCE - ANEXO IV - Preencher'!C152</f>
        <v>UPA IBURA - CG 015/2022</v>
      </c>
      <c r="C143" s="4" t="str">
        <f>'[1]TCE - ANEXO IV - Preencher'!E152</f>
        <v xml:space="preserve">5.25 - Serviços Bancários </v>
      </c>
      <c r="D143" s="3">
        <f>'[1]TCE - ANEXO IV - Preencher'!F152</f>
        <v>90400888000142</v>
      </c>
      <c r="E143" s="5" t="str">
        <f>'[1]TCE - ANEXO IV - Preencher'!G152</f>
        <v>SANTANDER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</v>
      </c>
      <c r="I143" s="6">
        <f>IF('[1]TCE - ANEXO IV - Preencher'!K152="","",'[1]TCE - ANEXO IV - Preencher'!K152)</f>
        <v>45762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173.25</v>
      </c>
    </row>
    <row r="144" spans="1:12" s="8" customFormat="1" ht="19.5" customHeight="1" x14ac:dyDescent="0.2">
      <c r="A144" s="3">
        <f>IFERROR(VLOOKUP(B144,'[1]DADOS (OCULTAR)'!$Q$3:$S$136,3,0),"")</f>
        <v>10583920000214</v>
      </c>
      <c r="B144" s="4" t="str">
        <f>'[1]TCE - ANEXO IV - Preencher'!C153</f>
        <v>UPA IBURA - CG 015/2022</v>
      </c>
      <c r="C144" s="4" t="str">
        <f>'[1]TCE - ANEXO IV - Preencher'!E153</f>
        <v xml:space="preserve">5.25 - Serviços Bancários </v>
      </c>
      <c r="D144" s="3">
        <f>'[1]TCE - ANEXO IV - Preencher'!F153</f>
        <v>90400888000142</v>
      </c>
      <c r="E144" s="5" t="str">
        <f>'[1]TCE - ANEXO IV - Preencher'!G153</f>
        <v>SANTANDER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0</v>
      </c>
      <c r="I144" s="6">
        <f>IF('[1]TCE - ANEXO IV - Preencher'!K153="","",'[1]TCE - ANEXO IV - Preencher'!K153)</f>
        <v>45764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19.8</v>
      </c>
    </row>
    <row r="145" spans="1:12" s="8" customFormat="1" ht="19.5" customHeight="1" x14ac:dyDescent="0.2">
      <c r="A145" s="3">
        <f>IFERROR(VLOOKUP(B145,'[1]DADOS (OCULTAR)'!$Q$3:$S$136,3,0),"")</f>
        <v>10583920000214</v>
      </c>
      <c r="B145" s="4" t="str">
        <f>'[1]TCE - ANEXO IV - Preencher'!C154</f>
        <v>UPA IBURA - CG 015/2022</v>
      </c>
      <c r="C145" s="4" t="str">
        <f>'[1]TCE - ANEXO IV - Preencher'!E154</f>
        <v xml:space="preserve">5.25 - Serviços Bancários </v>
      </c>
      <c r="D145" s="3">
        <f>'[1]TCE - ANEXO IV - Preencher'!F154</f>
        <v>90400888000142</v>
      </c>
      <c r="E145" s="5" t="str">
        <f>'[1]TCE - ANEXO IV - Preencher'!G154</f>
        <v>SANTANDER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0</v>
      </c>
      <c r="I145" s="6">
        <f>IF('[1]TCE - ANEXO IV - Preencher'!K154="","",'[1]TCE - ANEXO IV - Preencher'!K154)</f>
        <v>45764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19.8</v>
      </c>
    </row>
    <row r="146" spans="1:12" s="8" customFormat="1" ht="19.5" customHeight="1" x14ac:dyDescent="0.2">
      <c r="A146" s="3">
        <f>IFERROR(VLOOKUP(B146,'[1]DADOS (OCULTAR)'!$Q$3:$S$136,3,0),"")</f>
        <v>10583920000214</v>
      </c>
      <c r="B146" s="4" t="str">
        <f>'[1]TCE - ANEXO IV - Preencher'!C155</f>
        <v>UPA IBURA - CG 015/2022</v>
      </c>
      <c r="C146" s="4" t="str">
        <f>'[1]TCE - ANEXO IV - Preencher'!E155</f>
        <v xml:space="preserve">5.25 - Serviços Bancários </v>
      </c>
      <c r="D146" s="3">
        <f>'[1]TCE - ANEXO IV - Preencher'!F155</f>
        <v>90400888000142</v>
      </c>
      <c r="E146" s="5" t="str">
        <f>'[1]TCE - ANEXO IV - Preencher'!G155</f>
        <v>SANTANDER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0</v>
      </c>
      <c r="I146" s="6">
        <f>IF('[1]TCE - ANEXO IV - Preencher'!K155="","",'[1]TCE - ANEXO IV - Preencher'!K155)</f>
        <v>45770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69.3</v>
      </c>
    </row>
    <row r="147" spans="1:12" s="8" customFormat="1" ht="19.5" customHeight="1" x14ac:dyDescent="0.2">
      <c r="A147" s="3">
        <f>IFERROR(VLOOKUP(B147,'[1]DADOS (OCULTAR)'!$Q$3:$S$136,3,0),"")</f>
        <v>10583920000214</v>
      </c>
      <c r="B147" s="4" t="str">
        <f>'[1]TCE - ANEXO IV - Preencher'!C156</f>
        <v>UPA IBURA - CG 015/2022</v>
      </c>
      <c r="C147" s="4" t="str">
        <f>'[1]TCE - ANEXO IV - Preencher'!E156</f>
        <v xml:space="preserve">5.25 - Serviços Bancários </v>
      </c>
      <c r="D147" s="3">
        <f>'[1]TCE - ANEXO IV - Preencher'!F156</f>
        <v>90400888000142</v>
      </c>
      <c r="E147" s="5" t="str">
        <f>'[1]TCE - ANEXO IV - Preencher'!G156</f>
        <v>SANTANDER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0</v>
      </c>
      <c r="I147" s="6">
        <f>IF('[1]TCE - ANEXO IV - Preencher'!K156="","",'[1]TCE - ANEXO IV - Preencher'!K156)</f>
        <v>45771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9.9</v>
      </c>
    </row>
    <row r="148" spans="1:12" s="8" customFormat="1" ht="19.5" customHeight="1" x14ac:dyDescent="0.2">
      <c r="A148" s="3">
        <f>IFERROR(VLOOKUP(B148,'[1]DADOS (OCULTAR)'!$Q$3:$S$136,3,0),"")</f>
        <v>10583920000214</v>
      </c>
      <c r="B148" s="4" t="str">
        <f>'[1]TCE - ANEXO IV - Preencher'!C157</f>
        <v>UPA IBURA - CG 015/2022</v>
      </c>
      <c r="C148" s="4" t="str">
        <f>'[1]TCE - ANEXO IV - Preencher'!E157</f>
        <v xml:space="preserve">5.25 - Serviços Bancários </v>
      </c>
      <c r="D148" s="3">
        <f>'[1]TCE - ANEXO IV - Preencher'!F157</f>
        <v>90400888000142</v>
      </c>
      <c r="E148" s="5" t="str">
        <f>'[1]TCE - ANEXO IV - Preencher'!G157</f>
        <v>SANTANDER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0</v>
      </c>
      <c r="I148" s="6">
        <f>IF('[1]TCE - ANEXO IV - Preencher'!K157="","",'[1]TCE - ANEXO IV - Preencher'!K157)</f>
        <v>45775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44.55</v>
      </c>
    </row>
    <row r="149" spans="1:12" s="8" customFormat="1" ht="19.5" customHeight="1" x14ac:dyDescent="0.2">
      <c r="A149" s="3">
        <f>IFERROR(VLOOKUP(B149,'[1]DADOS (OCULTAR)'!$Q$3:$S$136,3,0),"")</f>
        <v>10583920000214</v>
      </c>
      <c r="B149" s="4" t="str">
        <f>'[1]TCE - ANEXO IV - Preencher'!C158</f>
        <v>UPA IBURA - CG 015/2022</v>
      </c>
      <c r="C149" s="4" t="str">
        <f>'[1]TCE - ANEXO IV - Preencher'!E158</f>
        <v xml:space="preserve">5.25 - Serviços Bancários </v>
      </c>
      <c r="D149" s="3">
        <f>'[1]TCE - ANEXO IV - Preencher'!F158</f>
        <v>90400888000142</v>
      </c>
      <c r="E149" s="5" t="str">
        <f>'[1]TCE - ANEXO IV - Preencher'!G158</f>
        <v>SANTANDER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0</v>
      </c>
      <c r="I149" s="6">
        <f>IF('[1]TCE - ANEXO IV - Preencher'!K158="","",'[1]TCE - ANEXO IV - Preencher'!K158)</f>
        <v>45776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19.8</v>
      </c>
    </row>
    <row r="150" spans="1:12" s="8" customFormat="1" ht="19.5" customHeight="1" x14ac:dyDescent="0.2">
      <c r="A150" s="3">
        <f>IFERROR(VLOOKUP(B150,'[1]DADOS (OCULTAR)'!$Q$3:$S$136,3,0),"")</f>
        <v>10583920000214</v>
      </c>
      <c r="B150" s="4" t="str">
        <f>'[1]TCE - ANEXO IV - Preencher'!C159</f>
        <v>UPA IBURA - CG 015/2022</v>
      </c>
      <c r="C150" s="4" t="str">
        <f>'[1]TCE - ANEXO IV - Preencher'!E159</f>
        <v xml:space="preserve">5.25 - Serviços Bancários </v>
      </c>
      <c r="D150" s="3">
        <f>'[1]TCE - ANEXO IV - Preencher'!F159</f>
        <v>90400888000142</v>
      </c>
      <c r="E150" s="5" t="str">
        <f>'[1]TCE - ANEXO IV - Preencher'!G159</f>
        <v>SANTANDER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</v>
      </c>
      <c r="I150" s="6">
        <f>IF('[1]TCE - ANEXO IV - Preencher'!K159="","",'[1]TCE - ANEXO IV - Preencher'!K159)</f>
        <v>45777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14.85</v>
      </c>
    </row>
    <row r="151" spans="1:12" s="8" customFormat="1" ht="19.5" customHeight="1" x14ac:dyDescent="0.2">
      <c r="A151" s="3">
        <f>IFERROR(VLOOKUP(B151,'[1]DADOS (OCULTAR)'!$Q$3:$S$136,3,0),"")</f>
        <v>10583920000214</v>
      </c>
      <c r="B151" s="4" t="str">
        <f>'[1]TCE - ANEXO IV - Preencher'!C160</f>
        <v>UPA IBURA - CG 015/2022</v>
      </c>
      <c r="C151" s="4" t="str">
        <f>'[1]TCE - ANEXO IV - Preencher'!E160</f>
        <v>5.9 - Telefonia Móvel</v>
      </c>
      <c r="D151" s="3">
        <f>'[1]TCE - ANEXO IV - Preencher'!F160</f>
        <v>2558157000839</v>
      </c>
      <c r="E151" s="5" t="str">
        <f>'[1]TCE - ANEXO IV - Preencher'!G160</f>
        <v>VIVO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0</v>
      </c>
      <c r="I151" s="6">
        <f>IF('[1]TCE - ANEXO IV - Preencher'!K160="","",'[1]TCE - ANEXO IV - Preencher'!K160)</f>
        <v>45764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479.16</v>
      </c>
    </row>
    <row r="152" spans="1:12" s="8" customFormat="1" ht="19.5" customHeight="1" x14ac:dyDescent="0.2">
      <c r="A152" s="3">
        <f>IFERROR(VLOOKUP(B152,'[1]DADOS (OCULTAR)'!$Q$3:$S$136,3,0),"")</f>
        <v>10583920000214</v>
      </c>
      <c r="B152" s="4" t="str">
        <f>'[1]TCE - ANEXO IV - Preencher'!C161</f>
        <v>UPA IBURA - CG 015/2022</v>
      </c>
      <c r="C152" s="4" t="str">
        <f>'[1]TCE - ANEXO IV - Preencher'!E161</f>
        <v>5.18 - Teledonia Fixa</v>
      </c>
      <c r="D152" s="3">
        <f>'[1]TCE - ANEXO IV - Preencher'!F161</f>
        <v>11844663000109</v>
      </c>
      <c r="E152" s="5" t="str">
        <f>'[1]TCE - ANEXO IV - Preencher'!G161</f>
        <v xml:space="preserve">UM TELECOM 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162646</v>
      </c>
      <c r="I152" s="6">
        <f>IF('[1]TCE - ANEXO IV - Preencher'!K161="","",'[1]TCE - ANEXO IV - Preencher'!K161)</f>
        <v>45775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350</v>
      </c>
    </row>
    <row r="153" spans="1:12" s="8" customFormat="1" ht="19.5" customHeight="1" x14ac:dyDescent="0.2">
      <c r="A153" s="3">
        <f>IFERROR(VLOOKUP(B153,'[1]DADOS (OCULTAR)'!$Q$3:$S$136,3,0),"")</f>
        <v>10583920000214</v>
      </c>
      <c r="B153" s="4" t="str">
        <f>'[1]TCE - ANEXO IV - Preencher'!C162</f>
        <v>UPA IBURA - CG 015/2022</v>
      </c>
      <c r="C153" s="4" t="str">
        <f>'[1]TCE - ANEXO IV - Preencher'!E162</f>
        <v>5.18 - Teledonia Fixa</v>
      </c>
      <c r="D153" s="3">
        <f>'[1]TCE - ANEXO IV - Preencher'!F162</f>
        <v>11844663000109</v>
      </c>
      <c r="E153" s="5" t="str">
        <f>'[1]TCE - ANEXO IV - Preencher'!G162</f>
        <v xml:space="preserve">UM TELECOM 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134520</v>
      </c>
      <c r="I153" s="6">
        <f>IF('[1]TCE - ANEXO IV - Preencher'!K162="","",'[1]TCE - ANEXO IV - Preencher'!K162)</f>
        <v>45775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350</v>
      </c>
    </row>
    <row r="154" spans="1:12" s="8" customFormat="1" ht="19.5" customHeight="1" x14ac:dyDescent="0.2">
      <c r="A154" s="3">
        <f>IFERROR(VLOOKUP(B154,'[1]DADOS (OCULTAR)'!$Q$3:$S$136,3,0),"")</f>
        <v>10583920000214</v>
      </c>
      <c r="B154" s="4" t="str">
        <f>'[1]TCE - ANEXO IV - Preencher'!C163</f>
        <v>UPA IBURA - CG 015/2022</v>
      </c>
      <c r="C154" s="4" t="str">
        <f>'[1]TCE - ANEXO IV - Preencher'!E163</f>
        <v>5.13 - Água e Esgoto</v>
      </c>
      <c r="D154" s="3">
        <f>'[1]TCE - ANEXO IV - Preencher'!F163</f>
        <v>9769035000164</v>
      </c>
      <c r="E154" s="5" t="str">
        <f>'[1]TCE - ANEXO IV - Preencher'!G163</f>
        <v>COMPESA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0</v>
      </c>
      <c r="I154" s="6">
        <f>IF('[1]TCE - ANEXO IV - Preencher'!K163="","",'[1]TCE - ANEXO IV - Preencher'!K163)</f>
        <v>45772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86.03</v>
      </c>
    </row>
    <row r="155" spans="1:12" s="8" customFormat="1" ht="19.5" customHeight="1" x14ac:dyDescent="0.2">
      <c r="A155" s="3">
        <f>IFERROR(VLOOKUP(B155,'[1]DADOS (OCULTAR)'!$Q$3:$S$136,3,0),"")</f>
        <v>10583920000214</v>
      </c>
      <c r="B155" s="4" t="str">
        <f>'[1]TCE - ANEXO IV - Preencher'!C164</f>
        <v>UPA IBURA - CG 015/2022</v>
      </c>
      <c r="C155" s="4" t="str">
        <f>'[1]TCE - ANEXO IV - Preencher'!E164</f>
        <v>5.12 - Energia Elétrica</v>
      </c>
      <c r="D155" s="3">
        <f>'[1]TCE - ANEXO IV - Preencher'!F164</f>
        <v>10572048000128</v>
      </c>
      <c r="E155" s="5" t="str">
        <f>'[1]TCE - ANEXO IV - Preencher'!G164</f>
        <v>COMPANHIA ENERGÉTICA DE PERNAMBUCO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357229334</v>
      </c>
      <c r="I155" s="6">
        <f>IF('[1]TCE - ANEXO IV - Preencher'!K164="","",'[1]TCE - ANEXO IV - Preencher'!K164)</f>
        <v>45778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24631.13</v>
      </c>
    </row>
    <row r="156" spans="1:12" s="8" customFormat="1" ht="19.5" customHeight="1" x14ac:dyDescent="0.2">
      <c r="A156" s="3">
        <f>IFERROR(VLOOKUP(B156,'[1]DADOS (OCULTAR)'!$Q$3:$S$136,3,0),"")</f>
        <v>10583920000214</v>
      </c>
      <c r="B156" s="4" t="str">
        <f>'[1]TCE - ANEXO IV - Preencher'!C165</f>
        <v>UPA IBURA - CG 015/2022</v>
      </c>
      <c r="C156" s="4" t="str">
        <f>'[1]TCE - ANEXO IV - Preencher'!E165</f>
        <v>5.3 - Locação de Máquinas e Equipamentos</v>
      </c>
      <c r="D156" s="3">
        <f>'[1]TCE - ANEXO IV - Preencher'!F165</f>
        <v>10279299000119</v>
      </c>
      <c r="E156" s="5" t="str">
        <f>'[1]TCE - ANEXO IV - Preencher'!G165</f>
        <v>RGRAPH COMERCIO E SERVIÇOS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9195</v>
      </c>
      <c r="I156" s="6">
        <f>IF('[1]TCE - ANEXO IV - Preencher'!K165="","",'[1]TCE - ANEXO IV - Preencher'!K165)</f>
        <v>45779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1669.46</v>
      </c>
    </row>
    <row r="157" spans="1:12" s="8" customFormat="1" ht="19.5" customHeight="1" x14ac:dyDescent="0.2">
      <c r="A157" s="3">
        <f>IFERROR(VLOOKUP(B157,'[1]DADOS (OCULTAR)'!$Q$3:$S$136,3,0),"")</f>
        <v>10583920000214</v>
      </c>
      <c r="B157" s="4" t="str">
        <f>'[1]TCE - ANEXO IV - Preencher'!C166</f>
        <v>UPA IBURA - CG 015/2022</v>
      </c>
      <c r="C157" s="4" t="str">
        <f>'[1]TCE - ANEXO IV - Preencher'!E166</f>
        <v>5.3 - Locação de Máquinas e Equipamentos</v>
      </c>
      <c r="D157" s="3">
        <f>'[1]TCE - ANEXO IV - Preencher'!F166</f>
        <v>44283333000574</v>
      </c>
      <c r="E157" s="5" t="str">
        <f>'[1]TCE - ANEXO IV - Preencher'!G166</f>
        <v>SCM PARTICIPAÇÕES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31986</v>
      </c>
      <c r="I157" s="6">
        <f>IF('[1]TCE - ANEXO IV - Preencher'!K166="","",'[1]TCE - ANEXO IV - Preencher'!K166)</f>
        <v>45754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678.56</v>
      </c>
    </row>
    <row r="158" spans="1:12" s="8" customFormat="1" ht="19.5" customHeight="1" x14ac:dyDescent="0.2">
      <c r="A158" s="3">
        <f>IFERROR(VLOOKUP(B158,'[1]DADOS (OCULTAR)'!$Q$3:$S$136,3,0),"")</f>
        <v>10583920000214</v>
      </c>
      <c r="B158" s="4" t="str">
        <f>'[1]TCE - ANEXO IV - Preencher'!C167</f>
        <v>UPA IBURA - CG 015/2022</v>
      </c>
      <c r="C158" s="4" t="str">
        <f>'[1]TCE - ANEXO IV - Preencher'!E167</f>
        <v>5.3 - Locação de Máquinas e Equipamentos</v>
      </c>
      <c r="D158" s="3">
        <f>'[1]TCE - ANEXO IV - Preencher'!F167</f>
        <v>20265080000114</v>
      </c>
      <c r="E158" s="5" t="str">
        <f>'[1]TCE - ANEXO IV - Preencher'!G167</f>
        <v>JM MAQUINAS E EQUIPAMENTOS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6144</v>
      </c>
      <c r="I158" s="6">
        <f>IF('[1]TCE - ANEXO IV - Preencher'!K167="","",'[1]TCE - ANEXO IV - Preencher'!K167)</f>
        <v>45778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400</v>
      </c>
    </row>
    <row r="159" spans="1:12" s="8" customFormat="1" ht="19.5" customHeight="1" x14ac:dyDescent="0.2">
      <c r="A159" s="3">
        <f>IFERROR(VLOOKUP(B159,'[1]DADOS (OCULTAR)'!$Q$3:$S$136,3,0),"")</f>
        <v>10583920000214</v>
      </c>
      <c r="B159" s="4" t="str">
        <f>'[1]TCE - ANEXO IV - Preencher'!C168</f>
        <v>UPA IBURA - CG 015/2022</v>
      </c>
      <c r="C159" s="4" t="str">
        <f>'[1]TCE - ANEXO IV - Preencher'!E168</f>
        <v>5.1 - Locação de Equipamentos Médicos-Hospitalares</v>
      </c>
      <c r="D159" s="3">
        <f>'[1]TCE - ANEXO IV - Preencher'!F168</f>
        <v>60619202001209</v>
      </c>
      <c r="E159" s="5" t="str">
        <f>'[1]TCE - ANEXO IV - Preencher'!G168</f>
        <v>MESSER GASES LTDA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87378054</v>
      </c>
      <c r="I159" s="6">
        <f>IF('[1]TCE - ANEXO IV - Preencher'!K168="","",'[1]TCE - ANEXO IV - Preencher'!K168)</f>
        <v>45774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958.1</v>
      </c>
    </row>
    <row r="160" spans="1:12" s="8" customFormat="1" ht="19.5" customHeight="1" x14ac:dyDescent="0.2">
      <c r="A160" s="3">
        <f>IFERROR(VLOOKUP(B160,'[1]DADOS (OCULTAR)'!$Q$3:$S$136,3,0),"")</f>
        <v>10583920000214</v>
      </c>
      <c r="B160" s="4" t="str">
        <f>'[1]TCE - ANEXO IV - Preencher'!C169</f>
        <v>UPA IBURA - CG 015/2022</v>
      </c>
      <c r="C160" s="4" t="str">
        <f>'[1]TCE - ANEXO IV - Preencher'!E169</f>
        <v>5.1 - Locação de Equipamentos Médicos-Hospitalares</v>
      </c>
      <c r="D160" s="3">
        <f>'[1]TCE - ANEXO IV - Preencher'!F169</f>
        <v>60619202001209</v>
      </c>
      <c r="E160" s="5" t="str">
        <f>'[1]TCE - ANEXO IV - Preencher'!G169</f>
        <v>MESSER GASES LTDA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87378053</v>
      </c>
      <c r="I160" s="6">
        <f>IF('[1]TCE - ANEXO IV - Preencher'!K169="","",'[1]TCE - ANEXO IV - Preencher'!K169)</f>
        <v>45774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2767.29</v>
      </c>
    </row>
    <row r="161" spans="1:12" s="8" customFormat="1" ht="19.5" customHeight="1" x14ac:dyDescent="0.2">
      <c r="A161" s="3">
        <f>IFERROR(VLOOKUP(B161,'[1]DADOS (OCULTAR)'!$Q$3:$S$136,3,0),"")</f>
        <v>10583920000214</v>
      </c>
      <c r="B161" s="4" t="str">
        <f>'[1]TCE - ANEXO IV - Preencher'!C170</f>
        <v>UPA IBURA - CG 015/2022</v>
      </c>
      <c r="C161" s="4" t="str">
        <f>'[1]TCE - ANEXO IV - Preencher'!E170</f>
        <v>5.1 - Locação de Equipamentos Médicos-Hospitalares</v>
      </c>
      <c r="D161" s="3">
        <f>'[1]TCE - ANEXO IV - Preencher'!F170</f>
        <v>6019610000113</v>
      </c>
      <c r="E161" s="5" t="str">
        <f>'[1]TCE - ANEXO IV - Preencher'!G170</f>
        <v>FOKKUS TRADE PRODUTOS E SERVIÇOS HOSPITALARES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0</v>
      </c>
      <c r="I161" s="6">
        <f>IF('[1]TCE - ANEXO IV - Preencher'!K170="","",'[1]TCE - ANEXO IV - Preencher'!K170)</f>
        <v>45761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13800</v>
      </c>
    </row>
    <row r="162" spans="1:12" s="8" customFormat="1" ht="19.5" customHeight="1" x14ac:dyDescent="0.2">
      <c r="A162" s="3">
        <f>IFERROR(VLOOKUP(B162,'[1]DADOS (OCULTAR)'!$Q$3:$S$136,3,0),"")</f>
        <v>10583920000214</v>
      </c>
      <c r="B162" s="4" t="str">
        <f>'[1]TCE - ANEXO IV - Preencher'!C171</f>
        <v>UPA IBURA - CG 015/2022</v>
      </c>
      <c r="C162" s="4" t="str">
        <f>'[1]TCE - ANEXO IV - Preencher'!E171</f>
        <v>5.1 - Locação de Equipamentos Médicos-Hospitalares</v>
      </c>
      <c r="D162" s="3">
        <f>'[1]TCE - ANEXO IV - Preencher'!F171</f>
        <v>22946759000102</v>
      </c>
      <c r="E162" s="5" t="str">
        <f>'[1]TCE - ANEXO IV - Preencher'!G171</f>
        <v>3R SERVIÇOS HOSPITALARES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0</v>
      </c>
      <c r="I162" s="6">
        <f>IF('[1]TCE - ANEXO IV - Preencher'!K171="","",'[1]TCE - ANEXO IV - Preencher'!K171)</f>
        <v>45769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2550</v>
      </c>
    </row>
    <row r="163" spans="1:12" s="8" customFormat="1" ht="19.5" customHeight="1" x14ac:dyDescent="0.2">
      <c r="A163" s="3">
        <f>IFERROR(VLOOKUP(B163,'[1]DADOS (OCULTAR)'!$Q$3:$S$136,3,0),"")</f>
        <v>10583920000214</v>
      </c>
      <c r="B163" s="4" t="str">
        <f>'[1]TCE - ANEXO IV - Preencher'!C172</f>
        <v>UPA IBURA - CG 015/2022</v>
      </c>
      <c r="C163" s="4" t="str">
        <f>'[1]TCE - ANEXO IV - Preencher'!E172</f>
        <v>5.19 - Serviços Gráficos, de Encadernação e de Emolduração</v>
      </c>
      <c r="D163" s="3">
        <f>'[1]TCE - ANEXO IV - Preencher'!F172</f>
        <v>32958289000142</v>
      </c>
      <c r="E163" s="5" t="str">
        <f>'[1]TCE - ANEXO IV - Preencher'!G172</f>
        <v>MARCOS STUART V DE MELO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2526</v>
      </c>
      <c r="I163" s="6">
        <f>IF('[1]TCE - ANEXO IV - Preencher'!K172="","",'[1]TCE - ANEXO IV - Preencher'!K172)</f>
        <v>45763</v>
      </c>
      <c r="J163" s="5" t="str">
        <f>'[1]TCE - ANEXO IV - Preencher'!L172</f>
        <v>JTCM25323</v>
      </c>
      <c r="K163" s="5" t="str">
        <f>IF(F163="B",LEFT('[1]TCE - ANEXO IV - Preencher'!M172,2),IF(F163="S",LEFT('[1]TCE - ANEXO IV - Preencher'!M172,7),IF('[1]TCE - ANEXO IV - Preencher'!H172="","")))</f>
        <v>2607901</v>
      </c>
      <c r="L163" s="7">
        <f>'[1]TCE - ANEXO IV - Preencher'!N172</f>
        <v>314</v>
      </c>
    </row>
    <row r="164" spans="1:12" s="8" customFormat="1" ht="19.5" customHeight="1" x14ac:dyDescent="0.2">
      <c r="A164" s="3">
        <f>IFERROR(VLOOKUP(B164,'[1]DADOS (OCULTAR)'!$Q$3:$S$136,3,0),"")</f>
        <v>10583920000214</v>
      </c>
      <c r="B164" s="4" t="str">
        <f>'[1]TCE - ANEXO IV - Preencher'!C173</f>
        <v>UPA IBURA - CG 015/2022</v>
      </c>
      <c r="C164" s="4" t="str">
        <f>'[1]TCE - ANEXO IV - Preencher'!E173</f>
        <v>5.19 - Serviços Gráficos, de Encadernação e de Emolduração</v>
      </c>
      <c r="D164" s="3">
        <f>'[1]TCE - ANEXO IV - Preencher'!F173</f>
        <v>32958289000142</v>
      </c>
      <c r="E164" s="5" t="str">
        <f>'[1]TCE - ANEXO IV - Preencher'!G173</f>
        <v>MARCOS STUART V DE MELO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2527</v>
      </c>
      <c r="I164" s="6">
        <f>IF('[1]TCE - ANEXO IV - Preencher'!K173="","",'[1]TCE - ANEXO IV - Preencher'!K173)</f>
        <v>45763</v>
      </c>
      <c r="J164" s="5" t="str">
        <f>'[1]TCE - ANEXO IV - Preencher'!L173</f>
        <v>FWSW50600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70</v>
      </c>
    </row>
    <row r="165" spans="1:12" s="8" customFormat="1" ht="19.5" customHeight="1" x14ac:dyDescent="0.2">
      <c r="A165" s="3">
        <f>IFERROR(VLOOKUP(B165,'[1]DADOS (OCULTAR)'!$Q$3:$S$136,3,0),"")</f>
        <v>10583920000214</v>
      </c>
      <c r="B165" s="4" t="str">
        <f>'[1]TCE - ANEXO IV - Preencher'!C174</f>
        <v>UPA IBURA - CG 015/2022</v>
      </c>
      <c r="C165" s="4" t="str">
        <f>'[1]TCE - ANEXO IV - Preencher'!E174</f>
        <v>5.19 - Serviços Gráficos, de Encadernação e de Emolduração</v>
      </c>
      <c r="D165" s="3">
        <f>'[1]TCE - ANEXO IV - Preencher'!F174</f>
        <v>10473437000104</v>
      </c>
      <c r="E165" s="5" t="str">
        <f>'[1]TCE - ANEXO IV - Preencher'!G174</f>
        <v>FOTO BELEZA ARTES COMERCIO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24778</v>
      </c>
      <c r="I165" s="6">
        <f>IF('[1]TCE - ANEXO IV - Preencher'!K174="","",'[1]TCE - ANEXO IV - Preencher'!K174)</f>
        <v>45772</v>
      </c>
      <c r="J165" s="5" t="str">
        <f>'[1]TCE - ANEXO IV - Preencher'!L174</f>
        <v>CBZE-5FMQ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99</v>
      </c>
    </row>
    <row r="166" spans="1:12" s="8" customFormat="1" ht="19.5" customHeight="1" x14ac:dyDescent="0.2">
      <c r="A166" s="3">
        <f>IFERROR(VLOOKUP(B166,'[1]DADOS (OCULTAR)'!$Q$3:$S$136,3,0),"")</f>
        <v>10583920000214</v>
      </c>
      <c r="B166" s="4" t="str">
        <f>'[1]TCE - ANEXO IV - Preencher'!C175</f>
        <v>UPA IBURA - CG 015/2022</v>
      </c>
      <c r="C166" s="4" t="str">
        <f>'[1]TCE - ANEXO IV - Preencher'!E175</f>
        <v>5.99 - Outros Serviços de Terceiros Pessoa Jurídica</v>
      </c>
      <c r="D166" s="3">
        <f>'[1]TCE - ANEXO IV - Preencher'!F175</f>
        <v>4740876000125</v>
      </c>
      <c r="E166" s="5" t="str">
        <f>'[1]TCE - ANEXO IV - Preencher'!G175</f>
        <v>ALELO INSTITUIÇÃO DE PAGAMENTOS S.A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626378</v>
      </c>
      <c r="I166" s="6">
        <f>IF('[1]TCE - ANEXO IV - Preencher'!K175="","",'[1]TCE - ANEXO IV - Preencher'!K175)</f>
        <v>45777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70.2</v>
      </c>
    </row>
    <row r="167" spans="1:12" s="8" customFormat="1" ht="19.5" customHeight="1" x14ac:dyDescent="0.2">
      <c r="A167" s="3">
        <f>IFERROR(VLOOKUP(B167,'[1]DADOS (OCULTAR)'!$Q$3:$S$136,3,0),"")</f>
        <v>10583920000214</v>
      </c>
      <c r="B167" s="4" t="str">
        <f>'[1]TCE - ANEXO IV - Preencher'!C176</f>
        <v>UPA IBURA - CG 015/2022</v>
      </c>
      <c r="C167" s="4" t="str">
        <f>'[1]TCE - ANEXO IV - Preencher'!E176</f>
        <v>5.99 - Outros Serviços de Terceiros Pessoa Jurídica</v>
      </c>
      <c r="D167" s="3">
        <f>'[1]TCE - ANEXO IV - Preencher'!F176</f>
        <v>4740876000125</v>
      </c>
      <c r="E167" s="5" t="str">
        <f>'[1]TCE - ANEXO IV - Preencher'!G176</f>
        <v>ALELO INSTITUIÇÃO DE PAGAMENTOS S.A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759519</v>
      </c>
      <c r="I167" s="6">
        <f>IF('[1]TCE - ANEXO IV - Preencher'!K176="","",'[1]TCE - ANEXO IV - Preencher'!K176)</f>
        <v>45754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70.2</v>
      </c>
    </row>
    <row r="168" spans="1:12" s="8" customFormat="1" ht="19.5" customHeight="1" x14ac:dyDescent="0.2">
      <c r="A168" s="3">
        <f>IFERROR(VLOOKUP(B168,'[1]DADOS (OCULTAR)'!$Q$3:$S$136,3,0),"")</f>
        <v>10583920000214</v>
      </c>
      <c r="B168" s="4" t="str">
        <f>'[1]TCE - ANEXO IV - Preencher'!C177</f>
        <v>UPA IBURA - CG 015/2022</v>
      </c>
      <c r="C168" s="4" t="str">
        <f>'[1]TCE - ANEXO IV - Preencher'!E177</f>
        <v>5.99 - Outros Serviços de Terceiros Pessoa Jurídica</v>
      </c>
      <c r="D168" s="3">
        <f>'[1]TCE - ANEXO IV - Preencher'!F177</f>
        <v>4740876000125</v>
      </c>
      <c r="E168" s="5" t="str">
        <f>'[1]TCE - ANEXO IV - Preencher'!G177</f>
        <v>ONLINE SOLUÇÕES DIGITAIS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41659</v>
      </c>
      <c r="I168" s="6">
        <f>IF('[1]TCE - ANEXO IV - Preencher'!K177="","",'[1]TCE - ANEXO IV - Preencher'!K177)</f>
        <v>45779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135</v>
      </c>
    </row>
    <row r="169" spans="1:12" s="8" customFormat="1" ht="19.5" customHeight="1" x14ac:dyDescent="0.2">
      <c r="A169" s="3">
        <f>IFERROR(VLOOKUP(B169,'[1]DADOS (OCULTAR)'!$Q$3:$S$136,3,0),"")</f>
        <v>10583920000214</v>
      </c>
      <c r="B169" s="4" t="str">
        <f>'[1]TCE - ANEXO IV - Preencher'!C178</f>
        <v>UPA IBURA - CG 015/2022</v>
      </c>
      <c r="C169" s="4" t="str">
        <f>'[1]TCE - ANEXO IV - Preencher'!E178</f>
        <v>5.99 - Outros Serviços de Terceiros Pessoa Jurídica</v>
      </c>
      <c r="D169" s="3">
        <f>'[1]TCE - ANEXO IV - Preencher'!F178</f>
        <v>11587975003361</v>
      </c>
      <c r="E169" s="5" t="str">
        <f>'[1]TCE - ANEXO IV - Preencher'!G178</f>
        <v>ONLINE SOLUÇÕES DIGITAIS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41661</v>
      </c>
      <c r="I169" s="6">
        <f>IF('[1]TCE - ANEXO IV - Preencher'!K178="","",'[1]TCE - ANEXO IV - Preencher'!K178)</f>
        <v>45779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264</v>
      </c>
    </row>
    <row r="170" spans="1:12" s="8" customFormat="1" ht="19.5" customHeight="1" x14ac:dyDescent="0.2">
      <c r="A170" s="3">
        <f>IFERROR(VLOOKUP(B170,'[1]DADOS (OCULTAR)'!$Q$3:$S$136,3,0),"")</f>
        <v>10583920000214</v>
      </c>
      <c r="B170" s="4" t="str">
        <f>'[1]TCE - ANEXO IV - Preencher'!C179</f>
        <v>UPA IBURA - CG 015/2022</v>
      </c>
      <c r="C170" s="4" t="str">
        <f>'[1]TCE - ANEXO IV - Preencher'!E179</f>
        <v>5.99 - Outros Serviços de Terceiros Pessoa Jurídica</v>
      </c>
      <c r="D170" s="3">
        <f>'[1]TCE - ANEXO IV - Preencher'!F179</f>
        <v>11587975000184</v>
      </c>
      <c r="E170" s="5" t="str">
        <f>'[1]TCE - ANEXO IV - Preencher'!G179</f>
        <v>ONLINE SOLUÇÕES DIGITAIS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383713</v>
      </c>
      <c r="I170" s="6">
        <f>IF('[1]TCE - ANEXO IV - Preencher'!K179="","",'[1]TCE - ANEXO IV - Preencher'!K179)</f>
        <v>45777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70.3</v>
      </c>
    </row>
    <row r="171" spans="1:12" s="8" customFormat="1" ht="19.5" customHeight="1" x14ac:dyDescent="0.2">
      <c r="A171" s="3">
        <f>IFERROR(VLOOKUP(B171,'[1]DADOS (OCULTAR)'!$Q$3:$S$136,3,0),"")</f>
        <v>10583920000214</v>
      </c>
      <c r="B171" s="4" t="str">
        <f>'[1]TCE - ANEXO IV - Preencher'!C180</f>
        <v>UPA IBURA - CG 015/2022</v>
      </c>
      <c r="C171" s="4" t="str">
        <f>'[1]TCE - ANEXO IV - Preencher'!E180</f>
        <v>5.99 - Outros Serviços de Terceiros Pessoa Jurídica</v>
      </c>
      <c r="D171" s="3">
        <f>'[1]TCE - ANEXO IV - Preencher'!F180</f>
        <v>10583920000214</v>
      </c>
      <c r="E171" s="5" t="str">
        <f>'[1]TCE - ANEXO IV - Preencher'!G180</f>
        <v>VITORIA CAROLINA SPOSITO DE LIMA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0</v>
      </c>
      <c r="I171" s="6">
        <f>IF('[1]TCE - ANEXO IV - Preencher'!K180="","",'[1]TCE - ANEXO IV - Preencher'!K180)</f>
        <v>45748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521.1</v>
      </c>
    </row>
    <row r="172" spans="1:12" s="8" customFormat="1" ht="19.5" customHeight="1" x14ac:dyDescent="0.2">
      <c r="A172" s="3">
        <f>IFERROR(VLOOKUP(B172,'[1]DADOS (OCULTAR)'!$Q$3:$S$136,3,0),"")</f>
        <v>10583920000214</v>
      </c>
      <c r="B172" s="4" t="str">
        <f>'[1]TCE - ANEXO IV - Preencher'!C181</f>
        <v>UPA IBURA - CG 015/2022</v>
      </c>
      <c r="C172" s="4" t="str">
        <f>'[1]TCE - ANEXO IV - Preencher'!E181</f>
        <v>5.99 - Outros Serviços de Terceiros Pessoa Jurídica</v>
      </c>
      <c r="D172" s="3">
        <f>'[1]TCE - ANEXO IV - Preencher'!F181</f>
        <v>60619202001209</v>
      </c>
      <c r="E172" s="5" t="str">
        <f>'[1]TCE - ANEXO IV - Preencher'!G181</f>
        <v>MESSER GASES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5781</v>
      </c>
      <c r="I172" s="6">
        <f>IF('[1]TCE - ANEXO IV - Preencher'!K181="","",'[1]TCE - ANEXO IV - Preencher'!K181)</f>
        <v>45712</v>
      </c>
      <c r="J172" s="5" t="str">
        <f>'[1]TCE - ANEXO IV - Preencher'!L181</f>
        <v>26250260619202001209550320000057811474398775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13.32</v>
      </c>
    </row>
    <row r="173" spans="1:12" s="8" customFormat="1" ht="19.5" customHeight="1" x14ac:dyDescent="0.2">
      <c r="A173" s="3">
        <f>IFERROR(VLOOKUP(B173,'[1]DADOS (OCULTAR)'!$Q$3:$S$136,3,0),"")</f>
        <v>10583920000214</v>
      </c>
      <c r="B173" s="4" t="str">
        <f>'[1]TCE - ANEXO IV - Preencher'!C182</f>
        <v>UPA IBURA - CG 015/2022</v>
      </c>
      <c r="C173" s="4" t="str">
        <f>'[1]TCE - ANEXO IV - Preencher'!E182</f>
        <v>5.99 - Outros Serviços de Terceiros Pessoa Jurídica</v>
      </c>
      <c r="D173" s="3">
        <f>'[1]TCE - ANEXO IV - Preencher'!F182</f>
        <v>10859287000163</v>
      </c>
      <c r="E173" s="5" t="str">
        <f>'[1]TCE - ANEXO IV - Preencher'!G182</f>
        <v>NEWMED COM. SER. EQUIP. HOSP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9324</v>
      </c>
      <c r="I173" s="6">
        <f>IF('[1]TCE - ANEXO IV - Preencher'!K182="","",'[1]TCE - ANEXO IV - Preencher'!K182)</f>
        <v>45726</v>
      </c>
      <c r="J173" s="5" t="str">
        <f>'[1]TCE - ANEXO IV - Preencher'!L182</f>
        <v>26250310859287000163550010000093241543726475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33.49</v>
      </c>
    </row>
    <row r="174" spans="1:12" s="8" customFormat="1" ht="19.5" customHeight="1" x14ac:dyDescent="0.2">
      <c r="A174" s="3">
        <f>IFERROR(VLOOKUP(B174,'[1]DADOS (OCULTAR)'!$Q$3:$S$136,3,0),"")</f>
        <v>10583920000214</v>
      </c>
      <c r="B174" s="4" t="str">
        <f>'[1]TCE - ANEXO IV - Preencher'!C183</f>
        <v>UPA IBURA - CG 015/2022</v>
      </c>
      <c r="C174" s="4" t="str">
        <f>'[1]TCE - ANEXO IV - Preencher'!E183</f>
        <v>5.99 - Outros Serviços de Terceiros Pessoa Jurídica</v>
      </c>
      <c r="D174" s="3">
        <f>'[1]TCE - ANEXO IV - Preencher'!F183</f>
        <v>3680650000113</v>
      </c>
      <c r="E174" s="5" t="str">
        <f>'[1]TCE - ANEXO IV - Preencher'!G183</f>
        <v xml:space="preserve">TECNOVA SERVICOS 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8557</v>
      </c>
      <c r="I174" s="6">
        <f>IF('[1]TCE - ANEXO IV - Preencher'!K183="","",'[1]TCE - ANEXO IV - Preencher'!K183)</f>
        <v>45747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85.05</v>
      </c>
    </row>
    <row r="175" spans="1:12" s="8" customFormat="1" ht="19.5" customHeight="1" x14ac:dyDescent="0.2">
      <c r="A175" s="3">
        <f>IFERROR(VLOOKUP(B175,'[1]DADOS (OCULTAR)'!$Q$3:$S$136,3,0),"")</f>
        <v>10583920000214</v>
      </c>
      <c r="B175" s="4" t="str">
        <f>'[1]TCE - ANEXO IV - Preencher'!C184</f>
        <v>UPA IBURA - CG 015/2022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55864372000158</v>
      </c>
      <c r="E175" s="5" t="str">
        <f>'[1]TCE - ANEXO IV - Preencher'!G184</f>
        <v xml:space="preserve">EDMAS SERVIÇOS 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9</v>
      </c>
      <c r="I175" s="6">
        <f>IF('[1]TCE - ANEXO IV - Preencher'!K184="","",'[1]TCE - ANEXO IV - Preencher'!K184)</f>
        <v>45782</v>
      </c>
      <c r="J175" s="5" t="str">
        <f>'[1]TCE - ANEXO IV - Preencher'!L184</f>
        <v>WST9-6RNR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13012.5</v>
      </c>
    </row>
    <row r="176" spans="1:12" s="8" customFormat="1" ht="19.5" customHeight="1" x14ac:dyDescent="0.2">
      <c r="A176" s="3">
        <f>IFERROR(VLOOKUP(B176,'[1]DADOS (OCULTAR)'!$Q$3:$S$136,3,0),"")</f>
        <v>10583920000214</v>
      </c>
      <c r="B176" s="4" t="str">
        <f>'[1]TCE - ANEXO IV - Preencher'!C185</f>
        <v>UPA IBURA - CG 015/2022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40440176000189</v>
      </c>
      <c r="E176" s="5" t="str">
        <f>'[1]TCE - ANEXO IV - Preencher'!G185</f>
        <v>PODIUMMED ATIVIDADES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835</v>
      </c>
      <c r="I176" s="6">
        <f>IF('[1]TCE - ANEXO IV - Preencher'!K185="","",'[1]TCE - ANEXO IV - Preencher'!K185)</f>
        <v>45783</v>
      </c>
      <c r="J176" s="5" t="str">
        <f>'[1]TCE - ANEXO IV - Preencher'!L185</f>
        <v>CBKR32321</v>
      </c>
      <c r="K176" s="5" t="str">
        <f>IF(F176="B",LEFT('[1]TCE - ANEXO IV - Preencher'!M185,2),IF(F176="S",LEFT('[1]TCE - ANEXO IV - Preencher'!M185,7),IF('[1]TCE - ANEXO IV - Preencher'!H185="","")))</f>
        <v>2609600</v>
      </c>
      <c r="L176" s="7">
        <f>'[1]TCE - ANEXO IV - Preencher'!N185</f>
        <v>1350</v>
      </c>
    </row>
    <row r="177" spans="1:12" s="8" customFormat="1" ht="19.5" customHeight="1" x14ac:dyDescent="0.2">
      <c r="A177" s="3">
        <f>IFERROR(VLOOKUP(B177,'[1]DADOS (OCULTAR)'!$Q$3:$S$136,3,0),"")</f>
        <v>10583920000214</v>
      </c>
      <c r="B177" s="4" t="str">
        <f>'[1]TCE - ANEXO IV - Preencher'!C186</f>
        <v>UPA IBURA - CG 015/2022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7620701000172</v>
      </c>
      <c r="E177" s="5" t="str">
        <f>'[1]TCE - ANEXO IV - Preencher'!G186</f>
        <v>MED CLINIC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220</v>
      </c>
      <c r="I177" s="6">
        <f>IF('[1]TCE - ANEXO IV - Preencher'!K186="","",'[1]TCE - ANEXO IV - Preencher'!K186)</f>
        <v>45789</v>
      </c>
      <c r="J177" s="5" t="str">
        <f>'[1]TCE - ANEXO IV - Preencher'!L186</f>
        <v>2355863964816</v>
      </c>
      <c r="K177" s="5" t="str">
        <f>IF(F177="B",LEFT('[1]TCE - ANEXO IV - Preencher'!M186,2),IF(F177="S",LEFT('[1]TCE - ANEXO IV - Preencher'!M186,7),IF('[1]TCE - ANEXO IV - Preencher'!H186="","")))</f>
        <v>2302503</v>
      </c>
      <c r="L177" s="7">
        <f>'[1]TCE - ANEXO IV - Preencher'!N186</f>
        <v>1950</v>
      </c>
    </row>
    <row r="178" spans="1:12" s="8" customFormat="1" ht="19.5" customHeight="1" x14ac:dyDescent="0.2">
      <c r="A178" s="3">
        <f>IFERROR(VLOOKUP(B178,'[1]DADOS (OCULTAR)'!$Q$3:$S$136,3,0),"")</f>
        <v>10583920000214</v>
      </c>
      <c r="B178" s="4" t="str">
        <f>'[1]TCE - ANEXO IV - Preencher'!C187</f>
        <v>UPA IBURA - CG 015/2022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38148048000114</v>
      </c>
      <c r="E178" s="5" t="str">
        <f>'[1]TCE - ANEXO IV - Preencher'!G187</f>
        <v>POINTMED ATIVIDADES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1046</v>
      </c>
      <c r="I178" s="6">
        <f>IF('[1]TCE - ANEXO IV - Preencher'!K187="","",'[1]TCE - ANEXO IV - Preencher'!K187)</f>
        <v>45782</v>
      </c>
      <c r="J178" s="5" t="str">
        <f>'[1]TCE - ANEXO IV - Preencher'!L187</f>
        <v>CFHE-WHHL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3850</v>
      </c>
    </row>
    <row r="179" spans="1:12" s="8" customFormat="1" ht="19.5" customHeight="1" x14ac:dyDescent="0.2">
      <c r="A179" s="3">
        <f>IFERROR(VLOOKUP(B179,'[1]DADOS (OCULTAR)'!$Q$3:$S$136,3,0),"")</f>
        <v>10583920000214</v>
      </c>
      <c r="B179" s="4" t="str">
        <f>'[1]TCE - ANEXO IV - Preencher'!C188</f>
        <v>UPA IBURA - CG 015/2022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26332878000118</v>
      </c>
      <c r="E179" s="5" t="str">
        <f>'[1]TCE - ANEXO IV - Preencher'!G188</f>
        <v>MEDICAL SERVICOS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9190</v>
      </c>
      <c r="I179" s="6">
        <f>IF('[1]TCE - ANEXO IV - Preencher'!K188="","",'[1]TCE - ANEXO IV - Preencher'!K188)</f>
        <v>45784</v>
      </c>
      <c r="J179" s="5" t="str">
        <f>'[1]TCE - ANEXO IV - Preencher'!L188</f>
        <v>XOIYQ14UQ</v>
      </c>
      <c r="K179" s="5" t="str">
        <f>IF(F179="B",LEFT('[1]TCE - ANEXO IV - Preencher'!M188,2),IF(F179="S",LEFT('[1]TCE - ANEXO IV - Preencher'!M188,7),IF('[1]TCE - ANEXO IV - Preencher'!H188="","")))</f>
        <v>2704302</v>
      </c>
      <c r="L179" s="7">
        <f>'[1]TCE - ANEXO IV - Preencher'!N188</f>
        <v>1300</v>
      </c>
    </row>
    <row r="180" spans="1:12" s="8" customFormat="1" ht="19.5" customHeight="1" x14ac:dyDescent="0.2">
      <c r="A180" s="3">
        <f>IFERROR(VLOOKUP(B180,'[1]DADOS (OCULTAR)'!$Q$3:$S$136,3,0),"")</f>
        <v>10583920000214</v>
      </c>
      <c r="B180" s="4" t="str">
        <f>'[1]TCE - ANEXO IV - Preencher'!C189</f>
        <v>UPA IBURA - CG 015/2022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58611511000120</v>
      </c>
      <c r="E180" s="5" t="str">
        <f>'[1]TCE - ANEXO IV - Preencher'!G189</f>
        <v>LIVIA SONALE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4</v>
      </c>
      <c r="I180" s="6">
        <f>IF('[1]TCE - ANEXO IV - Preencher'!K189="","",'[1]TCE - ANEXO IV - Preencher'!K189)</f>
        <v>45778</v>
      </c>
      <c r="J180" s="5" t="str">
        <f>'[1]TCE - ANEXO IV - Preencher'!L189</f>
        <v>AJGK-IRCF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1250</v>
      </c>
    </row>
    <row r="181" spans="1:12" s="8" customFormat="1" ht="19.5" customHeight="1" x14ac:dyDescent="0.2">
      <c r="A181" s="3">
        <f>IFERROR(VLOOKUP(B181,'[1]DADOS (OCULTAR)'!$Q$3:$S$136,3,0),"")</f>
        <v>10583920000214</v>
      </c>
      <c r="B181" s="4" t="str">
        <f>'[1]TCE - ANEXO IV - Preencher'!C190</f>
        <v>UPA IBURA - CG 015/2022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52591826000176</v>
      </c>
      <c r="E181" s="5" t="str">
        <f>'[1]TCE - ANEXO IV - Preencher'!G190</f>
        <v>THAIS KETINLY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5</v>
      </c>
      <c r="I181" s="6">
        <f>IF('[1]TCE - ANEXO IV - Preencher'!K190="","",'[1]TCE - ANEXO IV - Preencher'!K190)</f>
        <v>45778</v>
      </c>
      <c r="J181" s="5" t="str">
        <f>'[1]TCE - ANEXO IV - Preencher'!L190</f>
        <v>GSEQ-BMBE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4900</v>
      </c>
    </row>
    <row r="182" spans="1:12" s="8" customFormat="1" ht="19.5" customHeight="1" x14ac:dyDescent="0.2">
      <c r="A182" s="3">
        <f>IFERROR(VLOOKUP(B182,'[1]DADOS (OCULTAR)'!$Q$3:$S$136,3,0),"")</f>
        <v>10583920000214</v>
      </c>
      <c r="B182" s="4" t="str">
        <f>'[1]TCE - ANEXO IV - Preencher'!C191</f>
        <v>UPA IBURA - CG 015/2022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58894347000105</v>
      </c>
      <c r="E182" s="5" t="str">
        <f>'[1]TCE - ANEXO IV - Preencher'!G191</f>
        <v>BVV SERVIÇOS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6</v>
      </c>
      <c r="I182" s="6">
        <f>IF('[1]TCE - ANEXO IV - Preencher'!K191="","",'[1]TCE - ANEXO IV - Preencher'!K191)</f>
        <v>45779</v>
      </c>
      <c r="J182" s="5" t="str">
        <f>'[1]TCE - ANEXO IV - Preencher'!L191</f>
        <v>LY6J-IEQH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10460</v>
      </c>
    </row>
    <row r="183" spans="1:12" s="8" customFormat="1" ht="19.5" customHeight="1" x14ac:dyDescent="0.2">
      <c r="A183" s="3">
        <f>IFERROR(VLOOKUP(B183,'[1]DADOS (OCULTAR)'!$Q$3:$S$136,3,0),"")</f>
        <v>10583920000214</v>
      </c>
      <c r="B183" s="4" t="str">
        <f>'[1]TCE - ANEXO IV - Preencher'!C192</f>
        <v>UPA IBURA - CG 015/2022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57567368000153</v>
      </c>
      <c r="E183" s="5" t="str">
        <f>'[1]TCE - ANEXO IV - Preencher'!G192</f>
        <v>GIORDANO BRUNO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6</v>
      </c>
      <c r="I183" s="6">
        <f>IF('[1]TCE - ANEXO IV - Preencher'!K192="","",'[1]TCE - ANEXO IV - Preencher'!K192)</f>
        <v>45780</v>
      </c>
      <c r="J183" s="5">
        <f>'[1]TCE - ANEXO IV - Preencher'!L192</f>
        <v>769037512</v>
      </c>
      <c r="K183" s="5" t="str">
        <f>IF(F183="B",LEFT('[1]TCE - ANEXO IV - Preencher'!M192,2),IF(F183="S",LEFT('[1]TCE - ANEXO IV - Preencher'!M192,7),IF('[1]TCE - ANEXO IV - Preencher'!H192="","")))</f>
        <v>2304400</v>
      </c>
      <c r="L183" s="7">
        <f>'[1]TCE - ANEXO IV - Preencher'!N192</f>
        <v>2360</v>
      </c>
    </row>
    <row r="184" spans="1:12" s="8" customFormat="1" ht="19.5" customHeight="1" x14ac:dyDescent="0.2">
      <c r="A184" s="3">
        <f>IFERROR(VLOOKUP(B184,'[1]DADOS (OCULTAR)'!$Q$3:$S$136,3,0),"")</f>
        <v>10583920000214</v>
      </c>
      <c r="B184" s="4" t="str">
        <f>'[1]TCE - ANEXO IV - Preencher'!C193</f>
        <v>UPA IBURA - CG 015/2022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55258197000155</v>
      </c>
      <c r="E184" s="5" t="str">
        <f>'[1]TCE - ANEXO IV - Preencher'!G193</f>
        <v>MEDEIROS DE LIMA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10</v>
      </c>
      <c r="I184" s="6">
        <f>IF('[1]TCE - ANEXO IV - Preencher'!K193="","",'[1]TCE - ANEXO IV - Preencher'!K193)</f>
        <v>45779</v>
      </c>
      <c r="J184" s="5" t="str">
        <f>'[1]TCE - ANEXO IV - Preencher'!L193</f>
        <v>XPWM-MVAH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4440</v>
      </c>
    </row>
    <row r="185" spans="1:12" s="8" customFormat="1" ht="19.5" customHeight="1" x14ac:dyDescent="0.2">
      <c r="A185" s="3">
        <f>IFERROR(VLOOKUP(B185,'[1]DADOS (OCULTAR)'!$Q$3:$S$136,3,0),"")</f>
        <v>10583920000214</v>
      </c>
      <c r="B185" s="4" t="str">
        <f>'[1]TCE - ANEXO IV - Preencher'!C194</f>
        <v>UPA IBURA - CG 015/2022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58021498000159</v>
      </c>
      <c r="E185" s="5" t="str">
        <f>'[1]TCE - ANEXO IV - Preencher'!G194</f>
        <v xml:space="preserve">RENATO DA SILVA 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10</v>
      </c>
      <c r="I185" s="6">
        <f>IF('[1]TCE - ANEXO IV - Preencher'!K194="","",'[1]TCE - ANEXO IV - Preencher'!K194)</f>
        <v>45779</v>
      </c>
      <c r="J185" s="5" t="str">
        <f>'[1]TCE - ANEXO IV - Preencher'!L194</f>
        <v>GEEF-TCIJ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1110</v>
      </c>
    </row>
    <row r="186" spans="1:12" s="8" customFormat="1" ht="19.5" customHeight="1" x14ac:dyDescent="0.2">
      <c r="A186" s="3">
        <f>IFERROR(VLOOKUP(B186,'[1]DADOS (OCULTAR)'!$Q$3:$S$136,3,0),"")</f>
        <v>10583920000214</v>
      </c>
      <c r="B186" s="4" t="str">
        <f>'[1]TCE - ANEXO IV - Preencher'!C195</f>
        <v>UPA IBURA - CG 015/2022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57612279000181</v>
      </c>
      <c r="E186" s="5" t="str">
        <f>'[1]TCE - ANEXO IV - Preencher'!G195</f>
        <v>ARIELLY BRANDAO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11</v>
      </c>
      <c r="I186" s="6">
        <f>IF('[1]TCE - ANEXO IV - Preencher'!K195="","",'[1]TCE - ANEXO IV - Preencher'!K195)</f>
        <v>45778</v>
      </c>
      <c r="J186" s="5" t="str">
        <f>'[1]TCE - ANEXO IV - Preencher'!L195</f>
        <v>BHRTYTETQ</v>
      </c>
      <c r="K186" s="5" t="str">
        <f>IF(F186="B",LEFT('[1]TCE - ANEXO IV - Preencher'!M195,2),IF(F186="S",LEFT('[1]TCE - ANEXO IV - Preencher'!M195,7),IF('[1]TCE - ANEXO IV - Preencher'!H195="","")))</f>
        <v>2604106</v>
      </c>
      <c r="L186" s="7">
        <f>'[1]TCE - ANEXO IV - Preencher'!N195</f>
        <v>3725</v>
      </c>
    </row>
    <row r="187" spans="1:12" s="8" customFormat="1" ht="19.5" customHeight="1" x14ac:dyDescent="0.2">
      <c r="A187" s="3">
        <f>IFERROR(VLOOKUP(B187,'[1]DADOS (OCULTAR)'!$Q$3:$S$136,3,0),"")</f>
        <v>10583920000214</v>
      </c>
      <c r="B187" s="4" t="str">
        <f>'[1]TCE - ANEXO IV - Preencher'!C196</f>
        <v>UPA IBURA - CG 015/2022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55515980000157</v>
      </c>
      <c r="E187" s="5" t="str">
        <f>'[1]TCE - ANEXO IV - Preencher'!G196</f>
        <v>ARTUR AREIA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17</v>
      </c>
      <c r="I187" s="6">
        <f>IF('[1]TCE - ANEXO IV - Preencher'!K196="","",'[1]TCE - ANEXO IV - Preencher'!K196)</f>
        <v>45783</v>
      </c>
      <c r="J187" s="5" t="str">
        <f>'[1]TCE - ANEXO IV - Preencher'!L196</f>
        <v>ZIQFTSLSA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6660</v>
      </c>
    </row>
    <row r="188" spans="1:12" s="8" customFormat="1" ht="19.5" customHeight="1" x14ac:dyDescent="0.2">
      <c r="A188" s="3">
        <f>IFERROR(VLOOKUP(B188,'[1]DADOS (OCULTAR)'!$Q$3:$S$136,3,0),"")</f>
        <v>10583920000214</v>
      </c>
      <c r="B188" s="4" t="str">
        <f>'[1]TCE - ANEXO IV - Preencher'!C197</f>
        <v>UPA IBURA - CG 015/2022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58198503000101</v>
      </c>
      <c r="E188" s="5" t="str">
        <f>'[1]TCE - ANEXO IV - Preencher'!G197</f>
        <v>ANTONIO MARCOS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18</v>
      </c>
      <c r="I188" s="6">
        <f>IF('[1]TCE - ANEXO IV - Preencher'!K197="","",'[1]TCE - ANEXO IV - Preencher'!K197)</f>
        <v>45780</v>
      </c>
      <c r="J188" s="5" t="str">
        <f>'[1]TCE - ANEXO IV - Preencher'!L197</f>
        <v>348790471</v>
      </c>
      <c r="K188" s="5" t="str">
        <f>IF(F188="B",LEFT('[1]TCE - ANEXO IV - Preencher'!M197,2),IF(F188="S",LEFT('[1]TCE - ANEXO IV - Preencher'!M197,7),IF('[1]TCE - ANEXO IV - Preencher'!H197="","")))</f>
        <v>2304400</v>
      </c>
      <c r="L188" s="7">
        <f>'[1]TCE - ANEXO IV - Preencher'!N197</f>
        <v>13125</v>
      </c>
    </row>
    <row r="189" spans="1:12" s="8" customFormat="1" ht="19.5" customHeight="1" x14ac:dyDescent="0.2">
      <c r="A189" s="3">
        <f>IFERROR(VLOOKUP(B189,'[1]DADOS (OCULTAR)'!$Q$3:$S$136,3,0),"")</f>
        <v>10583920000214</v>
      </c>
      <c r="B189" s="4" t="str">
        <f>'[1]TCE - ANEXO IV - Preencher'!C198</f>
        <v>UPA IBURA - CG 015/2022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53277390000108</v>
      </c>
      <c r="E189" s="5" t="str">
        <f>'[1]TCE - ANEXO IV - Preencher'!G198</f>
        <v>EDM SERVICE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19</v>
      </c>
      <c r="I189" s="6">
        <f>IF('[1]TCE - ANEXO IV - Preencher'!K198="","",'[1]TCE - ANEXO IV - Preencher'!K198)</f>
        <v>45778</v>
      </c>
      <c r="J189" s="5" t="str">
        <f>'[1]TCE - ANEXO IV - Preencher'!L198</f>
        <v>B2EU-196Y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5550</v>
      </c>
    </row>
    <row r="190" spans="1:12" s="8" customFormat="1" ht="19.5" customHeight="1" x14ac:dyDescent="0.2">
      <c r="A190" s="3">
        <f>IFERROR(VLOOKUP(B190,'[1]DADOS (OCULTAR)'!$Q$3:$S$136,3,0),"")</f>
        <v>10583920000214</v>
      </c>
      <c r="B190" s="4" t="str">
        <f>'[1]TCE - ANEXO IV - Preencher'!C199</f>
        <v>UPA IBURA - CG 015/2022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53129744000177</v>
      </c>
      <c r="E190" s="5" t="str">
        <f>'[1]TCE - ANEXO IV - Preencher'!G199</f>
        <v>G-II SERVIÇOS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19</v>
      </c>
      <c r="I190" s="6">
        <f>IF('[1]TCE - ANEXO IV - Preencher'!K199="","",'[1]TCE - ANEXO IV - Preencher'!K199)</f>
        <v>45779</v>
      </c>
      <c r="J190" s="5" t="str">
        <f>'[1]TCE - ANEXO IV - Preencher'!L199</f>
        <v>TSZF56466</v>
      </c>
      <c r="K190" s="5" t="str">
        <f>IF(F190="B",LEFT('[1]TCE - ANEXO IV - Preencher'!M199,2),IF(F190="S",LEFT('[1]TCE - ANEXO IV - Preencher'!M199,7),IF('[1]TCE - ANEXO IV - Preencher'!H199="","")))</f>
        <v>2504306</v>
      </c>
      <c r="L190" s="7">
        <f>'[1]TCE - ANEXO IV - Preencher'!N199</f>
        <v>8600</v>
      </c>
    </row>
    <row r="191" spans="1:12" s="8" customFormat="1" ht="19.5" customHeight="1" x14ac:dyDescent="0.2">
      <c r="A191" s="3">
        <f>IFERROR(VLOOKUP(B191,'[1]DADOS (OCULTAR)'!$Q$3:$S$136,3,0),"")</f>
        <v>10583920000214</v>
      </c>
      <c r="B191" s="4" t="str">
        <f>'[1]TCE - ANEXO IV - Preencher'!C200</f>
        <v>UPA IBURA - CG 015/2022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53294177000104</v>
      </c>
      <c r="E191" s="5" t="str">
        <f>'[1]TCE - ANEXO IV - Preencher'!G200</f>
        <v>MARIANA FERREIRA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20</v>
      </c>
      <c r="I191" s="6">
        <f>IF('[1]TCE - ANEXO IV - Preencher'!K200="","",'[1]TCE - ANEXO IV - Preencher'!K200)</f>
        <v>45778</v>
      </c>
      <c r="J191" s="5" t="str">
        <f>'[1]TCE - ANEXO IV - Preencher'!L200</f>
        <v>XWPJ-MIIG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6650</v>
      </c>
    </row>
    <row r="192" spans="1:12" s="8" customFormat="1" ht="19.5" customHeight="1" x14ac:dyDescent="0.2">
      <c r="A192" s="3">
        <f>IFERROR(VLOOKUP(B192,'[1]DADOS (OCULTAR)'!$Q$3:$S$136,3,0),"")</f>
        <v>10583920000214</v>
      </c>
      <c r="B192" s="4" t="str">
        <f>'[1]TCE - ANEXO IV - Preencher'!C201</f>
        <v>UPA IBURA - CG 015/2022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53068416000108</v>
      </c>
      <c r="E192" s="5" t="str">
        <f>'[1]TCE - ANEXO IV - Preencher'!G201</f>
        <v>LSN SERVICOS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21</v>
      </c>
      <c r="I192" s="6">
        <f>IF('[1]TCE - ANEXO IV - Preencher'!K201="","",'[1]TCE - ANEXO IV - Preencher'!K201)</f>
        <v>45779</v>
      </c>
      <c r="J192" s="5" t="str">
        <f>'[1]TCE - ANEXO IV - Preencher'!L201</f>
        <v>X54W-BUGB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4900</v>
      </c>
    </row>
    <row r="193" spans="1:12" s="8" customFormat="1" ht="19.5" customHeight="1" x14ac:dyDescent="0.2">
      <c r="A193" s="3">
        <f>IFERROR(VLOOKUP(B193,'[1]DADOS (OCULTAR)'!$Q$3:$S$136,3,0),"")</f>
        <v>10583920000214</v>
      </c>
      <c r="B193" s="4" t="str">
        <f>'[1]TCE - ANEXO IV - Preencher'!C202</f>
        <v>UPA IBURA - CG 015/2022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57550679000100</v>
      </c>
      <c r="E193" s="5" t="str">
        <f>'[1]TCE - ANEXO IV - Preencher'!G202</f>
        <v>MASTERMED CABO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21</v>
      </c>
      <c r="I193" s="6">
        <f>IF('[1]TCE - ANEXO IV - Preencher'!K202="","",'[1]TCE - ANEXO IV - Preencher'!K202)</f>
        <v>45783</v>
      </c>
      <c r="J193" s="5" t="str">
        <f>'[1]TCE - ANEXO IV - Preencher'!L202</f>
        <v>MZBC63125</v>
      </c>
      <c r="K193" s="5" t="str">
        <f>IF(F193="B",LEFT('[1]TCE - ANEXO IV - Preencher'!M202,2),IF(F193="S",LEFT('[1]TCE - ANEXO IV - Preencher'!M202,7),IF('[1]TCE - ANEXO IV - Preencher'!H202="","")))</f>
        <v>2602902</v>
      </c>
      <c r="L193" s="7">
        <f>'[1]TCE - ANEXO IV - Preencher'!N202</f>
        <v>7500</v>
      </c>
    </row>
    <row r="194" spans="1:12" s="8" customFormat="1" ht="19.5" customHeight="1" x14ac:dyDescent="0.2">
      <c r="A194" s="3">
        <f>IFERROR(VLOOKUP(B194,'[1]DADOS (OCULTAR)'!$Q$3:$S$136,3,0),"")</f>
        <v>10583920000214</v>
      </c>
      <c r="B194" s="4" t="str">
        <f>'[1]TCE - ANEXO IV - Preencher'!C203</f>
        <v>UPA IBURA - CG 015/2022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55594148000193</v>
      </c>
      <c r="E194" s="5" t="str">
        <f>'[1]TCE - ANEXO IV - Preencher'!G203</f>
        <v xml:space="preserve">DEBORA M. B. 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22</v>
      </c>
      <c r="I194" s="6">
        <f>IF('[1]TCE - ANEXO IV - Preencher'!K203="","",'[1]TCE - ANEXO IV - Preencher'!K203)</f>
        <v>45778</v>
      </c>
      <c r="J194" s="5" t="str">
        <f>'[1]TCE - ANEXO IV - Preencher'!L203</f>
        <v>ZJ39YWIAU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14475</v>
      </c>
    </row>
    <row r="195" spans="1:12" s="8" customFormat="1" ht="19.5" customHeight="1" x14ac:dyDescent="0.2">
      <c r="A195" s="3">
        <f>IFERROR(VLOOKUP(B195,'[1]DADOS (OCULTAR)'!$Q$3:$S$136,3,0),"")</f>
        <v>10583920000214</v>
      </c>
      <c r="B195" s="4" t="str">
        <f>'[1]TCE - ANEXO IV - Preencher'!C204</f>
        <v>UPA IBURA - CG 015/2022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53206150000112</v>
      </c>
      <c r="E195" s="5" t="str">
        <f>'[1]TCE - ANEXO IV - Preencher'!G204</f>
        <v>RUBENS TEIXEIRA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22</v>
      </c>
      <c r="I195" s="6">
        <f>IF('[1]TCE - ANEXO IV - Preencher'!K204="","",'[1]TCE - ANEXO IV - Preencher'!K204)</f>
        <v>45778</v>
      </c>
      <c r="J195" s="5" t="str">
        <f>'[1]TCE - ANEXO IV - Preencher'!L204</f>
        <v>783385126</v>
      </c>
      <c r="K195" s="5" t="str">
        <f>IF(F195="B",LEFT('[1]TCE - ANEXO IV - Preencher'!M204,2),IF(F195="S",LEFT('[1]TCE - ANEXO IV - Preencher'!M204,7),IF('[1]TCE - ANEXO IV - Preencher'!H204="","")))</f>
        <v>2304400</v>
      </c>
      <c r="L195" s="7">
        <f>'[1]TCE - ANEXO IV - Preencher'!N204</f>
        <v>11325</v>
      </c>
    </row>
    <row r="196" spans="1:12" s="8" customFormat="1" ht="19.5" customHeight="1" x14ac:dyDescent="0.2">
      <c r="A196" s="3">
        <f>IFERROR(VLOOKUP(B196,'[1]DADOS (OCULTAR)'!$Q$3:$S$136,3,0),"")</f>
        <v>10583920000214</v>
      </c>
      <c r="B196" s="4" t="str">
        <f>'[1]TCE - ANEXO IV - Preencher'!C205</f>
        <v>UPA IBURA - CG 015/2022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55698808000186</v>
      </c>
      <c r="E196" s="5" t="str">
        <f>'[1]TCE - ANEXO IV - Preencher'!G205</f>
        <v>MARIA BEATRIZ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23</v>
      </c>
      <c r="I196" s="6">
        <f>IF('[1]TCE - ANEXO IV - Preencher'!K205="","",'[1]TCE - ANEXO IV - Preencher'!K205)</f>
        <v>45779</v>
      </c>
      <c r="J196" s="5" t="str">
        <f>'[1]TCE - ANEXO IV - Preencher'!L205</f>
        <v>GTVJ-5C3YD</v>
      </c>
      <c r="K196" s="5" t="str">
        <f>IF(F196="B",LEFT('[1]TCE - ANEXO IV - Preencher'!M205,2),IF(F196="S",LEFT('[1]TCE - ANEXO IV - Preencher'!M205,7),IF('[1]TCE - ANEXO IV - Preencher'!H205="","")))</f>
        <v>2601706</v>
      </c>
      <c r="L196" s="7">
        <f>'[1]TCE - ANEXO IV - Preencher'!N205</f>
        <v>11820</v>
      </c>
    </row>
    <row r="197" spans="1:12" s="8" customFormat="1" ht="19.5" customHeight="1" x14ac:dyDescent="0.2">
      <c r="A197" s="3">
        <f>IFERROR(VLOOKUP(B197,'[1]DADOS (OCULTAR)'!$Q$3:$S$136,3,0),"")</f>
        <v>10583920000214</v>
      </c>
      <c r="B197" s="4" t="str">
        <f>'[1]TCE - ANEXO IV - Preencher'!C206</f>
        <v>UPA IBURA - CG 015/2022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56090585000132</v>
      </c>
      <c r="E197" s="5" t="str">
        <f>'[1]TCE - ANEXO IV - Preencher'!G206</f>
        <v>SBN SERVIÇOS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25</v>
      </c>
      <c r="I197" s="6">
        <f>IF('[1]TCE - ANEXO IV - Preencher'!K206="","",'[1]TCE - ANEXO IV - Preencher'!K206)</f>
        <v>45779</v>
      </c>
      <c r="J197" s="5" t="str">
        <f>'[1]TCE - ANEXO IV - Preencher'!L206</f>
        <v>5HIC-3YJA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15195</v>
      </c>
    </row>
    <row r="198" spans="1:12" s="8" customFormat="1" ht="19.5" customHeight="1" x14ac:dyDescent="0.2">
      <c r="A198" s="3">
        <f>IFERROR(VLOOKUP(B198,'[1]DADOS (OCULTAR)'!$Q$3:$S$136,3,0),"")</f>
        <v>10583920000214</v>
      </c>
      <c r="B198" s="4" t="str">
        <f>'[1]TCE - ANEXO IV - Preencher'!C207</f>
        <v>UPA IBURA - CG 015/2022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53306912000152</v>
      </c>
      <c r="E198" s="5" t="str">
        <f>'[1]TCE - ANEXO IV - Preencher'!G207</f>
        <v>A L C PONTES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29</v>
      </c>
      <c r="I198" s="6">
        <f>IF('[1]TCE - ANEXO IV - Preencher'!K207="","",'[1]TCE - ANEXO IV - Preencher'!K207)</f>
        <v>45779</v>
      </c>
      <c r="J198" s="5" t="str">
        <f>'[1]TCE - ANEXO IV - Preencher'!L207</f>
        <v>TN3-EEUV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3330</v>
      </c>
    </row>
    <row r="199" spans="1:12" s="8" customFormat="1" ht="19.5" customHeight="1" x14ac:dyDescent="0.2">
      <c r="A199" s="3">
        <f>IFERROR(VLOOKUP(B199,'[1]DADOS (OCULTAR)'!$Q$3:$S$136,3,0),"")</f>
        <v>10583920000214</v>
      </c>
      <c r="B199" s="4" t="str">
        <f>'[1]TCE - ANEXO IV - Preencher'!C208</f>
        <v>UPA IBURA - CG 015/2022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53388921000130</v>
      </c>
      <c r="E199" s="5" t="str">
        <f>'[1]TCE - ANEXO IV - Preencher'!G208</f>
        <v>LF SERVICOS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29</v>
      </c>
      <c r="I199" s="6">
        <f>IF('[1]TCE - ANEXO IV - Preencher'!K208="","",'[1]TCE - ANEXO IV - Preencher'!K208)</f>
        <v>45779</v>
      </c>
      <c r="J199" s="5" t="str">
        <f>'[1]TCE - ANEXO IV - Preencher'!L208</f>
        <v>BZTM10OKS</v>
      </c>
      <c r="K199" s="5" t="str">
        <f>IF(F199="B",LEFT('[1]TCE - ANEXO IV - Preencher'!M208,2),IF(F199="S",LEFT('[1]TCE - ANEXO IV - Preencher'!M208,7),IF('[1]TCE - ANEXO IV - Preencher'!H208="","")))</f>
        <v>2704302</v>
      </c>
      <c r="L199" s="7">
        <f>'[1]TCE - ANEXO IV - Preencher'!N208</f>
        <v>9160</v>
      </c>
    </row>
    <row r="200" spans="1:12" s="8" customFormat="1" ht="19.5" customHeight="1" x14ac:dyDescent="0.2">
      <c r="A200" s="3">
        <f>IFERROR(VLOOKUP(B200,'[1]DADOS (OCULTAR)'!$Q$3:$S$136,3,0),"")</f>
        <v>10583920000214</v>
      </c>
      <c r="B200" s="4" t="str">
        <f>'[1]TCE - ANEXO IV - Preencher'!C209</f>
        <v>UPA IBURA - CG 015/2022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55643950000126</v>
      </c>
      <c r="E200" s="5" t="str">
        <f>'[1]TCE - ANEXO IV - Preencher'!G209</f>
        <v>WILLCOX ATENDIMENTO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29</v>
      </c>
      <c r="I200" s="6">
        <f>IF('[1]TCE - ANEXO IV - Preencher'!K209="","",'[1]TCE - ANEXO IV - Preencher'!K209)</f>
        <v>45782</v>
      </c>
      <c r="J200" s="5" t="str">
        <f>'[1]TCE - ANEXO IV - Preencher'!L209</f>
        <v>DJXB-BFUM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6915</v>
      </c>
    </row>
    <row r="201" spans="1:12" s="8" customFormat="1" ht="19.5" customHeight="1" x14ac:dyDescent="0.2">
      <c r="A201" s="3">
        <f>IFERROR(VLOOKUP(B201,'[1]DADOS (OCULTAR)'!$Q$3:$S$136,3,0),"")</f>
        <v>10583920000214</v>
      </c>
      <c r="B201" s="4" t="str">
        <f>'[1]TCE - ANEXO IV - Preencher'!C210</f>
        <v>UPA IBURA - CG 015/2022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53203938000175</v>
      </c>
      <c r="E201" s="5" t="str">
        <f>'[1]TCE - ANEXO IV - Preencher'!G210</f>
        <v>RAIHANA MARIA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30</v>
      </c>
      <c r="I201" s="6">
        <f>IF('[1]TCE - ANEXO IV - Preencher'!K210="","",'[1]TCE - ANEXO IV - Preencher'!K210)</f>
        <v>45779</v>
      </c>
      <c r="J201" s="5" t="str">
        <f>'[1]TCE - ANEXO IV - Preencher'!L210</f>
        <v>798030209</v>
      </c>
      <c r="K201" s="5" t="str">
        <f>IF(F201="B",LEFT('[1]TCE - ANEXO IV - Preencher'!M210,2),IF(F201="S",LEFT('[1]TCE - ANEXO IV - Preencher'!M210,7),IF('[1]TCE - ANEXO IV - Preencher'!H210="","")))</f>
        <v>2304400</v>
      </c>
      <c r="L201" s="7">
        <f>'[1]TCE - ANEXO IV - Preencher'!N210</f>
        <v>15350</v>
      </c>
    </row>
    <row r="202" spans="1:12" s="8" customFormat="1" ht="19.5" customHeight="1" x14ac:dyDescent="0.2">
      <c r="A202" s="3">
        <f>IFERROR(VLOOKUP(B202,'[1]DADOS (OCULTAR)'!$Q$3:$S$136,3,0),"")</f>
        <v>10583920000214</v>
      </c>
      <c r="B202" s="4" t="str">
        <f>'[1]TCE - ANEXO IV - Preencher'!C211</f>
        <v>UPA IBURA - CG 015/2022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53172663000150</v>
      </c>
      <c r="E202" s="5" t="str">
        <f>'[1]TCE - ANEXO IV - Preencher'!G211</f>
        <v>BRUNA MENELAU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37</v>
      </c>
      <c r="I202" s="6">
        <f>IF('[1]TCE - ANEXO IV - Preencher'!K211="","",'[1]TCE - ANEXO IV - Preencher'!K211)</f>
        <v>45779</v>
      </c>
      <c r="J202" s="5" t="str">
        <f>'[1]TCE - ANEXO IV - Preencher'!L211</f>
        <v>202633909</v>
      </c>
      <c r="K202" s="5" t="str">
        <f>IF(F202="B",LEFT('[1]TCE - ANEXO IV - Preencher'!M211,2),IF(F202="S",LEFT('[1]TCE - ANEXO IV - Preencher'!M211,7),IF('[1]TCE - ANEXO IV - Preencher'!H211="","")))</f>
        <v>2304400</v>
      </c>
      <c r="L202" s="7">
        <f>'[1]TCE - ANEXO IV - Preencher'!N211</f>
        <v>5400</v>
      </c>
    </row>
    <row r="203" spans="1:12" s="8" customFormat="1" ht="19.5" customHeight="1" x14ac:dyDescent="0.2">
      <c r="A203" s="3">
        <f>IFERROR(VLOOKUP(B203,'[1]DADOS (OCULTAR)'!$Q$3:$S$136,3,0),"")</f>
        <v>10583920000214</v>
      </c>
      <c r="B203" s="4" t="str">
        <f>'[1]TCE - ANEXO IV - Preencher'!C212</f>
        <v>UPA IBURA - CG 015/2022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53009167000180</v>
      </c>
      <c r="E203" s="5" t="str">
        <f>'[1]TCE - ANEXO IV - Preencher'!G212</f>
        <v>VICTOR BASILIO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44</v>
      </c>
      <c r="I203" s="6">
        <f>IF('[1]TCE - ANEXO IV - Preencher'!K212="","",'[1]TCE - ANEXO IV - Preencher'!K212)</f>
        <v>45778</v>
      </c>
      <c r="J203" s="5" t="str">
        <f>'[1]TCE - ANEXO IV - Preencher'!L212</f>
        <v>ERPE-F8TU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4900</v>
      </c>
    </row>
    <row r="204" spans="1:12" s="8" customFormat="1" ht="19.5" customHeight="1" x14ac:dyDescent="0.2">
      <c r="A204" s="3">
        <f>IFERROR(VLOOKUP(B204,'[1]DADOS (OCULTAR)'!$Q$3:$S$136,3,0),"")</f>
        <v>10583920000214</v>
      </c>
      <c r="B204" s="4" t="str">
        <f>'[1]TCE - ANEXO IV - Preencher'!C213</f>
        <v>UPA IBURA - CG 015/2022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53268675000182</v>
      </c>
      <c r="E204" s="5" t="str">
        <f>'[1]TCE - ANEXO IV - Preencher'!G213</f>
        <v>JMCR SERVIÇOS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58</v>
      </c>
      <c r="I204" s="6">
        <f>IF('[1]TCE - ANEXO IV - Preencher'!K213="","",'[1]TCE - ANEXO IV - Preencher'!K213)</f>
        <v>45782</v>
      </c>
      <c r="J204" s="5" t="str">
        <f>'[1]TCE - ANEXO IV - Preencher'!L213</f>
        <v>ELIP-AV1V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1881.25</v>
      </c>
    </row>
    <row r="205" spans="1:12" s="8" customFormat="1" ht="19.5" customHeight="1" x14ac:dyDescent="0.2">
      <c r="A205" s="3">
        <f>IFERROR(VLOOKUP(B205,'[1]DADOS (OCULTAR)'!$Q$3:$S$136,3,0),"")</f>
        <v>10583920000214</v>
      </c>
      <c r="B205" s="4" t="str">
        <f>'[1]TCE - ANEXO IV - Preencher'!C214</f>
        <v>UPA IBURA - CG 015/2022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55234338000108</v>
      </c>
      <c r="E205" s="5" t="str">
        <f>'[1]TCE - ANEXO IV - Preencher'!G214</f>
        <v>MEDSTAFF SERVIÇOS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64</v>
      </c>
      <c r="I205" s="6">
        <f>IF('[1]TCE - ANEXO IV - Preencher'!K214="","",'[1]TCE - ANEXO IV - Preencher'!K214)</f>
        <v>45784</v>
      </c>
      <c r="J205" s="5" t="str">
        <f>'[1]TCE - ANEXO IV - Preencher'!L214</f>
        <v>HG4J-TVIJ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1225</v>
      </c>
    </row>
    <row r="206" spans="1:12" s="8" customFormat="1" ht="19.5" customHeight="1" x14ac:dyDescent="0.2">
      <c r="A206" s="3">
        <f>IFERROR(VLOOKUP(B206,'[1]DADOS (OCULTAR)'!$Q$3:$S$136,3,0),"")</f>
        <v>10583920000214</v>
      </c>
      <c r="B206" s="4" t="str">
        <f>'[1]TCE - ANEXO IV - Preencher'!C215</f>
        <v>UPA IBURA - CG 015/2022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50601969000196</v>
      </c>
      <c r="E206" s="5" t="str">
        <f>'[1]TCE - ANEXO IV - Preencher'!G215</f>
        <v>VITALMED SERVICOS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119</v>
      </c>
      <c r="I206" s="6">
        <f>IF('[1]TCE - ANEXO IV - Preencher'!K215="","",'[1]TCE - ANEXO IV - Preencher'!K215)</f>
        <v>45784</v>
      </c>
      <c r="J206" s="5" t="str">
        <f>'[1]TCE - ANEXO IV - Preencher'!L215</f>
        <v>PKQQ-LKEK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1500</v>
      </c>
    </row>
    <row r="207" spans="1:12" s="8" customFormat="1" ht="19.5" customHeight="1" x14ac:dyDescent="0.2">
      <c r="A207" s="3">
        <f>IFERROR(VLOOKUP(B207,'[1]DADOS (OCULTAR)'!$Q$3:$S$136,3,0),"")</f>
        <v>10583920000214</v>
      </c>
      <c r="B207" s="4" t="str">
        <f>'[1]TCE - ANEXO IV - Preencher'!C216</f>
        <v>UPA IBURA - CG 015/2022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46852548000160</v>
      </c>
      <c r="E207" s="5" t="str">
        <f>'[1]TCE - ANEXO IV - Preencher'!G216</f>
        <v>CERTMED ATIVIDADES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363</v>
      </c>
      <c r="I207" s="6">
        <f>IF('[1]TCE - ANEXO IV - Preencher'!K216="","",'[1]TCE - ANEXO IV - Preencher'!K216)</f>
        <v>45779</v>
      </c>
      <c r="J207" s="5" t="str">
        <f>'[1]TCE - ANEXO IV - Preencher'!L216</f>
        <v>GDFH30693</v>
      </c>
      <c r="K207" s="5" t="str">
        <f>IF(F207="B",LEFT('[1]TCE - ANEXO IV - Preencher'!M216,2),IF(F207="S",LEFT('[1]TCE - ANEXO IV - Preencher'!M216,7),IF('[1]TCE - ANEXO IV - Preencher'!H216="","")))</f>
        <v>2609600</v>
      </c>
      <c r="L207" s="7">
        <f>'[1]TCE - ANEXO IV - Preencher'!N216</f>
        <v>6250</v>
      </c>
    </row>
    <row r="208" spans="1:12" s="8" customFormat="1" ht="19.5" customHeight="1" x14ac:dyDescent="0.2">
      <c r="A208" s="3">
        <f>IFERROR(VLOOKUP(B208,'[1]DADOS (OCULTAR)'!$Q$3:$S$136,3,0),"")</f>
        <v>10583920000214</v>
      </c>
      <c r="B208" s="4" t="str">
        <f>'[1]TCE - ANEXO IV - Preencher'!C217</f>
        <v>UPA IBURA - CG 015/2022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53969908000174</v>
      </c>
      <c r="E208" s="5" t="str">
        <f>'[1]TCE - ANEXO IV - Preencher'!G217</f>
        <v>MASTERMED PE IV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603</v>
      </c>
      <c r="I208" s="6">
        <f>IF('[1]TCE - ANEXO IV - Preencher'!K217="","",'[1]TCE - ANEXO IV - Preencher'!K217)</f>
        <v>45782</v>
      </c>
      <c r="J208" s="5" t="str">
        <f>'[1]TCE - ANEXO IV - Preencher'!L217</f>
        <v>MSDE79611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4440</v>
      </c>
    </row>
    <row r="209" spans="1:12" s="8" customFormat="1" ht="19.5" customHeight="1" x14ac:dyDescent="0.2">
      <c r="A209" s="3">
        <f>IFERROR(VLOOKUP(B209,'[1]DADOS (OCULTAR)'!$Q$3:$S$136,3,0),"")</f>
        <v>10583920000214</v>
      </c>
      <c r="B209" s="4" t="str">
        <f>'[1]TCE - ANEXO IV - Preencher'!C218</f>
        <v>UPA IBURA - CG 015/2022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52063180000154</v>
      </c>
      <c r="E209" s="5" t="str">
        <f>'[1]TCE - ANEXO IV - Preencher'!G218</f>
        <v>V2 SERVICOS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615</v>
      </c>
      <c r="I209" s="6">
        <f>IF('[1]TCE - ANEXO IV - Preencher'!K218="","",'[1]TCE - ANEXO IV - Preencher'!K218)</f>
        <v>45779</v>
      </c>
      <c r="J209" s="5" t="str">
        <f>'[1]TCE - ANEXO IV - Preencher'!L218</f>
        <v>VKCP41860</v>
      </c>
      <c r="K209" s="5" t="str">
        <f>IF(F209="B",LEFT('[1]TCE - ANEXO IV - Preencher'!M218,2),IF(F209="S",LEFT('[1]TCE - ANEXO IV - Preencher'!M218,7),IF('[1]TCE - ANEXO IV - Preencher'!H218="","")))</f>
        <v>2609600</v>
      </c>
      <c r="L209" s="7">
        <f>'[1]TCE - ANEXO IV - Preencher'!N218</f>
        <v>13855</v>
      </c>
    </row>
    <row r="210" spans="1:12" s="8" customFormat="1" ht="19.5" customHeight="1" x14ac:dyDescent="0.2">
      <c r="A210" s="3">
        <f>IFERROR(VLOOKUP(B210,'[1]DADOS (OCULTAR)'!$Q$3:$S$136,3,0),"")</f>
        <v>10583920000214</v>
      </c>
      <c r="B210" s="4" t="str">
        <f>'[1]TCE - ANEXO IV - Preencher'!C219</f>
        <v>UPA IBURA - CG 015/2022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49159260000101</v>
      </c>
      <c r="E210" s="5" t="str">
        <f>'[1]TCE - ANEXO IV - Preencher'!G219</f>
        <v>MEDVIDA ATIVIDADES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2488</v>
      </c>
      <c r="I210" s="6">
        <f>IF('[1]TCE - ANEXO IV - Preencher'!K219="","",'[1]TCE - ANEXO IV - Preencher'!K219)</f>
        <v>45779</v>
      </c>
      <c r="J210" s="5" t="str">
        <f>'[1]TCE - ANEXO IV - Preencher'!L219</f>
        <v>GTQR19604</v>
      </c>
      <c r="K210" s="5" t="str">
        <f>IF(F210="B",LEFT('[1]TCE - ANEXO IV - Preencher'!M219,2),IF(F210="S",LEFT('[1]TCE - ANEXO IV - Preencher'!M219,7),IF('[1]TCE - ANEXO IV - Preencher'!H219="","")))</f>
        <v>2609600</v>
      </c>
      <c r="L210" s="7">
        <f>'[1]TCE - ANEXO IV - Preencher'!N219</f>
        <v>8750</v>
      </c>
    </row>
    <row r="211" spans="1:12" s="8" customFormat="1" ht="19.5" customHeight="1" x14ac:dyDescent="0.2">
      <c r="A211" s="3">
        <f>IFERROR(VLOOKUP(B211,'[1]DADOS (OCULTAR)'!$Q$3:$S$136,3,0),"")</f>
        <v>10583920000214</v>
      </c>
      <c r="B211" s="4" t="str">
        <f>'[1]TCE - ANEXO IV - Preencher'!C220</f>
        <v>UPA IBURA - CG 015/2022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58028493000158</v>
      </c>
      <c r="E211" s="5" t="str">
        <f>'[1]TCE - ANEXO IV - Preencher'!G220</f>
        <v>VITUTINO SAUDE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1000010</v>
      </c>
      <c r="I211" s="6">
        <f>IF('[1]TCE - ANEXO IV - Preencher'!K220="","",'[1]TCE - ANEXO IV - Preencher'!K220)</f>
        <v>45779</v>
      </c>
      <c r="J211" s="5" t="str">
        <f>'[1]TCE - ANEXO IV - Preencher'!L220</f>
        <v>F38DRGPQS</v>
      </c>
      <c r="K211" s="5" t="str">
        <f>IF(F211="B",LEFT('[1]TCE - ANEXO IV - Preencher'!M220,2),IF(F211="S",LEFT('[1]TCE - ANEXO IV - Preencher'!M220,7),IF('[1]TCE - ANEXO IV - Preencher'!H220="","")))</f>
        <v>2507507</v>
      </c>
      <c r="L211" s="7">
        <f>'[1]TCE - ANEXO IV - Preencher'!N220</f>
        <v>18110.419999999998</v>
      </c>
    </row>
    <row r="212" spans="1:12" s="8" customFormat="1" ht="19.5" customHeight="1" x14ac:dyDescent="0.2">
      <c r="A212" s="3">
        <f>IFERROR(VLOOKUP(B212,'[1]DADOS (OCULTAR)'!$Q$3:$S$136,3,0),"")</f>
        <v>10583920000214</v>
      </c>
      <c r="B212" s="4" t="str">
        <f>'[1]TCE - ANEXO IV - Preencher'!C221</f>
        <v>UPA IBURA - CG 015/2022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57972302000149</v>
      </c>
      <c r="E212" s="5" t="str">
        <f>'[1]TCE - ANEXO IV - Preencher'!G221</f>
        <v>RAQUEL SANTANA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1000012</v>
      </c>
      <c r="I212" s="6">
        <f>IF('[1]TCE - ANEXO IV - Preencher'!K221="","",'[1]TCE - ANEXO IV - Preencher'!K221)</f>
        <v>45779</v>
      </c>
      <c r="J212" s="5" t="str">
        <f>'[1]TCE - ANEXO IV - Preencher'!L221</f>
        <v>1PVJQRV3I</v>
      </c>
      <c r="K212" s="5" t="str">
        <f>IF(F212="B",LEFT('[1]TCE - ANEXO IV - Preencher'!M221,2),IF(F212="S",LEFT('[1]TCE - ANEXO IV - Preencher'!M221,7),IF('[1]TCE - ANEXO IV - Preencher'!H221="","")))</f>
        <v>2507507</v>
      </c>
      <c r="L212" s="7">
        <f>'[1]TCE - ANEXO IV - Preencher'!N221</f>
        <v>5665</v>
      </c>
    </row>
    <row r="213" spans="1:12" s="8" customFormat="1" ht="19.5" customHeight="1" x14ac:dyDescent="0.2">
      <c r="A213" s="3">
        <f>IFERROR(VLOOKUP(B213,'[1]DADOS (OCULTAR)'!$Q$3:$S$136,3,0),"")</f>
        <v>10583920000214</v>
      </c>
      <c r="B213" s="4" t="str">
        <f>'[1]TCE - ANEXO IV - Preencher'!C222</f>
        <v>UPA IBURA - CG 015/2022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53214665000164</v>
      </c>
      <c r="E213" s="5" t="str">
        <f>'[1]TCE - ANEXO IV - Preencher'!G222</f>
        <v>GALBA M. F. SERVICOS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1000018</v>
      </c>
      <c r="I213" s="6">
        <f>IF('[1]TCE - ANEXO IV - Preencher'!K222="","",'[1]TCE - ANEXO IV - Preencher'!K222)</f>
        <v>45784</v>
      </c>
      <c r="J213" s="5" t="str">
        <f>'[1]TCE - ANEXO IV - Preencher'!L222</f>
        <v>U2L2UDN28</v>
      </c>
      <c r="K213" s="5" t="str">
        <f>IF(F213="B",LEFT('[1]TCE - ANEXO IV - Preencher'!M222,2),IF(F213="S",LEFT('[1]TCE - ANEXO IV - Preencher'!M222,7),IF('[1]TCE - ANEXO IV - Preencher'!H222="","")))</f>
        <v>2507507</v>
      </c>
      <c r="L213" s="7">
        <f>'[1]TCE - ANEXO IV - Preencher'!N222</f>
        <v>1110</v>
      </c>
    </row>
    <row r="214" spans="1:12" s="8" customFormat="1" ht="19.5" customHeight="1" x14ac:dyDescent="0.2">
      <c r="A214" s="3">
        <f>IFERROR(VLOOKUP(B214,'[1]DADOS (OCULTAR)'!$Q$3:$S$136,3,0),"")</f>
        <v>10583920000214</v>
      </c>
      <c r="B214" s="4" t="str">
        <f>'[1]TCE - ANEXO IV - Preencher'!C223</f>
        <v>UPA IBURA - CG 015/2022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58461612000161</v>
      </c>
      <c r="E214" s="5" t="str">
        <f>'[1]TCE - ANEXO IV - Preencher'!G223</f>
        <v>LINS BORGES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1000021</v>
      </c>
      <c r="I214" s="6">
        <f>IF('[1]TCE - ANEXO IV - Preencher'!K223="","",'[1]TCE - ANEXO IV - Preencher'!K223)</f>
        <v>45779</v>
      </c>
      <c r="J214" s="5" t="str">
        <f>'[1]TCE - ANEXO IV - Preencher'!L223</f>
        <v>RZAUYIN3G</v>
      </c>
      <c r="K214" s="5" t="str">
        <f>IF(F214="B",LEFT('[1]TCE - ANEXO IV - Preencher'!M223,2),IF(F214="S",LEFT('[1]TCE - ANEXO IV - Preencher'!M223,7),IF('[1]TCE - ANEXO IV - Preencher'!H223="","")))</f>
        <v>2507507</v>
      </c>
      <c r="L214" s="7">
        <f>'[1]TCE - ANEXO IV - Preencher'!N223</f>
        <v>7015</v>
      </c>
    </row>
    <row r="215" spans="1:12" s="8" customFormat="1" ht="19.5" customHeight="1" x14ac:dyDescent="0.2">
      <c r="A215" s="3">
        <f>IFERROR(VLOOKUP(B215,'[1]DADOS (OCULTAR)'!$Q$3:$S$136,3,0),"")</f>
        <v>10583920000214</v>
      </c>
      <c r="B215" s="4" t="str">
        <f>'[1]TCE - ANEXO IV - Preencher'!C224</f>
        <v>UPA IBURA - CG 015/2022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54491193000150</v>
      </c>
      <c r="E215" s="5" t="str">
        <f>'[1]TCE - ANEXO IV - Preencher'!G224</f>
        <v>JULLIOCB SERVICOS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1000022</v>
      </c>
      <c r="I215" s="6">
        <f>IF('[1]TCE - ANEXO IV - Preencher'!K224="","",'[1]TCE - ANEXO IV - Preencher'!K224)</f>
        <v>45779</v>
      </c>
      <c r="J215" s="5" t="str">
        <f>'[1]TCE - ANEXO IV - Preencher'!L224</f>
        <v>IOHZD7WTZ</v>
      </c>
      <c r="K215" s="5" t="str">
        <f>IF(F215="B",LEFT('[1]TCE - ANEXO IV - Preencher'!M224,2),IF(F215="S",LEFT('[1]TCE - ANEXO IV - Preencher'!M224,7),IF('[1]TCE - ANEXO IV - Preencher'!H224="","")))</f>
        <v>2507507</v>
      </c>
      <c r="L215" s="7">
        <f>'[1]TCE - ANEXO IV - Preencher'!N224</f>
        <v>8570</v>
      </c>
    </row>
    <row r="216" spans="1:12" s="8" customFormat="1" ht="19.5" customHeight="1" x14ac:dyDescent="0.2">
      <c r="A216" s="3">
        <f>IFERROR(VLOOKUP(B216,'[1]DADOS (OCULTAR)'!$Q$3:$S$136,3,0),"")</f>
        <v>10583920000214</v>
      </c>
      <c r="B216" s="4" t="str">
        <f>'[1]TCE - ANEXO IV - Preencher'!C225</f>
        <v>UPA IBURA - CG 015/2022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58101636000100</v>
      </c>
      <c r="E216" s="5" t="str">
        <f>'[1]TCE - ANEXO IV - Preencher'!G225</f>
        <v>ISABELA DA SILVA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6</v>
      </c>
      <c r="I216" s="6">
        <f>IF('[1]TCE - ANEXO IV - Preencher'!K225="","",'[1]TCE - ANEXO IV - Preencher'!K225)</f>
        <v>45792</v>
      </c>
      <c r="J216" s="5" t="str">
        <f>'[1]TCE - ANEXO IV - Preencher'!L225</f>
        <v>XN8E-BWUM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6250</v>
      </c>
    </row>
    <row r="217" spans="1:12" s="8" customFormat="1" ht="19.5" customHeight="1" x14ac:dyDescent="0.2">
      <c r="A217" s="3">
        <f>IFERROR(VLOOKUP(B217,'[1]DADOS (OCULTAR)'!$Q$3:$S$136,3,0),"")</f>
        <v>10583920000214</v>
      </c>
      <c r="B217" s="4" t="str">
        <f>'[1]TCE - ANEXO IV - Preencher'!C226</f>
        <v>UPA IBURA - CG 015/2022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52732387000174</v>
      </c>
      <c r="E217" s="5" t="str">
        <f>'[1]TCE - ANEXO IV - Preencher'!G226</f>
        <v>ELAINE CRISTINA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7</v>
      </c>
      <c r="I217" s="6">
        <f>IF('[1]TCE - ANEXO IV - Preencher'!K226="","",'[1]TCE - ANEXO IV - Preencher'!K226)</f>
        <v>45778</v>
      </c>
      <c r="J217" s="5" t="str">
        <f>'[1]TCE - ANEXO IV - Preencher'!L226</f>
        <v>322271270</v>
      </c>
      <c r="K217" s="5" t="str">
        <f>IF(F217="B",LEFT('[1]TCE - ANEXO IV - Preencher'!M226,2),IF(F217="S",LEFT('[1]TCE - ANEXO IV - Preencher'!M226,7),IF('[1]TCE - ANEXO IV - Preencher'!H226="","")))</f>
        <v>2304400</v>
      </c>
      <c r="L217" s="7">
        <f>'[1]TCE - ANEXO IV - Preencher'!N226</f>
        <v>3330</v>
      </c>
    </row>
    <row r="218" spans="1:12" s="8" customFormat="1" ht="19.5" customHeight="1" x14ac:dyDescent="0.2">
      <c r="A218" s="3">
        <f>IFERROR(VLOOKUP(B218,'[1]DADOS (OCULTAR)'!$Q$3:$S$136,3,0),"")</f>
        <v>10583920000214</v>
      </c>
      <c r="B218" s="4" t="str">
        <f>'[1]TCE - ANEXO IV - Preencher'!C227</f>
        <v>UPA IBURA - CG 015/2022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55749643000124</v>
      </c>
      <c r="E218" s="5" t="str">
        <f>'[1]TCE - ANEXO IV - Preencher'!G227</f>
        <v>OLAVO S. C.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8</v>
      </c>
      <c r="I218" s="6">
        <f>IF('[1]TCE - ANEXO IV - Preencher'!K227="","",'[1]TCE - ANEXO IV - Preencher'!K227)</f>
        <v>45782</v>
      </c>
      <c r="J218" s="5" t="str">
        <f>'[1]TCE - ANEXO IV - Preencher'!L227</f>
        <v>674672338</v>
      </c>
      <c r="K218" s="5" t="str">
        <f>IF(F218="B",LEFT('[1]TCE - ANEXO IV - Preencher'!M227,2),IF(F218="S",LEFT('[1]TCE - ANEXO IV - Preencher'!M227,7),IF('[1]TCE - ANEXO IV - Preencher'!H227="","")))</f>
        <v>2304400</v>
      </c>
      <c r="L218" s="7">
        <f>'[1]TCE - ANEXO IV - Preencher'!N227</f>
        <v>2220</v>
      </c>
    </row>
    <row r="219" spans="1:12" s="8" customFormat="1" ht="19.5" customHeight="1" x14ac:dyDescent="0.2">
      <c r="A219" s="3">
        <f>IFERROR(VLOOKUP(B219,'[1]DADOS (OCULTAR)'!$Q$3:$S$136,3,0),"")</f>
        <v>10583920000214</v>
      </c>
      <c r="B219" s="4" t="str">
        <f>'[1]TCE - ANEXO IV - Preencher'!C228</f>
        <v>UPA IBURA - CG 015/2022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58566995000132</v>
      </c>
      <c r="E219" s="5" t="str">
        <f>'[1]TCE - ANEXO IV - Preencher'!G228</f>
        <v>M&amp;A SAUDE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22</v>
      </c>
      <c r="I219" s="6">
        <f>IF('[1]TCE - ANEXO IV - Preencher'!K228="","",'[1]TCE - ANEXO IV - Preencher'!K228)</f>
        <v>45796</v>
      </c>
      <c r="J219" s="5" t="str">
        <f>'[1]TCE - ANEXO IV - Preencher'!L228</f>
        <v>BBFK-75ED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2450</v>
      </c>
    </row>
    <row r="220" spans="1:12" s="8" customFormat="1" ht="19.5" customHeight="1" x14ac:dyDescent="0.2">
      <c r="A220" s="3">
        <f>IFERROR(VLOOKUP(B220,'[1]DADOS (OCULTAR)'!$Q$3:$S$136,3,0),"")</f>
        <v>10583920000214</v>
      </c>
      <c r="B220" s="4" t="str">
        <f>'[1]TCE - ANEXO IV - Preencher'!C229</f>
        <v>UPA IBURA - CG 015/2022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47181387000193</v>
      </c>
      <c r="E220" s="5" t="str">
        <f>'[1]TCE - ANEXO IV - Preencher'!G229</f>
        <v>CARVALHO DE ALMEIDA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11</v>
      </c>
      <c r="I220" s="6">
        <f>IF('[1]TCE - ANEXO IV - Preencher'!K229="","",'[1]TCE - ANEXO IV - Preencher'!K229)</f>
        <v>45779</v>
      </c>
      <c r="J220" s="5" t="str">
        <f>'[1]TCE - ANEXO IV - Preencher'!L229</f>
        <v>NUTD-S22U</v>
      </c>
      <c r="K220" s="5" t="str">
        <f>IF(F220="B",LEFT('[1]TCE - ANEXO IV - Preencher'!M229,2),IF(F220="S",LEFT('[1]TCE - ANEXO IV - Preencher'!M229,7),IF('[1]TCE - ANEXO IV - Preencher'!H229="","")))</f>
        <v>2504009</v>
      </c>
      <c r="L220" s="7">
        <f>'[1]TCE - ANEXO IV - Preencher'!N229</f>
        <v>11520</v>
      </c>
    </row>
    <row r="221" spans="1:12" s="8" customFormat="1" ht="19.5" customHeight="1" x14ac:dyDescent="0.2">
      <c r="A221" s="3">
        <f>IFERROR(VLOOKUP(B221,'[1]DADOS (OCULTAR)'!$Q$3:$S$136,3,0),"")</f>
        <v>10583920000214</v>
      </c>
      <c r="B221" s="4" t="str">
        <f>'[1]TCE - ANEXO IV - Preencher'!C230</f>
        <v>UPA IBURA - CG 015/2022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55775713000119</v>
      </c>
      <c r="E221" s="5" t="str">
        <f>'[1]TCE - ANEXO IV - Preencher'!G230</f>
        <v>FRANCYELLE MARIA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12</v>
      </c>
      <c r="I221" s="6">
        <f>IF('[1]TCE - ANEXO IV - Preencher'!K230="","",'[1]TCE - ANEXO IV - Preencher'!K230)</f>
        <v>45778</v>
      </c>
      <c r="J221" s="5" t="str">
        <f>'[1]TCE - ANEXO IV - Preencher'!L230</f>
        <v>LPYYJCLKG</v>
      </c>
      <c r="K221" s="5" t="str">
        <f>IF(F221="B",LEFT('[1]TCE - ANEXO IV - Preencher'!M230,2),IF(F221="S",LEFT('[1]TCE - ANEXO IV - Preencher'!M230,7),IF('[1]TCE - ANEXO IV - Preencher'!H230="","")))</f>
        <v>2604106</v>
      </c>
      <c r="L221" s="7">
        <f>'[1]TCE - ANEXO IV - Preencher'!N230</f>
        <v>5690</v>
      </c>
    </row>
    <row r="222" spans="1:12" s="8" customFormat="1" ht="19.5" customHeight="1" x14ac:dyDescent="0.2">
      <c r="A222" s="3">
        <f>IFERROR(VLOOKUP(B222,'[1]DADOS (OCULTAR)'!$Q$3:$S$136,3,0),"")</f>
        <v>10583920000214</v>
      </c>
      <c r="B222" s="4" t="str">
        <f>'[1]TCE - ANEXO IV - Preencher'!C231</f>
        <v>UPA IBURA - CG 015/2022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57446203000123</v>
      </c>
      <c r="E222" s="5" t="str">
        <f>'[1]TCE - ANEXO IV - Preencher'!G231</f>
        <v>57.446.203 LTDA</v>
      </c>
      <c r="F222" s="5" t="str">
        <f>'[1]TCE - ANEXO IV - Preencher'!H231</f>
        <v>S</v>
      </c>
      <c r="G222" s="5" t="str">
        <f>'[1]TCE - ANEXO IV - Preencher'!I231</f>
        <v>S</v>
      </c>
      <c r="H222" s="5">
        <f>'[1]TCE - ANEXO IV - Preencher'!J231</f>
        <v>2</v>
      </c>
      <c r="I222" s="6">
        <f>IF('[1]TCE - ANEXO IV - Preencher'!K231="","",'[1]TCE - ANEXO IV - Preencher'!K231)</f>
        <v>45778</v>
      </c>
      <c r="J222" s="5" t="str">
        <f>'[1]TCE - ANEXO IV - Preencher'!L231</f>
        <v>FC8H-GZLY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5200</v>
      </c>
    </row>
    <row r="223" spans="1:12" s="8" customFormat="1" ht="19.5" customHeight="1" x14ac:dyDescent="0.2">
      <c r="A223" s="3">
        <f>IFERROR(VLOOKUP(B223,'[1]DADOS (OCULTAR)'!$Q$3:$S$136,3,0),"")</f>
        <v>10583920000214</v>
      </c>
      <c r="B223" s="4" t="str">
        <f>'[1]TCE - ANEXO IV - Preencher'!C232</f>
        <v>UPA IBURA - CG 015/2022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53006900000102</v>
      </c>
      <c r="E223" s="5" t="str">
        <f>'[1]TCE - ANEXO IV - Preencher'!G232</f>
        <v>GABRIELA B.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43</v>
      </c>
      <c r="I223" s="6">
        <f>IF('[1]TCE - ANEXO IV - Preencher'!K232="","",'[1]TCE - ANEXO IV - Preencher'!K232)</f>
        <v>45778</v>
      </c>
      <c r="J223" s="5" t="str">
        <f>'[1]TCE - ANEXO IV - Preencher'!L232</f>
        <v>81II-9X7J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10220</v>
      </c>
    </row>
    <row r="224" spans="1:12" s="8" customFormat="1" ht="19.5" customHeight="1" x14ac:dyDescent="0.2">
      <c r="A224" s="3">
        <f>IFERROR(VLOOKUP(B224,'[1]DADOS (OCULTAR)'!$Q$3:$S$136,3,0),"")</f>
        <v>10583920000214</v>
      </c>
      <c r="B224" s="4" t="str">
        <f>'[1]TCE - ANEXO IV - Preencher'!C233</f>
        <v>UPA IBURA - CG 015/2022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55478140000161</v>
      </c>
      <c r="E224" s="5" t="str">
        <f>'[1]TCE - ANEXO IV - Preencher'!G233</f>
        <v>DAY CLINIC</v>
      </c>
      <c r="F224" s="5" t="str">
        <f>'[1]TCE - ANEXO IV - Preencher'!H233</f>
        <v>S</v>
      </c>
      <c r="G224" s="5" t="str">
        <f>'[1]TCE - ANEXO IV - Preencher'!I233</f>
        <v>S</v>
      </c>
      <c r="H224" s="5">
        <f>'[1]TCE - ANEXO IV - Preencher'!J233</f>
        <v>49</v>
      </c>
      <c r="I224" s="6">
        <f>IF('[1]TCE - ANEXO IV - Preencher'!K233="","",'[1]TCE - ANEXO IV - Preencher'!K233)</f>
        <v>45779</v>
      </c>
      <c r="J224" s="5" t="str">
        <f>'[1]TCE - ANEXO IV - Preencher'!L233</f>
        <v>BGQK-UQMS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5550</v>
      </c>
    </row>
    <row r="225" spans="1:12" s="8" customFormat="1" ht="19.5" customHeight="1" x14ac:dyDescent="0.2">
      <c r="A225" s="3">
        <f>IFERROR(VLOOKUP(B225,'[1]DADOS (OCULTAR)'!$Q$3:$S$136,3,0),"")</f>
        <v>10583920000214</v>
      </c>
      <c r="B225" s="4" t="str">
        <f>'[1]TCE - ANEXO IV - Preencher'!C234</f>
        <v>UPA IBURA - CG 015/2022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55234338000108</v>
      </c>
      <c r="E225" s="5" t="str">
        <f>'[1]TCE - ANEXO IV - Preencher'!G234</f>
        <v>MEDSTAFF SERVIÇOS</v>
      </c>
      <c r="F225" s="5" t="str">
        <f>'[1]TCE - ANEXO IV - Preencher'!H234</f>
        <v>S</v>
      </c>
      <c r="G225" s="5" t="str">
        <f>'[1]TCE - ANEXO IV - Preencher'!I234</f>
        <v>S</v>
      </c>
      <c r="H225" s="5">
        <f>'[1]TCE - ANEXO IV - Preencher'!J234</f>
        <v>51</v>
      </c>
      <c r="I225" s="6">
        <f>IF('[1]TCE - ANEXO IV - Preencher'!K234="","",'[1]TCE - ANEXO IV - Preencher'!K234)</f>
        <v>45779</v>
      </c>
      <c r="J225" s="5" t="str">
        <f>'[1]TCE - ANEXO IV - Preencher'!L234</f>
        <v>V55D-QRNG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2400</v>
      </c>
    </row>
    <row r="226" spans="1:12" s="8" customFormat="1" ht="19.5" customHeight="1" x14ac:dyDescent="0.2">
      <c r="A226" s="3">
        <f>IFERROR(VLOOKUP(B226,'[1]DADOS (OCULTAR)'!$Q$3:$S$136,3,0),"")</f>
        <v>10583920000214</v>
      </c>
      <c r="B226" s="4" t="str">
        <f>'[1]TCE - ANEXO IV - Preencher'!C235</f>
        <v>UPA IBURA - CG 015/2022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52644264000181</v>
      </c>
      <c r="E226" s="5" t="str">
        <f>'[1]TCE - ANEXO IV - Preencher'!G235</f>
        <v>FABIO HASHIZUMI</v>
      </c>
      <c r="F226" s="5" t="str">
        <f>'[1]TCE - ANEXO IV - Preencher'!H235</f>
        <v>S</v>
      </c>
      <c r="G226" s="5" t="str">
        <f>'[1]TCE - ANEXO IV - Preencher'!I235</f>
        <v>S</v>
      </c>
      <c r="H226" s="5">
        <f>'[1]TCE - ANEXO IV - Preencher'!J235</f>
        <v>60</v>
      </c>
      <c r="I226" s="6">
        <f>IF('[1]TCE - ANEXO IV - Preencher'!K235="","",'[1]TCE - ANEXO IV - Preencher'!K235)</f>
        <v>45793</v>
      </c>
      <c r="J226" s="5" t="str">
        <f>'[1]TCE - ANEXO IV - Preencher'!L235</f>
        <v>DL6P-EDQN</v>
      </c>
      <c r="K226" s="5" t="str">
        <f>IF(F226="B",LEFT('[1]TCE - ANEXO IV - Preencher'!M235,2),IF(F226="S",LEFT('[1]TCE - ANEXO IV - Preencher'!M235,7),IF('[1]TCE - ANEXO IV - Preencher'!H235="","")))</f>
        <v>3550308</v>
      </c>
      <c r="L226" s="7">
        <f>'[1]TCE - ANEXO IV - Preencher'!N235</f>
        <v>3950</v>
      </c>
    </row>
    <row r="227" spans="1:12" s="8" customFormat="1" ht="19.5" customHeight="1" x14ac:dyDescent="0.2">
      <c r="A227" s="3">
        <f>IFERROR(VLOOKUP(B227,'[1]DADOS (OCULTAR)'!$Q$3:$S$136,3,0),"")</f>
        <v>10583920000214</v>
      </c>
      <c r="B227" s="4" t="str">
        <f>'[1]TCE - ANEXO IV - Preencher'!C236</f>
        <v>UPA IBURA - CG 015/2022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26156564000101</v>
      </c>
      <c r="E227" s="5" t="str">
        <f>'[1]TCE - ANEXO IV - Preencher'!G236</f>
        <v>RAFAEL BEZERRA</v>
      </c>
      <c r="F227" s="5" t="str">
        <f>'[1]TCE - ANEXO IV - Preencher'!H236</f>
        <v>S</v>
      </c>
      <c r="G227" s="5" t="str">
        <f>'[1]TCE - ANEXO IV - Preencher'!I236</f>
        <v>S</v>
      </c>
      <c r="H227" s="5">
        <f>'[1]TCE - ANEXO IV - Preencher'!J236</f>
        <v>70</v>
      </c>
      <c r="I227" s="6">
        <f>IF('[1]TCE - ANEXO IV - Preencher'!K236="","",'[1]TCE - ANEXO IV - Preencher'!K236)</f>
        <v>45779</v>
      </c>
      <c r="J227" s="5" t="str">
        <f>'[1]TCE - ANEXO IV - Preencher'!L236</f>
        <v>CSY2-SUSLY</v>
      </c>
      <c r="K227" s="5" t="str">
        <f>IF(F227="B",LEFT('[1]TCE - ANEXO IV - Preencher'!M236,2),IF(F227="S",LEFT('[1]TCE - ANEXO IV - Preencher'!M236,7),IF('[1]TCE - ANEXO IV - Preencher'!H236="","")))</f>
        <v>2609402</v>
      </c>
      <c r="L227" s="7">
        <f>'[1]TCE - ANEXO IV - Preencher'!N236</f>
        <v>5550</v>
      </c>
    </row>
    <row r="228" spans="1:12" s="8" customFormat="1" ht="19.5" customHeight="1" x14ac:dyDescent="0.2">
      <c r="A228" s="3">
        <f>IFERROR(VLOOKUP(B228,'[1]DADOS (OCULTAR)'!$Q$3:$S$136,3,0),"")</f>
        <v>10583920000214</v>
      </c>
      <c r="B228" s="4" t="str">
        <f>'[1]TCE - ANEXO IV - Preencher'!C237</f>
        <v>UPA IBURA - CG 015/2022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42543059000176</v>
      </c>
      <c r="E228" s="5" t="str">
        <f>'[1]TCE - ANEXO IV - Preencher'!G237</f>
        <v>NUCLEO DE CIRURGIA</v>
      </c>
      <c r="F228" s="5" t="str">
        <f>'[1]TCE - ANEXO IV - Preencher'!H237</f>
        <v>S</v>
      </c>
      <c r="G228" s="5" t="str">
        <f>'[1]TCE - ANEXO IV - Preencher'!I237</f>
        <v>S</v>
      </c>
      <c r="H228" s="5">
        <f>'[1]TCE - ANEXO IV - Preencher'!J237</f>
        <v>90</v>
      </c>
      <c r="I228" s="6">
        <f>IF('[1]TCE - ANEXO IV - Preencher'!K237="","",'[1]TCE - ANEXO IV - Preencher'!K237)</f>
        <v>45790</v>
      </c>
      <c r="J228" s="5" t="str">
        <f>'[1]TCE - ANEXO IV - Preencher'!L237</f>
        <v>JDCH-IZI7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5300</v>
      </c>
    </row>
    <row r="229" spans="1:12" s="8" customFormat="1" ht="19.5" customHeight="1" x14ac:dyDescent="0.2">
      <c r="A229" s="3">
        <f>IFERROR(VLOOKUP(B229,'[1]DADOS (OCULTAR)'!$Q$3:$S$136,3,0),"")</f>
        <v>10583920000214</v>
      </c>
      <c r="B229" s="4" t="str">
        <f>'[1]TCE - ANEXO IV - Preencher'!C238</f>
        <v>UPA IBURA - CG 015/2022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45855147000100</v>
      </c>
      <c r="E229" s="5" t="str">
        <f>'[1]TCE - ANEXO IV - Preencher'!G238</f>
        <v>TP &amp; AC SERVIÇOS</v>
      </c>
      <c r="F229" s="5" t="str">
        <f>'[1]TCE - ANEXO IV - Preencher'!H238</f>
        <v>S</v>
      </c>
      <c r="G229" s="5" t="str">
        <f>'[1]TCE - ANEXO IV - Preencher'!I238</f>
        <v>S</v>
      </c>
      <c r="H229" s="5">
        <f>'[1]TCE - ANEXO IV - Preencher'!J238</f>
        <v>557</v>
      </c>
      <c r="I229" s="6">
        <f>IF('[1]TCE - ANEXO IV - Preencher'!K238="","",'[1]TCE - ANEXO IV - Preencher'!K238)</f>
        <v>45784</v>
      </c>
      <c r="J229" s="5" t="str">
        <f>'[1]TCE - ANEXO IV - Preencher'!L238</f>
        <v>LF4M-HP7I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4440</v>
      </c>
    </row>
    <row r="230" spans="1:12" s="8" customFormat="1" ht="19.5" customHeight="1" x14ac:dyDescent="0.2">
      <c r="A230" s="3">
        <f>IFERROR(VLOOKUP(B230,'[1]DADOS (OCULTAR)'!$Q$3:$S$136,3,0),"")</f>
        <v>10583920000214</v>
      </c>
      <c r="B230" s="4" t="str">
        <f>'[1]TCE - ANEXO IV - Preencher'!C239</f>
        <v>UPA IBURA - CG 015/2022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48165725000166</v>
      </c>
      <c r="E230" s="5" t="str">
        <f>'[1]TCE - ANEXO IV - Preencher'!G239</f>
        <v>NOVA MEDICINA</v>
      </c>
      <c r="F230" s="5" t="str">
        <f>'[1]TCE - ANEXO IV - Preencher'!H239</f>
        <v>S</v>
      </c>
      <c r="G230" s="5" t="str">
        <f>'[1]TCE - ANEXO IV - Preencher'!I239</f>
        <v>S</v>
      </c>
      <c r="H230" s="5">
        <f>'[1]TCE - ANEXO IV - Preencher'!J239</f>
        <v>752</v>
      </c>
      <c r="I230" s="6">
        <f>IF('[1]TCE - ANEXO IV - Preencher'!K239="","",'[1]TCE - ANEXO IV - Preencher'!K239)</f>
        <v>45793</v>
      </c>
      <c r="J230" s="5" t="str">
        <f>'[1]TCE - ANEXO IV - Preencher'!L239</f>
        <v>FTKSE1MWQ</v>
      </c>
      <c r="K230" s="5" t="str">
        <f>IF(F230="B",LEFT('[1]TCE - ANEXO IV - Preencher'!M239,2),IF(F230="S",LEFT('[1]TCE - ANEXO IV - Preencher'!M239,7),IF('[1]TCE - ANEXO IV - Preencher'!H239="","")))</f>
        <v>2704302</v>
      </c>
      <c r="L230" s="7">
        <f>'[1]TCE - ANEXO IV - Preencher'!N239</f>
        <v>3750</v>
      </c>
    </row>
    <row r="231" spans="1:12" s="8" customFormat="1" ht="19.5" customHeight="1" x14ac:dyDescent="0.2">
      <c r="A231" s="3">
        <f>IFERROR(VLOOKUP(B231,'[1]DADOS (OCULTAR)'!$Q$3:$S$136,3,0),"")</f>
        <v>10583920000214</v>
      </c>
      <c r="B231" s="4" t="str">
        <f>'[1]TCE - ANEXO IV - Preencher'!C240</f>
        <v>UPA IBURA - CG 015/2022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49159260000101</v>
      </c>
      <c r="E231" s="5" t="str">
        <f>'[1]TCE - ANEXO IV - Preencher'!G240</f>
        <v>MEDVIDA ATIVIDADES</v>
      </c>
      <c r="F231" s="5" t="str">
        <f>'[1]TCE - ANEXO IV - Preencher'!H240</f>
        <v>S</v>
      </c>
      <c r="G231" s="5" t="str">
        <f>'[1]TCE - ANEXO IV - Preencher'!I240</f>
        <v>S</v>
      </c>
      <c r="H231" s="5">
        <f>'[1]TCE - ANEXO IV - Preencher'!J240</f>
        <v>2597</v>
      </c>
      <c r="I231" s="6">
        <f>IF('[1]TCE - ANEXO IV - Preencher'!K240="","",'[1]TCE - ANEXO IV - Preencher'!K240)</f>
        <v>45793</v>
      </c>
      <c r="J231" s="5" t="str">
        <f>'[1]TCE - ANEXO IV - Preencher'!L240</f>
        <v>EPIV05171</v>
      </c>
      <c r="K231" s="5" t="str">
        <f>IF(F231="B",LEFT('[1]TCE - ANEXO IV - Preencher'!M240,2),IF(F231="S",LEFT('[1]TCE - ANEXO IV - Preencher'!M240,7),IF('[1]TCE - ANEXO IV - Preencher'!H240="","")))</f>
        <v>2609600</v>
      </c>
      <c r="L231" s="7">
        <f>'[1]TCE - ANEXO IV - Preencher'!N240</f>
        <v>6000</v>
      </c>
    </row>
    <row r="232" spans="1:12" s="8" customFormat="1" ht="19.5" customHeight="1" x14ac:dyDescent="0.2">
      <c r="A232" s="3">
        <f>IFERROR(VLOOKUP(B232,'[1]DADOS (OCULTAR)'!$Q$3:$S$136,3,0),"")</f>
        <v>10583920000214</v>
      </c>
      <c r="B232" s="4" t="str">
        <f>'[1]TCE - ANEXO IV - Preencher'!C241</f>
        <v>UPA IBURA - CG 015/2022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60587773000148</v>
      </c>
      <c r="E232" s="5" t="str">
        <f>'[1]TCE - ANEXO IV - Preencher'!G241</f>
        <v>LS MEDICINA</v>
      </c>
      <c r="F232" s="5" t="str">
        <f>'[1]TCE - ANEXO IV - Preencher'!H241</f>
        <v>S</v>
      </c>
      <c r="G232" s="5" t="str">
        <f>'[1]TCE - ANEXO IV - Preencher'!I241</f>
        <v>S</v>
      </c>
      <c r="H232" s="5">
        <f>'[1]TCE - ANEXO IV - Preencher'!J241</f>
        <v>1000000</v>
      </c>
      <c r="I232" s="6">
        <f>IF('[1]TCE - ANEXO IV - Preencher'!K241="","",'[1]TCE - ANEXO IV - Preencher'!K241)</f>
        <v>45796</v>
      </c>
      <c r="J232" s="5" t="str">
        <f>'[1]TCE - ANEXO IV - Preencher'!L241</f>
        <v>E4VRSVFYF</v>
      </c>
      <c r="K232" s="5" t="str">
        <f>IF(F232="B",LEFT('[1]TCE - ANEXO IV - Preencher'!M241,2),IF(F232="S",LEFT('[1]TCE - ANEXO IV - Preencher'!M241,7),IF('[1]TCE - ANEXO IV - Preencher'!H241="","")))</f>
        <v>2507507</v>
      </c>
      <c r="L232" s="7">
        <f>'[1]TCE - ANEXO IV - Preencher'!N241</f>
        <v>4950</v>
      </c>
    </row>
    <row r="233" spans="1:12" s="8" customFormat="1" ht="19.5" customHeight="1" x14ac:dyDescent="0.2">
      <c r="A233" s="3">
        <f>IFERROR(VLOOKUP(B233,'[1]DADOS (OCULTAR)'!$Q$3:$S$136,3,0),"")</f>
        <v>10583920000214</v>
      </c>
      <c r="B233" s="4" t="str">
        <f>'[1]TCE - ANEXO IV - Preencher'!C242</f>
        <v>UPA IBURA - CG 015/2022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52933602000103</v>
      </c>
      <c r="E233" s="5" t="str">
        <f>'[1]TCE - ANEXO IV - Preencher'!G242</f>
        <v>VIEIRA SERVIÇOS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1000020</v>
      </c>
      <c r="I233" s="6">
        <f>IF('[1]TCE - ANEXO IV - Preencher'!K242="","",'[1]TCE - ANEXO IV - Preencher'!K242)</f>
        <v>45793</v>
      </c>
      <c r="J233" s="5" t="str">
        <f>'[1]TCE - ANEXO IV - Preencher'!L242</f>
        <v>7HN5XD6QU</v>
      </c>
      <c r="K233" s="5" t="str">
        <f>IF(F233="B",LEFT('[1]TCE - ANEXO IV - Preencher'!M242,2),IF(F233="S",LEFT('[1]TCE - ANEXO IV - Preencher'!M242,7),IF('[1]TCE - ANEXO IV - Preencher'!H242="","")))</f>
        <v>2507507</v>
      </c>
      <c r="L233" s="7">
        <f>'[1]TCE - ANEXO IV - Preencher'!N242</f>
        <v>3675</v>
      </c>
    </row>
    <row r="234" spans="1:12" s="8" customFormat="1" ht="19.5" customHeight="1" x14ac:dyDescent="0.2">
      <c r="A234" s="3">
        <f>IFERROR(VLOOKUP(B234,'[1]DADOS (OCULTAR)'!$Q$3:$S$136,3,0),"")</f>
        <v>10583920000214</v>
      </c>
      <c r="B234" s="4" t="str">
        <f>'[1]TCE - ANEXO IV - Preencher'!C243</f>
        <v>UPA IBURA - CG 015/2022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53293649000104</v>
      </c>
      <c r="E234" s="5" t="str">
        <f>'[1]TCE - ANEXO IV - Preencher'!G243</f>
        <v>M L DE OLIVEIRA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38</v>
      </c>
      <c r="I234" s="6">
        <f>IF('[1]TCE - ANEXO IV - Preencher'!K243="","",'[1]TCE - ANEXO IV - Preencher'!K243)</f>
        <v>45797</v>
      </c>
      <c r="J234" s="5" t="str">
        <f>'[1]TCE - ANEXO IV - Preencher'!L243</f>
        <v>TGVH-62QK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2500</v>
      </c>
    </row>
    <row r="235" spans="1:12" s="8" customFormat="1" ht="19.5" customHeight="1" x14ac:dyDescent="0.2">
      <c r="A235" s="3">
        <f>IFERROR(VLOOKUP(B235,'[1]DADOS (OCULTAR)'!$Q$3:$S$136,3,0),"")</f>
        <v>10583920000214</v>
      </c>
      <c r="B235" s="4" t="str">
        <f>'[1]TCE - ANEXO IV - Preencher'!C244</f>
        <v>UPA IBURA - CG 015/2022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60011389000100</v>
      </c>
      <c r="E235" s="5" t="str">
        <f>'[1]TCE - ANEXO IV - Preencher'!G244</f>
        <v>ANALIVIA OLIVEIRA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1000003</v>
      </c>
      <c r="I235" s="6">
        <f>IF('[1]TCE - ANEXO IV - Preencher'!K244="","",'[1]TCE - ANEXO IV - Preencher'!K244)</f>
        <v>45799</v>
      </c>
      <c r="J235" s="5" t="str">
        <f>'[1]TCE - ANEXO IV - Preencher'!L244</f>
        <v>VDHUBHUIZ</v>
      </c>
      <c r="K235" s="5" t="str">
        <f>IF(F235="B",LEFT('[1]TCE - ANEXO IV - Preencher'!M244,2),IF(F235="S",LEFT('[1]TCE - ANEXO IV - Preencher'!M244,7),IF('[1]TCE - ANEXO IV - Preencher'!H244="","")))</f>
        <v>2507507</v>
      </c>
      <c r="L235" s="7">
        <f>'[1]TCE - ANEXO IV - Preencher'!N244</f>
        <v>2500</v>
      </c>
    </row>
    <row r="236" spans="1:12" s="8" customFormat="1" ht="19.5" customHeight="1" x14ac:dyDescent="0.2">
      <c r="A236" s="3">
        <f>IFERROR(VLOOKUP(B236,'[1]DADOS (OCULTAR)'!$Q$3:$S$136,3,0),"")</f>
        <v>10583920000214</v>
      </c>
      <c r="B236" s="4" t="str">
        <f>'[1]TCE - ANEXO IV - Preencher'!C245</f>
        <v>UPA IBURA - CG 015/2022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53969908000174</v>
      </c>
      <c r="E236" s="5" t="str">
        <f>'[1]TCE - ANEXO IV - Preencher'!G245</f>
        <v>MASTERMED PE IV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592</v>
      </c>
      <c r="I236" s="6">
        <f>IF('[1]TCE - ANEXO IV - Preencher'!K245="","",'[1]TCE - ANEXO IV - Preencher'!K245)</f>
        <v>45782</v>
      </c>
      <c r="J236" s="5" t="str">
        <f>'[1]TCE - ANEXO IV - Preencher'!L245</f>
        <v>FQJX98098</v>
      </c>
      <c r="K236" s="5" t="str">
        <f>IF(F236="B",LEFT('[1]TCE - ANEXO IV - Preencher'!M245,2),IF(F236="S",LEFT('[1]TCE - ANEXO IV - Preencher'!M245,7),IF('[1]TCE - ANEXO IV - Preencher'!H245="","")))</f>
        <v>2609600</v>
      </c>
      <c r="L236" s="7">
        <f>'[1]TCE - ANEXO IV - Preencher'!N245</f>
        <v>16710</v>
      </c>
    </row>
    <row r="237" spans="1:12" s="8" customFormat="1" ht="19.5" customHeight="1" x14ac:dyDescent="0.2">
      <c r="A237" s="3">
        <f>IFERROR(VLOOKUP(B237,'[1]DADOS (OCULTAR)'!$Q$3:$S$136,3,0),"")</f>
        <v>10583920000214</v>
      </c>
      <c r="B237" s="4" t="str">
        <f>'[1]TCE - ANEXO IV - Preencher'!C246</f>
        <v>UPA IBURA - CG 015/2022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58663377000100</v>
      </c>
      <c r="E237" s="5" t="str">
        <f>'[1]TCE - ANEXO IV - Preencher'!G246</f>
        <v>MASTERMED PE V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106</v>
      </c>
      <c r="I237" s="6">
        <f>IF('[1]TCE - ANEXO IV - Preencher'!K246="","",'[1]TCE - ANEXO IV - Preencher'!K246)</f>
        <v>45783</v>
      </c>
      <c r="J237" s="5" t="str">
        <f>'[1]TCE - ANEXO IV - Preencher'!L246</f>
        <v>MUZQ02848</v>
      </c>
      <c r="K237" s="5" t="str">
        <f>IF(F237="B",LEFT('[1]TCE - ANEXO IV - Preencher'!M246,2),IF(F237="S",LEFT('[1]TCE - ANEXO IV - Preencher'!M246,7),IF('[1]TCE - ANEXO IV - Preencher'!H246="","")))</f>
        <v>2609600</v>
      </c>
      <c r="L237" s="7">
        <f>'[1]TCE - ANEXO IV - Preencher'!N246</f>
        <v>4440</v>
      </c>
    </row>
    <row r="238" spans="1:12" s="8" customFormat="1" ht="19.5" customHeight="1" x14ac:dyDescent="0.2">
      <c r="A238" s="3">
        <f>IFERROR(VLOOKUP(B238,'[1]DADOS (OCULTAR)'!$Q$3:$S$136,3,0),"")</f>
        <v>10583920000214</v>
      </c>
      <c r="B238" s="4" t="str">
        <f>'[1]TCE - ANEXO IV - Preencher'!C247</f>
        <v>UPA IBURA - CG 015/2022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58663377000100</v>
      </c>
      <c r="E238" s="5" t="str">
        <f>'[1]TCE - ANEXO IV - Preencher'!G247</f>
        <v>MASTERMED PE V</v>
      </c>
      <c r="F238" s="5" t="str">
        <f>'[1]TCE - ANEXO IV - Preencher'!H247</f>
        <v>S</v>
      </c>
      <c r="G238" s="5" t="str">
        <f>'[1]TCE - ANEXO IV - Preencher'!I247</f>
        <v>S</v>
      </c>
      <c r="H238" s="5">
        <f>'[1]TCE - ANEXO IV - Preencher'!J247</f>
        <v>107</v>
      </c>
      <c r="I238" s="6">
        <f>IF('[1]TCE - ANEXO IV - Preencher'!K247="","",'[1]TCE - ANEXO IV - Preencher'!K247)</f>
        <v>45783</v>
      </c>
      <c r="J238" s="5" t="str">
        <f>'[1]TCE - ANEXO IV - Preencher'!L247</f>
        <v>XGCN57956</v>
      </c>
      <c r="K238" s="5" t="str">
        <f>IF(F238="B",LEFT('[1]TCE - ANEXO IV - Preencher'!M247,2),IF(F238="S",LEFT('[1]TCE - ANEXO IV - Preencher'!M247,7),IF('[1]TCE - ANEXO IV - Preencher'!H247="","")))</f>
        <v>2609600</v>
      </c>
      <c r="L238" s="7">
        <f>'[1]TCE - ANEXO IV - Preencher'!N247</f>
        <v>1110</v>
      </c>
    </row>
    <row r="239" spans="1:12" s="8" customFormat="1" ht="19.5" customHeight="1" x14ac:dyDescent="0.2">
      <c r="A239" s="3">
        <f>IFERROR(VLOOKUP(B239,'[1]DADOS (OCULTAR)'!$Q$3:$S$136,3,0),"")</f>
        <v>10583920000214</v>
      </c>
      <c r="B239" s="4" t="str">
        <f>'[1]TCE - ANEXO IV - Preencher'!C248</f>
        <v>UPA IBURA - CG 015/2022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31145185000156</v>
      </c>
      <c r="E239" s="5" t="str">
        <f>'[1]TCE - ANEXO IV - Preencher'!G248</f>
        <v>CONSULT LAB LABORATORIO</v>
      </c>
      <c r="F239" s="5" t="str">
        <f>'[1]TCE - ANEXO IV - Preencher'!H248</f>
        <v>S</v>
      </c>
      <c r="G239" s="5" t="str">
        <f>'[1]TCE - ANEXO IV - Preencher'!I248</f>
        <v>S</v>
      </c>
      <c r="H239" s="5">
        <f>'[1]TCE - ANEXO IV - Preencher'!J248</f>
        <v>1343</v>
      </c>
      <c r="I239" s="6">
        <f>IF('[1]TCE - ANEXO IV - Preencher'!K248="","",'[1]TCE - ANEXO IV - Preencher'!K248)</f>
        <v>45777</v>
      </c>
      <c r="J239" s="5" t="str">
        <f>'[1]TCE - ANEXO IV - Preencher'!L248</f>
        <v>RXUH97953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54333.49</v>
      </c>
    </row>
    <row r="240" spans="1:12" s="8" customFormat="1" ht="19.5" customHeight="1" x14ac:dyDescent="0.2">
      <c r="A240" s="3">
        <f>IFERROR(VLOOKUP(B240,'[1]DADOS (OCULTAR)'!$Q$3:$S$136,3,0),"")</f>
        <v>10583920000214</v>
      </c>
      <c r="B240" s="4" t="str">
        <f>'[1]TCE - ANEXO IV - Preencher'!C249</f>
        <v>UPA IBURA - CG 015/2022</v>
      </c>
      <c r="C240" s="4" t="str">
        <f>'[1]TCE - ANEXO IV - Preencher'!E249</f>
        <v>5.8 - Locação de Veículos Automotores</v>
      </c>
      <c r="D240" s="3">
        <f>'[1]TCE - ANEXO IV - Preencher'!F249</f>
        <v>29932922000119</v>
      </c>
      <c r="E240" s="5" t="str">
        <f>'[1]TCE - ANEXO IV - Preencher'!G249</f>
        <v>MEDLIFE LOCAÇÃO DE MÁQUINAS</v>
      </c>
      <c r="F240" s="5" t="str">
        <f>'[1]TCE - ANEXO IV - Preencher'!H249</f>
        <v>S</v>
      </c>
      <c r="G240" s="5" t="str">
        <f>'[1]TCE - ANEXO IV - Preencher'!I249</f>
        <v>N</v>
      </c>
      <c r="H240" s="5">
        <f>'[1]TCE - ANEXO IV - Preencher'!J249</f>
        <v>1021</v>
      </c>
      <c r="I240" s="6">
        <f>IF('[1]TCE - ANEXO IV - Preencher'!K249="","",'[1]TCE - ANEXO IV - Preencher'!K249)</f>
        <v>45771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14500</v>
      </c>
    </row>
    <row r="241" spans="1:12" s="8" customFormat="1" ht="19.5" customHeight="1" x14ac:dyDescent="0.2">
      <c r="A241" s="3">
        <f>IFERROR(VLOOKUP(B241,'[1]DADOS (OCULTAR)'!$Q$3:$S$136,3,0),"")</f>
        <v>10583920000214</v>
      </c>
      <c r="B241" s="4" t="str">
        <f>'[1]TCE - ANEXO IV - Preencher'!C250</f>
        <v>UPA IBURA - CG 015/2022</v>
      </c>
      <c r="C241" s="4" t="str">
        <f>'[1]TCE - ANEXO IV - Preencher'!E250</f>
        <v>5.99 - Outros Serviços de Terceiros Pessoa Jurídica</v>
      </c>
      <c r="D241" s="3">
        <f>'[1]TCE - ANEXO IV - Preencher'!F250</f>
        <v>18271934000123</v>
      </c>
      <c r="E241" s="5" t="str">
        <f>'[1]TCE - ANEXO IV - Preencher'!G250</f>
        <v>NOVA BIOMEDICAL DISGNÓSTICOS MÉDICOS</v>
      </c>
      <c r="F241" s="5" t="str">
        <f>'[1]TCE - ANEXO IV - Preencher'!H250</f>
        <v>S</v>
      </c>
      <c r="G241" s="5" t="str">
        <f>'[1]TCE - ANEXO IV - Preencher'!I250</f>
        <v>N</v>
      </c>
      <c r="H241" s="5">
        <f>'[1]TCE - ANEXO IV - Preencher'!J250</f>
        <v>12384</v>
      </c>
      <c r="I241" s="6">
        <f>IF('[1]TCE - ANEXO IV - Preencher'!K250="","",'[1]TCE - ANEXO IV - Preencher'!K250)</f>
        <v>45772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5700</v>
      </c>
    </row>
    <row r="242" spans="1:12" s="8" customFormat="1" ht="19.5" customHeight="1" x14ac:dyDescent="0.2">
      <c r="A242" s="3">
        <f>IFERROR(VLOOKUP(B242,'[1]DADOS (OCULTAR)'!$Q$3:$S$136,3,0),"")</f>
        <v>10583920000214</v>
      </c>
      <c r="B242" s="4" t="str">
        <f>'[1]TCE - ANEXO IV - Preencher'!C251</f>
        <v>UPA IBURA - CG 015/2022</v>
      </c>
      <c r="C242" s="4" t="str">
        <f>'[1]TCE - ANEXO IV - Preencher'!E251</f>
        <v>5.10 - Detetização/Tratamento de Resíduos e Afins</v>
      </c>
      <c r="D242" s="3">
        <f>'[1]TCE - ANEXO IV - Preencher'!F251</f>
        <v>7575881000118</v>
      </c>
      <c r="E242" s="5" t="str">
        <f>'[1]TCE - ANEXO IV - Preencher'!G251</f>
        <v>SIM GESTÃO AMBIENTAL SERVIÇOS</v>
      </c>
      <c r="F242" s="5" t="str">
        <f>'[1]TCE - ANEXO IV - Preencher'!H251</f>
        <v>S</v>
      </c>
      <c r="G242" s="5" t="str">
        <f>'[1]TCE - ANEXO IV - Preencher'!I251</f>
        <v>N</v>
      </c>
      <c r="H242" s="5">
        <f>'[1]TCE - ANEXO IV - Preencher'!J251</f>
        <v>1046</v>
      </c>
      <c r="I242" s="6">
        <f>IF('[1]TCE - ANEXO IV - Preencher'!K251="","",'[1]TCE - ANEXO IV - Preencher'!K251)</f>
        <v>45777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2460</v>
      </c>
    </row>
    <row r="243" spans="1:12" s="8" customFormat="1" ht="19.5" customHeight="1" x14ac:dyDescent="0.2">
      <c r="A243" s="3">
        <f>IFERROR(VLOOKUP(B243,'[1]DADOS (OCULTAR)'!$Q$3:$S$136,3,0),"")</f>
        <v>10583920000214</v>
      </c>
      <c r="B243" s="4" t="str">
        <f>'[1]TCE - ANEXO IV - Preencher'!C252</f>
        <v>UPA IBURA - CG 015/2022</v>
      </c>
      <c r="C243" s="4" t="str">
        <f>'[1]TCE - ANEXO IV - Preencher'!E252</f>
        <v>5.17 - Manutenção de Software, Certificação Digital e Microfilmagem</v>
      </c>
      <c r="D243" s="3">
        <f>'[1]TCE - ANEXO IV - Preencher'!F252</f>
        <v>5662773000319</v>
      </c>
      <c r="E243" s="5" t="str">
        <f>'[1]TCE - ANEXO IV - Preencher'!G252</f>
        <v xml:space="preserve">PIXEON MEDICAL SYSTEMS </v>
      </c>
      <c r="F243" s="5" t="str">
        <f>'[1]TCE - ANEXO IV - Preencher'!H252</f>
        <v>S</v>
      </c>
      <c r="G243" s="5" t="str">
        <f>'[1]TCE - ANEXO IV - Preencher'!I252</f>
        <v>S</v>
      </c>
      <c r="H243" s="5">
        <f>'[1]TCE - ANEXO IV - Preencher'!J252</f>
        <v>93003</v>
      </c>
      <c r="I243" s="6">
        <f>IF('[1]TCE - ANEXO IV - Preencher'!K252="","",'[1]TCE - ANEXO IV - Preencher'!K252)</f>
        <v>45757</v>
      </c>
      <c r="J243" s="5" t="str">
        <f>'[1]TCE - ANEXO IV - Preencher'!L252</f>
        <v>RKZXSPN2R</v>
      </c>
      <c r="K243" s="5" t="str">
        <f>IF(F243="B",LEFT('[1]TCE - ANEXO IV - Preencher'!M252,2),IF(F243="S",LEFT('[1]TCE - ANEXO IV - Preencher'!M252,7),IF('[1]TCE - ANEXO IV - Preencher'!H252="","")))</f>
        <v>3548807</v>
      </c>
      <c r="L243" s="7">
        <f>'[1]TCE - ANEXO IV - Preencher'!N252</f>
        <v>10166.82</v>
      </c>
    </row>
    <row r="244" spans="1:12" s="8" customFormat="1" ht="19.5" customHeight="1" x14ac:dyDescent="0.2">
      <c r="A244" s="3">
        <f>IFERROR(VLOOKUP(B244,'[1]DADOS (OCULTAR)'!$Q$3:$S$136,3,0),"")</f>
        <v>10583920000214</v>
      </c>
      <c r="B244" s="4" t="str">
        <f>'[1]TCE - ANEXO IV - Preencher'!C253</f>
        <v>UPA IBURA - CG 015/2022</v>
      </c>
      <c r="C244" s="4" t="str">
        <f>'[1]TCE - ANEXO IV - Preencher'!E253</f>
        <v>5.17 - Manutenção de Software, Certificação Digital e Microfilmagem</v>
      </c>
      <c r="D244" s="3">
        <f>'[1]TCE - ANEXO IV - Preencher'!F253</f>
        <v>53113791000122</v>
      </c>
      <c r="E244" s="5" t="str">
        <f>'[1]TCE - ANEXO IV - Preencher'!G253</f>
        <v>TOTVS S.A</v>
      </c>
      <c r="F244" s="5" t="str">
        <f>'[1]TCE - ANEXO IV - Preencher'!H253</f>
        <v>S</v>
      </c>
      <c r="G244" s="5" t="str">
        <f>'[1]TCE - ANEXO IV - Preencher'!I253</f>
        <v>S</v>
      </c>
      <c r="H244" s="5">
        <f>'[1]TCE - ANEXO IV - Preencher'!J253</f>
        <v>4094310</v>
      </c>
      <c r="I244" s="6">
        <f>IF('[1]TCE - ANEXO IV - Preencher'!K253="","",'[1]TCE - ANEXO IV - Preencher'!K253)</f>
        <v>45748</v>
      </c>
      <c r="J244" s="5" t="str">
        <f>'[1]TCE - ANEXO IV - Preencher'!L253</f>
        <v>1G47-SSSQ</v>
      </c>
      <c r="K244" s="5" t="str">
        <f>IF(F244="B",LEFT('[1]TCE - ANEXO IV - Preencher'!M253,2),IF(F244="S",LEFT('[1]TCE - ANEXO IV - Preencher'!M253,7),IF('[1]TCE - ANEXO IV - Preencher'!H253="","")))</f>
        <v>3550308</v>
      </c>
      <c r="L244" s="7">
        <f>'[1]TCE - ANEXO IV - Preencher'!N253</f>
        <v>910.94</v>
      </c>
    </row>
    <row r="245" spans="1:12" s="8" customFormat="1" ht="19.5" customHeight="1" x14ac:dyDescent="0.2">
      <c r="A245" s="3">
        <f>IFERROR(VLOOKUP(B245,'[1]DADOS (OCULTAR)'!$Q$3:$S$136,3,0),"")</f>
        <v>10583920000214</v>
      </c>
      <c r="B245" s="4" t="str">
        <f>'[1]TCE - ANEXO IV - Preencher'!C254</f>
        <v>UPA IBURA - CG 015/2022</v>
      </c>
      <c r="C245" s="4" t="str">
        <f>'[1]TCE - ANEXO IV - Preencher'!E254</f>
        <v>5.17 - Manutenção de Software, Certificação Digital e Microfilmagem</v>
      </c>
      <c r="D245" s="3">
        <f>'[1]TCE - ANEXO IV - Preencher'!F254</f>
        <v>53113791000122</v>
      </c>
      <c r="E245" s="5" t="str">
        <f>'[1]TCE - ANEXO IV - Preencher'!G254</f>
        <v>TOTVS S.A</v>
      </c>
      <c r="F245" s="5" t="str">
        <f>'[1]TCE - ANEXO IV - Preencher'!H254</f>
        <v>S</v>
      </c>
      <c r="G245" s="5" t="str">
        <f>'[1]TCE - ANEXO IV - Preencher'!I254</f>
        <v>S</v>
      </c>
      <c r="H245" s="5">
        <f>'[1]TCE - ANEXO IV - Preencher'!J254</f>
        <v>4094347</v>
      </c>
      <c r="I245" s="6">
        <f>IF('[1]TCE - ANEXO IV - Preencher'!K254="","",'[1]TCE - ANEXO IV - Preencher'!K254)</f>
        <v>45748</v>
      </c>
      <c r="J245" s="5" t="str">
        <f>'[1]TCE - ANEXO IV - Preencher'!L254</f>
        <v>SGW8-Q9EQ</v>
      </c>
      <c r="K245" s="5" t="str">
        <f>IF(F245="B",LEFT('[1]TCE - ANEXO IV - Preencher'!M254,2),IF(F245="S",LEFT('[1]TCE - ANEXO IV - Preencher'!M254,7),IF('[1]TCE - ANEXO IV - Preencher'!H254="","")))</f>
        <v>3550308</v>
      </c>
      <c r="L245" s="7">
        <f>'[1]TCE - ANEXO IV - Preencher'!N254</f>
        <v>25.36</v>
      </c>
    </row>
    <row r="246" spans="1:12" s="8" customFormat="1" ht="19.5" customHeight="1" x14ac:dyDescent="0.2">
      <c r="A246" s="3">
        <f>IFERROR(VLOOKUP(B246,'[1]DADOS (OCULTAR)'!$Q$3:$S$136,3,0),"")</f>
        <v>10583920000214</v>
      </c>
      <c r="B246" s="4" t="str">
        <f>'[1]TCE - ANEXO IV - Preencher'!C255</f>
        <v>UPA IBURA - CG 015/2022</v>
      </c>
      <c r="C246" s="4" t="str">
        <f>'[1]TCE - ANEXO IV - Preencher'!E255</f>
        <v>5.17 - Manutenção de Software, Certificação Digital e Microfilmagem</v>
      </c>
      <c r="D246" s="3">
        <f>'[1]TCE - ANEXO IV - Preencher'!F255</f>
        <v>53113791000122</v>
      </c>
      <c r="E246" s="5" t="str">
        <f>'[1]TCE - ANEXO IV - Preencher'!G255</f>
        <v>TOTVS S.A</v>
      </c>
      <c r="F246" s="5" t="str">
        <f>'[1]TCE - ANEXO IV - Preencher'!H255</f>
        <v>S</v>
      </c>
      <c r="G246" s="5" t="str">
        <f>'[1]TCE - ANEXO IV - Preencher'!I255</f>
        <v>S</v>
      </c>
      <c r="H246" s="5">
        <f>'[1]TCE - ANEXO IV - Preencher'!J255</f>
        <v>4094147</v>
      </c>
      <c r="I246" s="6">
        <f>IF('[1]TCE - ANEXO IV - Preencher'!K255="","",'[1]TCE - ANEXO IV - Preencher'!K255)</f>
        <v>45748</v>
      </c>
      <c r="J246" s="5" t="str">
        <f>'[1]TCE - ANEXO IV - Preencher'!L255</f>
        <v>SAFQ-DJYX</v>
      </c>
      <c r="K246" s="5" t="str">
        <f>IF(F246="B",LEFT('[1]TCE - ANEXO IV - Preencher'!M255,2),IF(F246="S",LEFT('[1]TCE - ANEXO IV - Preencher'!M255,7),IF('[1]TCE - ANEXO IV - Preencher'!H255="","")))</f>
        <v>3550308</v>
      </c>
      <c r="L246" s="7">
        <f>'[1]TCE - ANEXO IV - Preencher'!N255</f>
        <v>1195.8399999999999</v>
      </c>
    </row>
    <row r="247" spans="1:12" s="8" customFormat="1" ht="19.5" customHeight="1" x14ac:dyDescent="0.2">
      <c r="A247" s="3">
        <f>IFERROR(VLOOKUP(B247,'[1]DADOS (OCULTAR)'!$Q$3:$S$136,3,0),"")</f>
        <v>10583920000214</v>
      </c>
      <c r="B247" s="4" t="str">
        <f>'[1]TCE - ANEXO IV - Preencher'!C256</f>
        <v>UPA IBURA - CG 015/2022</v>
      </c>
      <c r="C247" s="4" t="str">
        <f>'[1]TCE - ANEXO IV - Preencher'!E256</f>
        <v>5.17 - Manutenção de Software, Certificação Digital e Microfilmagem</v>
      </c>
      <c r="D247" s="3">
        <f>'[1]TCE - ANEXO IV - Preencher'!F256</f>
        <v>4069709000102</v>
      </c>
      <c r="E247" s="5" t="str">
        <f>'[1]TCE - ANEXO IV - Preencher'!G256</f>
        <v>BIONEXO DO BRASIL</v>
      </c>
      <c r="F247" s="5" t="str">
        <f>'[1]TCE - ANEXO IV - Preencher'!H256</f>
        <v>S</v>
      </c>
      <c r="G247" s="5" t="str">
        <f>'[1]TCE - ANEXO IV - Preencher'!I256</f>
        <v>S</v>
      </c>
      <c r="H247" s="5">
        <f>'[1]TCE - ANEXO IV - Preencher'!J256</f>
        <v>544542</v>
      </c>
      <c r="I247" s="6">
        <f>IF('[1]TCE - ANEXO IV - Preencher'!K256="","",'[1]TCE - ANEXO IV - Preencher'!K256)</f>
        <v>45748</v>
      </c>
      <c r="J247" s="5" t="str">
        <f>'[1]TCE - ANEXO IV - Preencher'!L256</f>
        <v>GPA2-K6EW</v>
      </c>
      <c r="K247" s="5" t="str">
        <f>IF(F247="B",LEFT('[1]TCE - ANEXO IV - Preencher'!M256,2),IF(F247="S",LEFT('[1]TCE - ANEXO IV - Preencher'!M256,7),IF('[1]TCE - ANEXO IV - Preencher'!H256="","")))</f>
        <v>3550308</v>
      </c>
      <c r="L247" s="7">
        <f>'[1]TCE - ANEXO IV - Preencher'!N256</f>
        <v>1038.9000000000001</v>
      </c>
    </row>
    <row r="248" spans="1:12" s="8" customFormat="1" ht="19.5" customHeight="1" x14ac:dyDescent="0.2">
      <c r="A248" s="3">
        <f>IFERROR(VLOOKUP(B248,'[1]DADOS (OCULTAR)'!$Q$3:$S$136,3,0),"")</f>
        <v>10583920000214</v>
      </c>
      <c r="B248" s="4" t="str">
        <f>'[1]TCE - ANEXO IV - Preencher'!C257</f>
        <v>UPA IBURA - CG 015/2022</v>
      </c>
      <c r="C248" s="4" t="str">
        <f>'[1]TCE - ANEXO IV - Preencher'!E257</f>
        <v>5.17 - Manutenção de Software, Certificação Digital e Microfilmagem</v>
      </c>
      <c r="D248" s="3">
        <f>'[1]TCE - ANEXO IV - Preencher'!F257</f>
        <v>9558104000190</v>
      </c>
      <c r="E248" s="5" t="str">
        <f>'[1]TCE - ANEXO IV - Preencher'!G257</f>
        <v>GOLDEN TECHNOLOGIA</v>
      </c>
      <c r="F248" s="5" t="str">
        <f>'[1]TCE - ANEXO IV - Preencher'!H257</f>
        <v>S</v>
      </c>
      <c r="G248" s="5" t="str">
        <f>'[1]TCE - ANEXO IV - Preencher'!I257</f>
        <v>N</v>
      </c>
      <c r="H248" s="5">
        <f>'[1]TCE - ANEXO IV - Preencher'!J257</f>
        <v>8881</v>
      </c>
      <c r="I248" s="6">
        <f>IF('[1]TCE - ANEXO IV - Preencher'!K257="","",'[1]TCE - ANEXO IV - Preencher'!K257)</f>
        <v>45748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266</v>
      </c>
    </row>
    <row r="249" spans="1:12" s="8" customFormat="1" ht="19.5" customHeight="1" x14ac:dyDescent="0.2">
      <c r="A249" s="3">
        <f>IFERROR(VLOOKUP(B249,'[1]DADOS (OCULTAR)'!$Q$3:$S$136,3,0),"")</f>
        <v>10583920000214</v>
      </c>
      <c r="B249" s="4" t="str">
        <f>'[1]TCE - ANEXO IV - Preencher'!C258</f>
        <v>UPA IBURA - CG 015/2022</v>
      </c>
      <c r="C249" s="4" t="str">
        <f>'[1]TCE - ANEXO IV - Preencher'!E258</f>
        <v>5.17 - Manutenção de Software, Certificação Digital e Microfilmagem</v>
      </c>
      <c r="D249" s="3">
        <f>'[1]TCE - ANEXO IV - Preencher'!F258</f>
        <v>19362739000171</v>
      </c>
      <c r="E249" s="5" t="str">
        <f>'[1]TCE - ANEXO IV - Preencher'!G258</f>
        <v>MM DA SILVA TREINAMENTOS E SEDENVOLVIMENTOS</v>
      </c>
      <c r="F249" s="5" t="str">
        <f>'[1]TCE - ANEXO IV - Preencher'!H258</f>
        <v>S</v>
      </c>
      <c r="G249" s="5" t="str">
        <f>'[1]TCE - ANEXO IV - Preencher'!I258</f>
        <v>S</v>
      </c>
      <c r="H249" s="5">
        <f>'[1]TCE - ANEXO IV - Preencher'!J258</f>
        <v>1160</v>
      </c>
      <c r="I249" s="6">
        <f>IF('[1]TCE - ANEXO IV - Preencher'!K258="","",'[1]TCE - ANEXO IV - Preencher'!K258)</f>
        <v>45753</v>
      </c>
      <c r="J249" s="5" t="str">
        <f>'[1]TCE - ANEXO IV - Preencher'!L258</f>
        <v>JZYUQQPBL</v>
      </c>
      <c r="K249" s="5" t="str">
        <f>IF(F249="B",LEFT('[1]TCE - ANEXO IV - Preencher'!M258,2),IF(F249="S",LEFT('[1]TCE - ANEXO IV - Preencher'!M258,7),IF('[1]TCE - ANEXO IV - Preencher'!H258="","")))</f>
        <v>2704302</v>
      </c>
      <c r="L249" s="7">
        <f>'[1]TCE - ANEXO IV - Preencher'!N258</f>
        <v>366.46</v>
      </c>
    </row>
    <row r="250" spans="1:12" s="8" customFormat="1" ht="19.5" customHeight="1" x14ac:dyDescent="0.2">
      <c r="A250" s="3">
        <f>IFERROR(VLOOKUP(B250,'[1]DADOS (OCULTAR)'!$Q$3:$S$136,3,0),"")</f>
        <v>10583920000214</v>
      </c>
      <c r="B250" s="4" t="str">
        <f>'[1]TCE - ANEXO IV - Preencher'!C259</f>
        <v>UPA IBURA - CG 015/2022</v>
      </c>
      <c r="C250" s="4" t="str">
        <f>'[1]TCE - ANEXO IV - Preencher'!E259</f>
        <v>5.17 - Manutenção de Software, Certificação Digital e Microfilmagem</v>
      </c>
      <c r="D250" s="3">
        <f>'[1]TCE - ANEXO IV - Preencher'!F259</f>
        <v>35844207000127</v>
      </c>
      <c r="E250" s="5" t="str">
        <f>'[1]TCE - ANEXO IV - Preencher'!G259</f>
        <v>GILDENNES ALVES SOUSA GOMES</v>
      </c>
      <c r="F250" s="5" t="str">
        <f>'[1]TCE - ANEXO IV - Preencher'!H259</f>
        <v>S</v>
      </c>
      <c r="G250" s="5" t="str">
        <f>'[1]TCE - ANEXO IV - Preencher'!I259</f>
        <v>N</v>
      </c>
      <c r="H250" s="5">
        <f>'[1]TCE - ANEXO IV - Preencher'!J259</f>
        <v>117</v>
      </c>
      <c r="I250" s="6">
        <f>IF('[1]TCE - ANEXO IV - Preencher'!K259="","",'[1]TCE - ANEXO IV - Preencher'!K259)</f>
        <v>45777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149.07</v>
      </c>
    </row>
    <row r="251" spans="1:12" s="8" customFormat="1" ht="19.5" customHeight="1" x14ac:dyDescent="0.2">
      <c r="A251" s="3">
        <f>IFERROR(VLOOKUP(B251,'[1]DADOS (OCULTAR)'!$Q$3:$S$136,3,0),"")</f>
        <v>10583920000214</v>
      </c>
      <c r="B251" s="4" t="str">
        <f>'[1]TCE - ANEXO IV - Preencher'!C260</f>
        <v>UPA IBURA - CG 015/2022</v>
      </c>
      <c r="C251" s="4" t="str">
        <f>'[1]TCE - ANEXO IV - Preencher'!E260</f>
        <v>5.17 - Manutenção de Software, Certificação Digital e Microfilmagem</v>
      </c>
      <c r="D251" s="3">
        <f>'[1]TCE - ANEXO IV - Preencher'!F260</f>
        <v>3680650000113</v>
      </c>
      <c r="E251" s="5" t="str">
        <f>'[1]TCE - ANEXO IV - Preencher'!G260</f>
        <v xml:space="preserve">TECNOVA SERVICOS </v>
      </c>
      <c r="F251" s="5" t="str">
        <f>'[1]TCE - ANEXO IV - Preencher'!H260</f>
        <v>S</v>
      </c>
      <c r="G251" s="5" t="str">
        <f>'[1]TCE - ANEXO IV - Preencher'!I260</f>
        <v>S</v>
      </c>
      <c r="H251" s="5">
        <f>'[1]TCE - ANEXO IV - Preencher'!J260</f>
        <v>8604</v>
      </c>
      <c r="I251" s="6">
        <f>IF('[1]TCE - ANEXO IV - Preencher'!K260="","",'[1]TCE - ANEXO IV - Preencher'!K260)</f>
        <v>45775</v>
      </c>
      <c r="J251" s="5" t="str">
        <f>'[1]TCE - ANEXO IV - Preencher'!L260</f>
        <v>LRI2-YEP6</v>
      </c>
      <c r="K251" s="5" t="str">
        <f>IF(F251="B",LEFT('[1]TCE - ANEXO IV - Preencher'!M260,2),IF(F251="S",LEFT('[1]TCE - ANEXO IV - Preencher'!M260,7),IF('[1]TCE - ANEXO IV - Preencher'!H260="","")))</f>
        <v>2927408</v>
      </c>
      <c r="L251" s="7">
        <f>'[1]TCE - ANEXO IV - Preencher'!N260</f>
        <v>850.5</v>
      </c>
    </row>
    <row r="252" spans="1:12" s="8" customFormat="1" ht="19.5" customHeight="1" x14ac:dyDescent="0.2">
      <c r="A252" s="3">
        <f>IFERROR(VLOOKUP(B252,'[1]DADOS (OCULTAR)'!$Q$3:$S$136,3,0),"")</f>
        <v>10583920000214</v>
      </c>
      <c r="B252" s="4" t="str">
        <f>'[1]TCE - ANEXO IV - Preencher'!C261</f>
        <v>UPA IBURA - CG 015/2022</v>
      </c>
      <c r="C252" s="4" t="str">
        <f>'[1]TCE - ANEXO IV - Preencher'!E261</f>
        <v>5.10 - Detetização/Tratamento de Resíduos e Afins</v>
      </c>
      <c r="D252" s="3">
        <f>'[1]TCE - ANEXO IV - Preencher'!F261</f>
        <v>10333266000100</v>
      </c>
      <c r="E252" s="5" t="str">
        <f>'[1]TCE - ANEXO IV - Preencher'!G261</f>
        <v>CARLOS ANTONIO DE OLIVEIRA MILET JUNIOR ME</v>
      </c>
      <c r="F252" s="5" t="str">
        <f>'[1]TCE - ANEXO IV - Preencher'!H261</f>
        <v>S</v>
      </c>
      <c r="G252" s="5" t="str">
        <f>'[1]TCE - ANEXO IV - Preencher'!I261</f>
        <v>S</v>
      </c>
      <c r="H252" s="5">
        <f>'[1]TCE - ANEXO IV - Preencher'!J261</f>
        <v>11781</v>
      </c>
      <c r="I252" s="6">
        <f>IF('[1]TCE - ANEXO IV - Preencher'!K261="","",'[1]TCE - ANEXO IV - Preencher'!K261)</f>
        <v>45777</v>
      </c>
      <c r="J252" s="5" t="str">
        <f>'[1]TCE - ANEXO IV - Preencher'!L261</f>
        <v>VKMA-KKCN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160</v>
      </c>
    </row>
    <row r="253" spans="1:12" s="8" customFormat="1" ht="19.5" customHeight="1" x14ac:dyDescent="0.2">
      <c r="A253" s="3">
        <f>IFERROR(VLOOKUP(B253,'[1]DADOS (OCULTAR)'!$Q$3:$S$136,3,0),"")</f>
        <v>10583920000214</v>
      </c>
      <c r="B253" s="4" t="str">
        <f>'[1]TCE - ANEXO IV - Preencher'!C262</f>
        <v>UPA IBURA - CG 015/2022</v>
      </c>
      <c r="C253" s="4" t="str">
        <f>'[1]TCE - ANEXO IV - Preencher'!E262</f>
        <v>5.99 - Outros Serviços de Terceiros Pessoa Jurídica</v>
      </c>
      <c r="D253" s="3">
        <f>'[1]TCE - ANEXO IV - Preencher'!F262</f>
        <v>33640037000133</v>
      </c>
      <c r="E253" s="5" t="str">
        <f>'[1]TCE - ANEXO IV - Preencher'!G262</f>
        <v>CENTRO DE EDUCAÇÃO PROFISSIONAL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12679</v>
      </c>
      <c r="I253" s="6">
        <f>IF('[1]TCE - ANEXO IV - Preencher'!K262="","",'[1]TCE - ANEXO IV - Preencher'!K262)</f>
        <v>45764</v>
      </c>
      <c r="J253" s="5" t="str">
        <f>'[1]TCE - ANEXO IV - Preencher'!L262</f>
        <v>7LUR-GJPQ'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569</v>
      </c>
    </row>
    <row r="254" spans="1:12" s="8" customFormat="1" ht="19.5" customHeight="1" x14ac:dyDescent="0.2">
      <c r="A254" s="3">
        <f>IFERROR(VLOOKUP(B254,'[1]DADOS (OCULTAR)'!$Q$3:$S$136,3,0),"")</f>
        <v>10583920000214</v>
      </c>
      <c r="B254" s="4" t="str">
        <f>'[1]TCE - ANEXO IV - Preencher'!C263</f>
        <v>UPA IBURA - CG 015/2022</v>
      </c>
      <c r="C254" s="4" t="str">
        <f>'[1]TCE - ANEXO IV - Preencher'!E263</f>
        <v>5.99 - Outros Serviços de Terceiros Pessoa Jurídica</v>
      </c>
      <c r="D254" s="3">
        <f>'[1]TCE - ANEXO IV - Preencher'!F263</f>
        <v>1545203000126</v>
      </c>
      <c r="E254" s="5" t="str">
        <f>'[1]TCE - ANEXO IV - Preencher'!G263</f>
        <v>ENAE-EMPRESA NACIONAL DE ESTERILIZAÇÃO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15309</v>
      </c>
      <c r="I254" s="6">
        <f>IF('[1]TCE - ANEXO IV - Preencher'!K263="","",'[1]TCE - ANEXO IV - Preencher'!K263)</f>
        <v>45769</v>
      </c>
      <c r="J254" s="5" t="str">
        <f>'[1]TCE - ANEXO IV - Preencher'!L263</f>
        <v>5LXM-DH5G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4200</v>
      </c>
    </row>
    <row r="255" spans="1:12" s="8" customFormat="1" ht="19.5" customHeight="1" x14ac:dyDescent="0.2">
      <c r="A255" s="3">
        <f>IFERROR(VLOOKUP(B255,'[1]DADOS (OCULTAR)'!$Q$3:$S$136,3,0),"")</f>
        <v>10583920000214</v>
      </c>
      <c r="B255" s="4" t="str">
        <f>'[1]TCE - ANEXO IV - Preencher'!C264</f>
        <v>UPA IBURA - CG 015/2022</v>
      </c>
      <c r="C255" s="4" t="str">
        <f>'[1]TCE - ANEXO IV - Preencher'!E264</f>
        <v>5.99 - Outros Serviços de Terceiros Pessoa Jurídica</v>
      </c>
      <c r="D255" s="3">
        <f>'[1]TCE - ANEXO IV - Preencher'!F264</f>
        <v>1545203000126</v>
      </c>
      <c r="E255" s="5" t="str">
        <f>'[1]TCE - ANEXO IV - Preencher'!G264</f>
        <v>ENAE-EMPRESA NACIONAL DE ESTERILIZAÇÃO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15339</v>
      </c>
      <c r="I255" s="6">
        <f>IF('[1]TCE - ANEXO IV - Preencher'!K264="","",'[1]TCE - ANEXO IV - Preencher'!K264)</f>
        <v>45782</v>
      </c>
      <c r="J255" s="5" t="str">
        <f>'[1]TCE - ANEXO IV - Preencher'!L264</f>
        <v>YZKQ-SDAX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264</v>
      </c>
    </row>
    <row r="256" spans="1:12" s="8" customFormat="1" ht="19.5" customHeight="1" x14ac:dyDescent="0.2">
      <c r="A256" s="3">
        <f>IFERROR(VLOOKUP(B256,'[1]DADOS (OCULTAR)'!$Q$3:$S$136,3,0),"")</f>
        <v>10583920000214</v>
      </c>
      <c r="B256" s="4" t="str">
        <f>'[1]TCE - ANEXO IV - Preencher'!C265</f>
        <v>UPA IBURA - CG 015/2022</v>
      </c>
      <c r="C256" s="4" t="str">
        <f>'[1]TCE - ANEXO IV - Preencher'!E265</f>
        <v>5.99 - Outros Serviços de Terceiros Pessoa Jurídica</v>
      </c>
      <c r="D256" s="3">
        <f>'[1]TCE - ANEXO IV - Preencher'!F265</f>
        <v>8276880000135</v>
      </c>
      <c r="E256" s="5" t="str">
        <f>'[1]TCE - ANEXO IV - Preencher'!G265</f>
        <v>JVG CONTABILIDADE LTDA ME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2857</v>
      </c>
      <c r="I256" s="6">
        <f>IF('[1]TCE - ANEXO IV - Preencher'!K265="","",'[1]TCE - ANEXO IV - Preencher'!K265)</f>
        <v>45770</v>
      </c>
      <c r="J256" s="5" t="str">
        <f>'[1]TCE - ANEXO IV - Preencher'!L265</f>
        <v>UJZU-ZZKT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10513.7</v>
      </c>
    </row>
    <row r="257" spans="1:12" s="8" customFormat="1" ht="19.5" customHeight="1" x14ac:dyDescent="0.2">
      <c r="A257" s="3">
        <f>IFERROR(VLOOKUP(B257,'[1]DADOS (OCULTAR)'!$Q$3:$S$136,3,0),"")</f>
        <v>10583920000214</v>
      </c>
      <c r="B257" s="4" t="str">
        <f>'[1]TCE - ANEXO IV - Preencher'!C266</f>
        <v>UPA IBURA - CG 015/2022</v>
      </c>
      <c r="C257" s="4" t="str">
        <f>'[1]TCE - ANEXO IV - Preencher'!E266</f>
        <v>5.99 - Outros Serviços de Terceiros Pessoa Jurídica</v>
      </c>
      <c r="D257" s="3">
        <f>'[1]TCE - ANEXO IV - Preencher'!F266</f>
        <v>49346065000182</v>
      </c>
      <c r="E257" s="5" t="str">
        <f>'[1]TCE - ANEXO IV - Preencher'!G266</f>
        <v>LUCIANA BRASILEIRO SOCIEDADE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293</v>
      </c>
      <c r="I257" s="6">
        <f>IF('[1]TCE - ANEXO IV - Preencher'!K266="","",'[1]TCE - ANEXO IV - Preencher'!K266)</f>
        <v>45748</v>
      </c>
      <c r="J257" s="5" t="str">
        <f>'[1]TCE - ANEXO IV - Preencher'!L266</f>
        <v>WVP5-4ARC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900.32</v>
      </c>
    </row>
    <row r="258" spans="1:12" s="8" customFormat="1" ht="19.5" customHeight="1" x14ac:dyDescent="0.2">
      <c r="A258" s="3">
        <f>IFERROR(VLOOKUP(B258,'[1]DADOS (OCULTAR)'!$Q$3:$S$136,3,0),"")</f>
        <v>10583920000214</v>
      </c>
      <c r="B258" s="4" t="str">
        <f>'[1]TCE - ANEXO IV - Preencher'!C267</f>
        <v>UPA IBURA - CG 015/2022</v>
      </c>
      <c r="C258" s="4" t="str">
        <f>'[1]TCE - ANEXO IV - Preencher'!E267</f>
        <v>5.99 - Outros Serviços de Terceiros Pessoa Jurídica</v>
      </c>
      <c r="D258" s="3">
        <f>'[1]TCE - ANEXO IV - Preencher'!F267</f>
        <v>24127434000115</v>
      </c>
      <c r="E258" s="5" t="str">
        <f>'[1]TCE - ANEXO IV - Preencher'!G267</f>
        <v>RODRIGO ALMENDRA E ADVOGADOS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1065</v>
      </c>
      <c r="I258" s="6">
        <f>IF('[1]TCE - ANEXO IV - Preencher'!K267="","",'[1]TCE - ANEXO IV - Preencher'!K267)</f>
        <v>45769</v>
      </c>
      <c r="J258" s="5" t="str">
        <f>'[1]TCE - ANEXO IV - Preencher'!L267</f>
        <v>RSN7-IWDH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1377.08</v>
      </c>
    </row>
    <row r="259" spans="1:12" s="8" customFormat="1" ht="19.5" customHeight="1" x14ac:dyDescent="0.2">
      <c r="A259" s="3">
        <f>IFERROR(VLOOKUP(B259,'[1]DADOS (OCULTAR)'!$Q$3:$S$136,3,0),"")</f>
        <v>10583920000214</v>
      </c>
      <c r="B259" s="4" t="str">
        <f>'[1]TCE - ANEXO IV - Preencher'!C268</f>
        <v>UPA IBURA - CG 015/2022</v>
      </c>
      <c r="C259" s="4" t="str">
        <f>'[1]TCE - ANEXO IV - Preencher'!E268</f>
        <v>5.99 - Outros Serviços de Terceiros Pessoa Jurídica</v>
      </c>
      <c r="D259" s="3">
        <f>'[1]TCE - ANEXO IV - Preencher'!F268</f>
        <v>42294818000104</v>
      </c>
      <c r="E259" s="5" t="str">
        <f>'[1]TCE - ANEXO IV - Preencher'!G268</f>
        <v>DALAX CONSULTORIA E SERVIÇOS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1024</v>
      </c>
      <c r="I259" s="6">
        <f>IF('[1]TCE - ANEXO IV - Preencher'!K268="","",'[1]TCE - ANEXO IV - Preencher'!K268)</f>
        <v>45749</v>
      </c>
      <c r="J259" s="5" t="str">
        <f>'[1]TCE - ANEXO IV - Preencher'!L268</f>
        <v>U4QH-VYS8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559.80999999999995</v>
      </c>
    </row>
    <row r="260" spans="1:12" s="8" customFormat="1" ht="19.5" customHeight="1" x14ac:dyDescent="0.2">
      <c r="A260" s="3">
        <f>IFERROR(VLOOKUP(B260,'[1]DADOS (OCULTAR)'!$Q$3:$S$136,3,0),"")</f>
        <v>10583920000214</v>
      </c>
      <c r="B260" s="4" t="str">
        <f>'[1]TCE - ANEXO IV - Preencher'!C269</f>
        <v>UPA IBURA - CG 015/2022</v>
      </c>
      <c r="C260" s="4" t="str">
        <f>'[1]TCE - ANEXO IV - Preencher'!E269</f>
        <v>5.99 - Outros Serviços de Terceiros Pessoa Jurídica</v>
      </c>
      <c r="D260" s="3">
        <f>'[1]TCE - ANEXO IV - Preencher'!F269</f>
        <v>3313161000123</v>
      </c>
      <c r="E260" s="5" t="str">
        <f>'[1]TCE - ANEXO IV - Preencher'!G269</f>
        <v>CENTRAL DE ATEND. MEDICO STO. EXPEDITO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25778</v>
      </c>
      <c r="I260" s="6">
        <f>IF('[1]TCE - ANEXO IV - Preencher'!K269="","",'[1]TCE - ANEXO IV - Preencher'!K269)</f>
        <v>45762</v>
      </c>
      <c r="J260" s="5" t="str">
        <f>'[1]TCE - ANEXO IV - Preencher'!L269</f>
        <v>FOFL57609</v>
      </c>
      <c r="K260" s="5" t="str">
        <f>IF(F260="B",LEFT('[1]TCE - ANEXO IV - Preencher'!M269,2),IF(F260="S",LEFT('[1]TCE - ANEXO IV - Preencher'!M269,7),IF('[1]TCE - ANEXO IV - Preencher'!H269="","")))</f>
        <v>2607901</v>
      </c>
      <c r="L260" s="7">
        <f>'[1]TCE - ANEXO IV - Preencher'!N269</f>
        <v>2040</v>
      </c>
    </row>
    <row r="261" spans="1:12" s="8" customFormat="1" ht="19.5" customHeight="1" x14ac:dyDescent="0.2">
      <c r="A261" s="3">
        <f>IFERROR(VLOOKUP(B261,'[1]DADOS (OCULTAR)'!$Q$3:$S$136,3,0),"")</f>
        <v>10583920000214</v>
      </c>
      <c r="B261" s="4" t="str">
        <f>'[1]TCE - ANEXO IV - Preencher'!C270</f>
        <v>UPA IBURA - CG 015/2022</v>
      </c>
      <c r="C261" s="4" t="str">
        <f>'[1]TCE - ANEXO IV - Preencher'!E270</f>
        <v>5.5 - Reparo e Manutenção de Máquinas e Equipamentos</v>
      </c>
      <c r="D261" s="3">
        <f>'[1]TCE - ANEXO IV - Preencher'!F270</f>
        <v>18204483000101</v>
      </c>
      <c r="E261" s="5" t="str">
        <f>'[1]TCE - ANEXO IV - Preencher'!G270</f>
        <v>WAGNER FERNANDES SALES DA SILVA &amp; CIA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5503</v>
      </c>
      <c r="I261" s="6">
        <f>IF('[1]TCE - ANEXO IV - Preencher'!K270="","",'[1]TCE - ANEXO IV - Preencher'!K270)</f>
        <v>45769</v>
      </c>
      <c r="J261" s="5" t="str">
        <f>'[1]TCE - ANEXO IV - Preencher'!L270</f>
        <v>QTHE8AMM7</v>
      </c>
      <c r="K261" s="5" t="str">
        <f>IF(F261="B",LEFT('[1]TCE - ANEXO IV - Preencher'!M270,2),IF(F261="S",LEFT('[1]TCE - ANEXO IV - Preencher'!M270,7),IF('[1]TCE - ANEXO IV - Preencher'!H270="","")))</f>
        <v>2704302</v>
      </c>
      <c r="L261" s="7">
        <f>'[1]TCE - ANEXO IV - Preencher'!N270</f>
        <v>900</v>
      </c>
    </row>
    <row r="262" spans="1:12" s="8" customFormat="1" ht="19.5" customHeight="1" x14ac:dyDescent="0.2">
      <c r="A262" s="3">
        <f>IFERROR(VLOOKUP(B262,'[1]DADOS (OCULTAR)'!$Q$3:$S$136,3,0),"")</f>
        <v>10583920000214</v>
      </c>
      <c r="B262" s="4" t="str">
        <f>'[1]TCE - ANEXO IV - Preencher'!C271</f>
        <v>UPA IBURA - CG 015/2022</v>
      </c>
      <c r="C262" s="4" t="str">
        <f>'[1]TCE - ANEXO IV - Preencher'!E271</f>
        <v>5.5 - Reparo e Manutenção de Máquinas e Equipamentos</v>
      </c>
      <c r="D262" s="3">
        <f>'[1]TCE - ANEXO IV - Preencher'!F271</f>
        <v>18204483000101</v>
      </c>
      <c r="E262" s="5" t="str">
        <f>'[1]TCE - ANEXO IV - Preencher'!G271</f>
        <v>WAGNER FERNANDES SALES DA SILVA &amp; CIA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5483</v>
      </c>
      <c r="I262" s="6">
        <f>IF('[1]TCE - ANEXO IV - Preencher'!K271="","",'[1]TCE - ANEXO IV - Preencher'!K271)</f>
        <v>45769</v>
      </c>
      <c r="J262" s="5" t="str">
        <f>'[1]TCE - ANEXO IV - Preencher'!L271</f>
        <v>U5VN3GBCS</v>
      </c>
      <c r="K262" s="5" t="str">
        <f>IF(F262="B",LEFT('[1]TCE - ANEXO IV - Preencher'!M271,2),IF(F262="S",LEFT('[1]TCE - ANEXO IV - Preencher'!M271,7),IF('[1]TCE - ANEXO IV - Preencher'!H271="","")))</f>
        <v>2704302</v>
      </c>
      <c r="L262" s="7">
        <f>'[1]TCE - ANEXO IV - Preencher'!N271</f>
        <v>2993.79</v>
      </c>
    </row>
    <row r="263" spans="1:12" s="8" customFormat="1" ht="19.5" customHeight="1" x14ac:dyDescent="0.2">
      <c r="A263" s="3">
        <f>IFERROR(VLOOKUP(B263,'[1]DADOS (OCULTAR)'!$Q$3:$S$136,3,0),"")</f>
        <v>10583920000214</v>
      </c>
      <c r="B263" s="4" t="str">
        <f>'[1]TCE - ANEXO IV - Preencher'!C272</f>
        <v>UPA IBURA - CG 015/2022</v>
      </c>
      <c r="C263" s="4" t="str">
        <f>'[1]TCE - ANEXO IV - Preencher'!E272</f>
        <v>5.5 - Reparo e Manutenção de Máquinas e Equipamentos</v>
      </c>
      <c r="D263" s="3">
        <f>'[1]TCE - ANEXO IV - Preencher'!F272</f>
        <v>40893042000113</v>
      </c>
      <c r="E263" s="5" t="str">
        <f>'[1]TCE - ANEXO IV - Preencher'!G272</f>
        <v>GERASTEP GERADORES ASSISTENCIA TECNICA E PEÇAS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56247</v>
      </c>
      <c r="I263" s="6">
        <f>IF('[1]TCE - ANEXO IV - Preencher'!K272="","",'[1]TCE - ANEXO IV - Preencher'!K272)</f>
        <v>45749</v>
      </c>
      <c r="J263" s="5" t="str">
        <f>'[1]TCE - ANEXO IV - Preencher'!L272</f>
        <v>MUCW-C8LN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400</v>
      </c>
    </row>
    <row r="264" spans="1:12" s="8" customFormat="1" ht="19.5" customHeight="1" x14ac:dyDescent="0.2">
      <c r="A264" s="3">
        <f>IFERROR(VLOOKUP(B264,'[1]DADOS (OCULTAR)'!$Q$3:$S$136,3,0),"")</f>
        <v>10583920000214</v>
      </c>
      <c r="B264" s="4" t="str">
        <f>'[1]TCE - ANEXO IV - Preencher'!C273</f>
        <v>UPA IBURA - CG 015/2022</v>
      </c>
      <c r="C264" s="4" t="str">
        <f>'[1]TCE - ANEXO IV - Preencher'!E273</f>
        <v>5.5 - Reparo e Manutenção de Máquinas e Equipamentos</v>
      </c>
      <c r="D264" s="3">
        <f>'[1]TCE - ANEXO IV - Preencher'!F273</f>
        <v>13549364000177</v>
      </c>
      <c r="E264" s="5" t="str">
        <f>'[1]TCE - ANEXO IV - Preencher'!G273</f>
        <v>GIL REFRIGERAÇÃO LUIZ BEZERRA</v>
      </c>
      <c r="F264" s="5" t="str">
        <f>'[1]TCE - ANEXO IV - Preencher'!H273</f>
        <v>S</v>
      </c>
      <c r="G264" s="5" t="str">
        <f>'[1]TCE - ANEXO IV - Preencher'!I273</f>
        <v>N</v>
      </c>
      <c r="H264" s="5" t="str">
        <f>'[1]TCE - ANEXO IV - Preencher'!J273</f>
        <v>98</v>
      </c>
      <c r="I264" s="6">
        <f>IF('[1]TCE - ANEXO IV - Preencher'!K273="","",'[1]TCE - ANEXO IV - Preencher'!K273)</f>
        <v>45771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4300</v>
      </c>
    </row>
    <row r="265" spans="1:12" s="8" customFormat="1" ht="19.5" customHeight="1" x14ac:dyDescent="0.2">
      <c r="A265" s="3">
        <f>IFERROR(VLOOKUP(B265,'[1]DADOS (OCULTAR)'!$Q$3:$S$136,3,0),"")</f>
        <v>10583920000214</v>
      </c>
      <c r="B265" s="4" t="str">
        <f>'[1]TCE - ANEXO IV - Preencher'!C274</f>
        <v>UPA IBURA - CG 015/2022</v>
      </c>
      <c r="C265" s="4" t="str">
        <f>'[1]TCE - ANEXO IV - Preencher'!E274</f>
        <v>5.5 - Reparo e Manutenção de Máquinas e Equipamentos</v>
      </c>
      <c r="D265" s="3">
        <f>'[1]TCE - ANEXO IV - Preencher'!F274</f>
        <v>41894073000151</v>
      </c>
      <c r="E265" s="5" t="str">
        <f>'[1]TCE - ANEXO IV - Preencher'!G274</f>
        <v>ELETRIK ENGENHARIA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233</v>
      </c>
      <c r="I265" s="6">
        <f>IF('[1]TCE - ANEXO IV - Preencher'!K274="","",'[1]TCE - ANEXO IV - Preencher'!K274)</f>
        <v>45772</v>
      </c>
      <c r="J265" s="5" t="str">
        <f>'[1]TCE - ANEXO IV - Preencher'!L274</f>
        <v>EXTO57268</v>
      </c>
      <c r="K265" s="5" t="str">
        <f>IF(F265="B",LEFT('[1]TCE - ANEXO IV - Preencher'!M274,2),IF(F265="S",LEFT('[1]TCE - ANEXO IV - Preencher'!M274,7),IF('[1]TCE - ANEXO IV - Preencher'!H274="","")))</f>
        <v>2609600</v>
      </c>
      <c r="L265" s="7">
        <f>'[1]TCE - ANEXO IV - Preencher'!N274</f>
        <v>365.46</v>
      </c>
    </row>
    <row r="266" spans="1:12" s="8" customFormat="1" ht="19.5" customHeight="1" x14ac:dyDescent="0.2">
      <c r="A266" s="3">
        <f>IFERROR(VLOOKUP(B266,'[1]DADOS (OCULTAR)'!$Q$3:$S$136,3,0),"")</f>
        <v>10583920000214</v>
      </c>
      <c r="B266" s="4" t="str">
        <f>'[1]TCE - ANEXO IV - Preencher'!C275</f>
        <v>UPA IBURA - CG 015/2022</v>
      </c>
      <c r="C266" s="4" t="str">
        <f>'[1]TCE - ANEXO IV - Preencher'!E275</f>
        <v>5.5 - Reparo e Manutenção de Máquinas e Equipamentos</v>
      </c>
      <c r="D266" s="3">
        <f>'[1]TCE - ANEXO IV - Preencher'!F275</f>
        <v>8845988000100</v>
      </c>
      <c r="E266" s="5" t="str">
        <f>'[1]TCE - ANEXO IV - Preencher'!G275</f>
        <v>ACESSPLUS MANUTENÇÃO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6993</v>
      </c>
      <c r="I266" s="6">
        <f>IF('[1]TCE - ANEXO IV - Preencher'!K275="","",'[1]TCE - ANEXO IV - Preencher'!K275)</f>
        <v>45778</v>
      </c>
      <c r="J266" s="5" t="str">
        <f>'[1]TCE - ANEXO IV - Preencher'!L275</f>
        <v>XWXU-VAVZ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420.64</v>
      </c>
    </row>
    <row r="267" spans="1:12" s="8" customFormat="1" ht="19.5" customHeight="1" x14ac:dyDescent="0.2">
      <c r="A267" s="3">
        <f>IFERROR(VLOOKUP(B267,'[1]DADOS (OCULTAR)'!$Q$3:$S$136,3,0),"")</f>
        <v>10583920000214</v>
      </c>
      <c r="B267" s="4" t="str">
        <f>'[1]TCE - ANEXO IV - Preencher'!C276</f>
        <v>UPA IBURA - CG 015/2022</v>
      </c>
      <c r="C267" s="4" t="str">
        <f>'[1]TCE - ANEXO IV - Preencher'!E276</f>
        <v>5.5 - Reparo e Manutenção de Máquinas e Equipamentos</v>
      </c>
      <c r="D267" s="3">
        <f>'[1]TCE - ANEXO IV - Preencher'!F276</f>
        <v>14339631000144</v>
      </c>
      <c r="E267" s="5" t="str">
        <f>'[1]TCE - ANEXO IV - Preencher'!G276</f>
        <v>DR SERVICE COSTRUCOES E SINALIZACOES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923</v>
      </c>
      <c r="I267" s="6">
        <f>IF('[1]TCE - ANEXO IV - Preencher'!K276="","",'[1]TCE - ANEXO IV - Preencher'!K276)</f>
        <v>45757</v>
      </c>
      <c r="J267" s="5" t="str">
        <f>'[1]TCE - ANEXO IV - Preencher'!L276</f>
        <v>NFEB-ISSD</v>
      </c>
      <c r="K267" s="5" t="str">
        <f>IF(F267="B",LEFT('[1]TCE - ANEXO IV - Preencher'!M276,2),IF(F267="S",LEFT('[1]TCE - ANEXO IV - Preencher'!M276,7),IF('[1]TCE - ANEXO IV - Preencher'!H276="","")))</f>
        <v>2611606</v>
      </c>
      <c r="L267" s="7">
        <f>'[1]TCE - ANEXO IV - Preencher'!N276</f>
        <v>5300</v>
      </c>
    </row>
    <row r="268" spans="1:12" s="8" customFormat="1" ht="19.5" customHeight="1" x14ac:dyDescent="0.2">
      <c r="A268" s="3">
        <f>IFERROR(VLOOKUP(B268,'[1]DADOS (OCULTAR)'!$Q$3:$S$136,3,0),"")</f>
        <v>10583920000214</v>
      </c>
      <c r="B268" s="4" t="str">
        <f>'[1]TCE - ANEXO IV - Preencher'!C277</f>
        <v>UPA IBURA - CG 015/2022</v>
      </c>
      <c r="C268" s="4" t="str">
        <f>'[1]TCE - ANEXO IV - Preencher'!E277</f>
        <v>5.5 - Reparo e Manutenção de Máquinas e Equipamentos</v>
      </c>
      <c r="D268" s="3">
        <f>'[1]TCE - ANEXO IV - Preencher'!F277</f>
        <v>11356463000107</v>
      </c>
      <c r="E268" s="5" t="str">
        <f>'[1]TCE - ANEXO IV - Preencher'!G277</f>
        <v>LIMPEX - SERVICO DE LIMPEZA DE RESERVATORIO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2084</v>
      </c>
      <c r="I268" s="6">
        <f>IF('[1]TCE - ANEXO IV - Preencher'!K277="","",'[1]TCE - ANEXO IV - Preencher'!K277)</f>
        <v>45761</v>
      </c>
      <c r="J268" s="5" t="str">
        <f>'[1]TCE - ANEXO IV - Preencher'!L277</f>
        <v>RDLC-NJDL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750</v>
      </c>
    </row>
    <row r="269" spans="1:12" s="8" customFormat="1" ht="19.5" customHeight="1" x14ac:dyDescent="0.2">
      <c r="A269" s="3">
        <f>IFERROR(VLOOKUP(B269,'[1]DADOS (OCULTAR)'!$Q$3:$S$136,3,0),"")</f>
        <v>10583920000214</v>
      </c>
      <c r="B269" s="4" t="str">
        <f>'[1]TCE - ANEXO IV - Preencher'!C278</f>
        <v>UPA IBURA - CG 015/2022</v>
      </c>
      <c r="C269" s="4" t="str">
        <f>'[1]TCE - ANEXO IV - Preencher'!E278</f>
        <v>5.5 - Reparo e Manutenção de Máquinas e Equipamentos</v>
      </c>
      <c r="D269" s="3">
        <f>'[1]TCE - ANEXO IV - Preencher'!F278</f>
        <v>48933467000110</v>
      </c>
      <c r="E269" s="5" t="str">
        <f>'[1]TCE - ANEXO IV - Preencher'!G278</f>
        <v>NEW VISION OPHTHALMIC SOLUTIONS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239</v>
      </c>
      <c r="I269" s="6">
        <f>IF('[1]TCE - ANEXO IV - Preencher'!K278="","",'[1]TCE - ANEXO IV - Preencher'!K278)</f>
        <v>45769</v>
      </c>
      <c r="J269" s="5" t="str">
        <f>'[1]TCE - ANEXO IV - Preencher'!L278</f>
        <v>FLE5-E17M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450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2025-05-26T18:07:08Z</dcterms:created>
  <dcterms:modified xsi:type="dcterms:W3CDTF">2025-05-26T18:07:43Z</dcterms:modified>
</cp:coreProperties>
</file>