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3.3.0.7\Dados\Contabilidade\Relatório Contábil\2021\06.21\6-COVID\1-PCF 2021\14 TCE\EXCEL\"/>
    </mc:Choice>
  </mc:AlternateContent>
  <bookViews>
    <workbookView xWindow="0" yWindow="0" windowWidth="28800" windowHeight="12435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 s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 s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 s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 s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 s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 s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 s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 s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 s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 s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 s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 s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 s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 s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 s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 s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 s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 s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 s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 s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 s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 s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 s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 s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 s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 s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 s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 s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 s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 s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 s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 s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 s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 s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 s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 s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 s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 s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 s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 s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 s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 s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 s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 s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 s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 s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 s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 s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 s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 s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 s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 s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 s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 s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 s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 s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 s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 s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 s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 s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 s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 s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 s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 s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 s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 s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 s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 s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 s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 s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 s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 s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 s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 s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 s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 s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 s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 s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 s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 s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 s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 s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 s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 s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 s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 s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 s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 s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 s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 s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 s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 s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 s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 s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 s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 s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 s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 s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 s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 s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 s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 s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 s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 s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 s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 s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 s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 s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 s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 s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 s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 s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 s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 s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 s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 s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 s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 s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 s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 s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 s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 s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 s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 s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 s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 s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 s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 s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 s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 s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 s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 s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 s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 s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 s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 s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 s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 s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 s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 s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 s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 s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 s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 s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 s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 s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 s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 s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 s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 s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 s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 s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 s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 s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 s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 s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 s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 s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 s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 s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 s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 s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 s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 s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 s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 s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 s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 s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 s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 s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 s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 s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 s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 s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 s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 s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 s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 s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 s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 s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 s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 s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 s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 s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 s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 s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 s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 s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 s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 s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 s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 s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 s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 s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 s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 s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 s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 s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 s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 s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 s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 s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 s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 s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 s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 s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 s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 s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 s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 s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 s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 s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 s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 s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 s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 s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 s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 s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 s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 s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 s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 s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 s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 s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<sst xmlns="http://schemas.openxmlformats.org/spreadsheetml/2006/main" count="17" uniqueCount="16">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</sst>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1/06.21/6-COVID/1-PCF%202021/13%20PCF/13.2%20PCF%20em%20Excel%20-%20COVID%2006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DOM MALAN</v>
          </cell>
          <cell r="E11" t="str">
            <v>AMANDA CABRAL LEOCADIO</v>
          </cell>
          <cell r="G11" t="str">
            <v>1 - Médico</v>
          </cell>
          <cell r="H11" t="str">
            <v>2251-25</v>
          </cell>
          <cell r="I11">
            <v>44348</v>
          </cell>
          <cell r="J11" t="str">
            <v>1 - Plantonista</v>
          </cell>
          <cell r="K11">
            <v>12</v>
          </cell>
          <cell r="L11">
            <v>1584</v>
          </cell>
          <cell r="P11">
            <v>0</v>
          </cell>
          <cell r="Q11">
            <v>0</v>
          </cell>
          <cell r="R11">
            <v>620.11</v>
          </cell>
          <cell r="S11">
            <v>2891.72</v>
          </cell>
          <cell r="W11">
            <v>955.27</v>
          </cell>
          <cell r="X11">
            <v>4140.5599999999995</v>
          </cell>
        </row>
        <row r="12">
          <cell r="C12" t="str">
            <v>HOSPITAL DOM MALAN</v>
          </cell>
          <cell r="E12" t="str">
            <v>AMERI ANGELITA DE AMORIM</v>
          </cell>
          <cell r="G12" t="str">
            <v>2 - Outros Profissionais da Saúde</v>
          </cell>
          <cell r="H12" t="str">
            <v>3222-05</v>
          </cell>
          <cell r="I12">
            <v>44348</v>
          </cell>
          <cell r="J12" t="str">
            <v>1 - Plantonista</v>
          </cell>
          <cell r="K12">
            <v>44</v>
          </cell>
          <cell r="L12">
            <v>0</v>
          </cell>
          <cell r="P12">
            <v>0</v>
          </cell>
          <cell r="Q12">
            <v>0</v>
          </cell>
          <cell r="R12">
            <v>3951.66</v>
          </cell>
          <cell r="S12">
            <v>110</v>
          </cell>
          <cell r="W12">
            <v>114.72</v>
          </cell>
          <cell r="X12">
            <v>3946.94</v>
          </cell>
        </row>
        <row r="13">
          <cell r="C13" t="str">
            <v>HOSPITAL DOM MALAN</v>
          </cell>
          <cell r="E13" t="str">
            <v>BERNARDO COELHO AVILA FREITAS</v>
          </cell>
          <cell r="G13" t="str">
            <v>1 - Médico</v>
          </cell>
          <cell r="H13" t="str">
            <v>2251-25</v>
          </cell>
          <cell r="I13">
            <v>44348</v>
          </cell>
          <cell r="J13" t="str">
            <v>2 - Diarista</v>
          </cell>
          <cell r="K13">
            <v>24</v>
          </cell>
          <cell r="L13">
            <v>3168</v>
          </cell>
          <cell r="P13">
            <v>0</v>
          </cell>
          <cell r="Q13">
            <v>0</v>
          </cell>
          <cell r="R13">
            <v>662.93</v>
          </cell>
          <cell r="S13">
            <v>7757.78</v>
          </cell>
          <cell r="W13">
            <v>2438.75</v>
          </cell>
          <cell r="X13">
            <v>9149.9599999999991</v>
          </cell>
        </row>
        <row r="14">
          <cell r="C14" t="str">
            <v>HOSPITAL DOM MALAN</v>
          </cell>
          <cell r="E14" t="str">
            <v>CARLA NASCIMENTO DIAS NOGUEIRA</v>
          </cell>
          <cell r="G14" t="str">
            <v>1 - Médico</v>
          </cell>
          <cell r="H14" t="str">
            <v>2251-25</v>
          </cell>
          <cell r="I14">
            <v>44348</v>
          </cell>
          <cell r="J14" t="str">
            <v>1 - Plantonista</v>
          </cell>
          <cell r="K14">
            <v>24</v>
          </cell>
          <cell r="L14">
            <v>3168</v>
          </cell>
          <cell r="P14">
            <v>0</v>
          </cell>
          <cell r="Q14">
            <v>0</v>
          </cell>
          <cell r="R14">
            <v>1113.1400000000001</v>
          </cell>
          <cell r="S14">
            <v>7757.78</v>
          </cell>
          <cell r="W14">
            <v>3016.73</v>
          </cell>
          <cell r="X14">
            <v>9022.19</v>
          </cell>
        </row>
        <row r="15">
          <cell r="C15" t="str">
            <v>HOSPITAL DOM MALAN</v>
          </cell>
          <cell r="E15" t="str">
            <v>CARLOS EDMUNDO OLIVEIRA SOUZA</v>
          </cell>
          <cell r="G15" t="str">
            <v>1 - Médico</v>
          </cell>
          <cell r="H15" t="str">
            <v>2251-25</v>
          </cell>
          <cell r="I15">
            <v>44348</v>
          </cell>
          <cell r="J15" t="str">
            <v>1 - Plantonista</v>
          </cell>
          <cell r="K15">
            <v>24</v>
          </cell>
          <cell r="L15">
            <v>3168</v>
          </cell>
          <cell r="P15">
            <v>0</v>
          </cell>
          <cell r="Q15">
            <v>0</v>
          </cell>
          <cell r="R15">
            <v>1137.55</v>
          </cell>
          <cell r="S15">
            <v>3659.88</v>
          </cell>
          <cell r="W15">
            <v>2800.43</v>
          </cell>
          <cell r="X15">
            <v>5165</v>
          </cell>
        </row>
        <row r="16">
          <cell r="C16" t="str">
            <v>HOSPITAL DOM MALAN</v>
          </cell>
          <cell r="E16" t="str">
            <v>CAROLINE ROBERTA DA SILVA FIGUEIREDO</v>
          </cell>
          <cell r="G16" t="str">
            <v>2 - Outros Profissionais da Saúde</v>
          </cell>
          <cell r="H16" t="str">
            <v>3222-05</v>
          </cell>
          <cell r="I16">
            <v>44348</v>
          </cell>
          <cell r="J16" t="str">
            <v>1 - Plantonista</v>
          </cell>
          <cell r="K16">
            <v>44</v>
          </cell>
          <cell r="L16">
            <v>1100</v>
          </cell>
          <cell r="P16">
            <v>0</v>
          </cell>
          <cell r="Q16">
            <v>0</v>
          </cell>
          <cell r="R16">
            <v>2769.65</v>
          </cell>
          <cell r="S16">
            <v>110</v>
          </cell>
          <cell r="W16">
            <v>202.47</v>
          </cell>
          <cell r="X16">
            <v>3777.1800000000003</v>
          </cell>
        </row>
        <row r="17">
          <cell r="C17" t="str">
            <v>HOSPITAL DOM MALAN</v>
          </cell>
          <cell r="E17" t="str">
            <v>DANIELLE DE JESUS NETO</v>
          </cell>
          <cell r="G17" t="str">
            <v>2 - Outros Profissionais da Saúde</v>
          </cell>
          <cell r="H17" t="str">
            <v>3222-05</v>
          </cell>
          <cell r="I17">
            <v>44348</v>
          </cell>
          <cell r="J17" t="str">
            <v>1 - Plantonista</v>
          </cell>
          <cell r="K17">
            <v>44</v>
          </cell>
          <cell r="L17">
            <v>1100</v>
          </cell>
          <cell r="P17">
            <v>0</v>
          </cell>
          <cell r="Q17">
            <v>0</v>
          </cell>
          <cell r="R17">
            <v>322.54000000000002</v>
          </cell>
          <cell r="S17">
            <v>110</v>
          </cell>
          <cell r="W17">
            <v>180.23</v>
          </cell>
          <cell r="X17">
            <v>1352.31</v>
          </cell>
        </row>
        <row r="18">
          <cell r="C18" t="str">
            <v>HOSPITAL DOM MALAN</v>
          </cell>
          <cell r="E18" t="str">
            <v>DEIVISON CARDOSO OLIVEIRA</v>
          </cell>
          <cell r="G18" t="str">
            <v>2 - Outros Profissionais da Saúde</v>
          </cell>
          <cell r="H18" t="str">
            <v>3222-05</v>
          </cell>
          <cell r="I18">
            <v>44348</v>
          </cell>
          <cell r="J18" t="str">
            <v>1 - Plantonista</v>
          </cell>
          <cell r="K18">
            <v>44</v>
          </cell>
          <cell r="L18">
            <v>1100</v>
          </cell>
          <cell r="P18">
            <v>0</v>
          </cell>
          <cell r="Q18">
            <v>0</v>
          </cell>
          <cell r="R18">
            <v>220</v>
          </cell>
          <cell r="S18">
            <v>110</v>
          </cell>
          <cell r="W18">
            <v>222.45</v>
          </cell>
          <cell r="X18">
            <v>1207.55</v>
          </cell>
        </row>
        <row r="19">
          <cell r="C19" t="str">
            <v>HOSPITAL DOM MALAN</v>
          </cell>
          <cell r="E19" t="str">
            <v>EDUARDO MARQUES TELES</v>
          </cell>
          <cell r="G19" t="str">
            <v>2 - Outros Profissionais da Saúde</v>
          </cell>
          <cell r="H19" t="str">
            <v>3222-05</v>
          </cell>
          <cell r="I19">
            <v>44348</v>
          </cell>
          <cell r="J19" t="str">
            <v>1 - Plantonista</v>
          </cell>
          <cell r="K19">
            <v>44</v>
          </cell>
          <cell r="L19">
            <v>1100</v>
          </cell>
          <cell r="P19">
            <v>0</v>
          </cell>
          <cell r="Q19">
            <v>0</v>
          </cell>
          <cell r="R19">
            <v>398.2</v>
          </cell>
          <cell r="S19">
            <v>110</v>
          </cell>
          <cell r="W19">
            <v>583.86</v>
          </cell>
          <cell r="X19">
            <v>1024.3400000000001</v>
          </cell>
        </row>
        <row r="20">
          <cell r="C20" t="str">
            <v>HOSPITAL DOM MALAN</v>
          </cell>
          <cell r="E20" t="str">
            <v>EMANUELA DE ARAUJO NASCIMENTO</v>
          </cell>
          <cell r="G20" t="str">
            <v>2 - Outros Profissionais da Saúde</v>
          </cell>
          <cell r="H20" t="str">
            <v>2235-05</v>
          </cell>
          <cell r="I20">
            <v>44348</v>
          </cell>
          <cell r="J20" t="str">
            <v>1 - Plantonista</v>
          </cell>
          <cell r="K20">
            <v>40</v>
          </cell>
          <cell r="L20">
            <v>1908.06</v>
          </cell>
          <cell r="P20">
            <v>0</v>
          </cell>
          <cell r="Q20">
            <v>1064.03</v>
          </cell>
          <cell r="R20">
            <v>857.37</v>
          </cell>
          <cell r="S20">
            <v>772.77</v>
          </cell>
          <cell r="W20">
            <v>486.74</v>
          </cell>
          <cell r="X20">
            <v>4115.49</v>
          </cell>
        </row>
        <row r="21">
          <cell r="C21" t="str">
            <v>HOSPITAL DOM MALAN</v>
          </cell>
          <cell r="E21" t="str">
            <v>EMANUELLA VIRGINIA PEDROZA DE ARAUJO</v>
          </cell>
          <cell r="G21" t="str">
            <v>2 - Outros Profissionais da Saúde</v>
          </cell>
          <cell r="H21" t="str">
            <v>2235-05</v>
          </cell>
          <cell r="I21">
            <v>44348</v>
          </cell>
          <cell r="J21" t="str">
            <v>2 - Diarista</v>
          </cell>
          <cell r="K21">
            <v>40</v>
          </cell>
          <cell r="L21">
            <v>2055.94</v>
          </cell>
          <cell r="P21">
            <v>0</v>
          </cell>
          <cell r="Q21">
            <v>1137.97</v>
          </cell>
          <cell r="R21">
            <v>1010.56</v>
          </cell>
          <cell r="S21">
            <v>719.58</v>
          </cell>
          <cell r="W21">
            <v>984.74</v>
          </cell>
          <cell r="X21">
            <v>3939.3099999999995</v>
          </cell>
        </row>
        <row r="22">
          <cell r="C22" t="str">
            <v>HOSPITAL DOM MALAN</v>
          </cell>
          <cell r="E22" t="str">
            <v>FABRICIA DE JESUS DA SILVEIRA MORAIS ANDRADE</v>
          </cell>
          <cell r="G22" t="str">
            <v>1 - Médico</v>
          </cell>
          <cell r="H22" t="str">
            <v>2251-25</v>
          </cell>
          <cell r="I22">
            <v>44348</v>
          </cell>
          <cell r="J22" t="str">
            <v>1 - Plantonista</v>
          </cell>
          <cell r="K22">
            <v>36</v>
          </cell>
          <cell r="L22">
            <v>4752</v>
          </cell>
          <cell r="P22">
            <v>0</v>
          </cell>
          <cell r="Q22">
            <v>0</v>
          </cell>
          <cell r="R22">
            <v>13121.33</v>
          </cell>
          <cell r="S22">
            <v>13374.96</v>
          </cell>
          <cell r="W22">
            <v>8277.69</v>
          </cell>
          <cell r="X22">
            <v>22970.6</v>
          </cell>
        </row>
        <row r="23">
          <cell r="C23" t="str">
            <v>HOSPITAL DOM MALAN</v>
          </cell>
          <cell r="E23" t="str">
            <v>FRANCISCO DE ASSIS DA SILVA SOUZA</v>
          </cell>
          <cell r="G23" t="str">
            <v>2 - Outros Profissionais da Saúde</v>
          </cell>
          <cell r="H23" t="str">
            <v>3222-05</v>
          </cell>
          <cell r="I23">
            <v>44348</v>
          </cell>
          <cell r="J23" t="str">
            <v>1 - Plantonista</v>
          </cell>
          <cell r="K23">
            <v>44</v>
          </cell>
          <cell r="L23">
            <v>1100</v>
          </cell>
          <cell r="P23">
            <v>0</v>
          </cell>
          <cell r="Q23">
            <v>0</v>
          </cell>
          <cell r="R23">
            <v>220</v>
          </cell>
          <cell r="S23">
            <v>110</v>
          </cell>
          <cell r="W23">
            <v>134.59</v>
          </cell>
          <cell r="X23">
            <v>1295.4100000000001</v>
          </cell>
        </row>
        <row r="24">
          <cell r="C24" t="str">
            <v>HOSPITAL DOM MALAN</v>
          </cell>
          <cell r="E24" t="str">
            <v>INGRID GABRIELE DE MIRANDA FIGUEIREDO</v>
          </cell>
          <cell r="G24" t="str">
            <v>2 - Outros Profissionais da Saúde</v>
          </cell>
          <cell r="H24" t="str">
            <v>3222-05</v>
          </cell>
          <cell r="I24">
            <v>44348</v>
          </cell>
          <cell r="J24" t="str">
            <v>1 - Plantonista</v>
          </cell>
          <cell r="K24">
            <v>44</v>
          </cell>
          <cell r="L24">
            <v>1100</v>
          </cell>
          <cell r="P24">
            <v>0</v>
          </cell>
          <cell r="Q24">
            <v>0</v>
          </cell>
          <cell r="R24">
            <v>431.71</v>
          </cell>
          <cell r="S24">
            <v>110</v>
          </cell>
          <cell r="W24">
            <v>259.55</v>
          </cell>
          <cell r="X24">
            <v>1382.16</v>
          </cell>
        </row>
        <row r="25">
          <cell r="C25" t="str">
            <v>HOSPITAL DOM MALAN</v>
          </cell>
          <cell r="E25" t="str">
            <v>ITALO MASCARENHAS DE CERQUEIRA MENEZES</v>
          </cell>
          <cell r="G25" t="str">
            <v>1 - Médico</v>
          </cell>
          <cell r="H25" t="str">
            <v>2251-25</v>
          </cell>
          <cell r="I25">
            <v>44348</v>
          </cell>
          <cell r="J25" t="str">
            <v>1 - Plantonista</v>
          </cell>
          <cell r="K25">
            <v>24</v>
          </cell>
          <cell r="L25">
            <v>3168</v>
          </cell>
          <cell r="P25">
            <v>0</v>
          </cell>
          <cell r="Q25">
            <v>0</v>
          </cell>
          <cell r="R25">
            <v>5137.25</v>
          </cell>
          <cell r="S25">
            <v>7757.78</v>
          </cell>
          <cell r="W25">
            <v>5712.53</v>
          </cell>
          <cell r="X25">
            <v>10350.5</v>
          </cell>
        </row>
        <row r="26">
          <cell r="C26" t="str">
            <v>HOSPITAL DOM MALAN</v>
          </cell>
          <cell r="E26" t="str">
            <v>JUCICLEIDE TAVARES PASSOS RIBEIRO</v>
          </cell>
          <cell r="G26" t="str">
            <v>2 - Outros Profissionais da Saúde</v>
          </cell>
          <cell r="H26" t="str">
            <v>3222-05</v>
          </cell>
          <cell r="I26">
            <v>44348</v>
          </cell>
          <cell r="J26" t="str">
            <v>1 - Plantonista</v>
          </cell>
          <cell r="K26">
            <v>44</v>
          </cell>
          <cell r="L26">
            <v>1100</v>
          </cell>
          <cell r="P26">
            <v>0</v>
          </cell>
          <cell r="Q26">
            <v>0</v>
          </cell>
          <cell r="R26">
            <v>443</v>
          </cell>
          <cell r="S26">
            <v>110</v>
          </cell>
          <cell r="W26">
            <v>155.08000000000001</v>
          </cell>
          <cell r="X26">
            <v>1497.92</v>
          </cell>
        </row>
        <row r="27">
          <cell r="C27" t="str">
            <v>HOSPITAL DOM MALAN</v>
          </cell>
          <cell r="E27" t="str">
            <v>JULIO ONOFRE DE OLIVEIRA TAVARES</v>
          </cell>
          <cell r="G27" t="str">
            <v>1 - Médico</v>
          </cell>
          <cell r="H27" t="str">
            <v>2252-30</v>
          </cell>
          <cell r="I27">
            <v>44348</v>
          </cell>
          <cell r="J27" t="str">
            <v>1 - Plantonista</v>
          </cell>
          <cell r="K27">
            <v>28</v>
          </cell>
          <cell r="L27">
            <v>3696</v>
          </cell>
          <cell r="P27">
            <v>0</v>
          </cell>
          <cell r="Q27">
            <v>0</v>
          </cell>
          <cell r="R27">
            <v>5754.61</v>
          </cell>
          <cell r="S27">
            <v>8351.43</v>
          </cell>
          <cell r="W27">
            <v>4027.25</v>
          </cell>
          <cell r="X27">
            <v>13774.79</v>
          </cell>
        </row>
        <row r="28">
          <cell r="C28" t="str">
            <v>HOSPITAL DOM MALAN</v>
          </cell>
          <cell r="E28" t="str">
            <v>JULLIANA CEDRO MARQUES DE OLIVEIRA</v>
          </cell>
          <cell r="G28" t="str">
            <v>2 - Outros Profissionais da Saúde</v>
          </cell>
          <cell r="H28" t="str">
            <v>2235-05</v>
          </cell>
          <cell r="I28">
            <v>44348</v>
          </cell>
          <cell r="J28" t="str">
            <v>2 - Diarista</v>
          </cell>
          <cell r="K28">
            <v>40</v>
          </cell>
          <cell r="L28">
            <v>0</v>
          </cell>
          <cell r="P28">
            <v>3544.01</v>
          </cell>
          <cell r="Q28">
            <v>908.23</v>
          </cell>
          <cell r="R28">
            <v>0</v>
          </cell>
          <cell r="S28">
            <v>474.79</v>
          </cell>
          <cell r="W28">
            <v>4544.2</v>
          </cell>
          <cell r="X28">
            <v>382.82999999999993</v>
          </cell>
        </row>
        <row r="29">
          <cell r="C29" t="str">
            <v>HOSPITAL DOM MALAN</v>
          </cell>
          <cell r="E29" t="str">
            <v>KARINE ESPINOLA CARDINS GOMES</v>
          </cell>
          <cell r="G29" t="str">
            <v>1 - Médico</v>
          </cell>
          <cell r="H29" t="str">
            <v>2251-25</v>
          </cell>
          <cell r="I29">
            <v>44348</v>
          </cell>
          <cell r="J29" t="str">
            <v>1 - Plantonista</v>
          </cell>
          <cell r="K29">
            <v>12</v>
          </cell>
          <cell r="L29">
            <v>1584</v>
          </cell>
          <cell r="P29">
            <v>0</v>
          </cell>
          <cell r="Q29">
            <v>0</v>
          </cell>
          <cell r="R29">
            <v>283.36</v>
          </cell>
          <cell r="S29">
            <v>2651.72</v>
          </cell>
          <cell r="W29">
            <v>408.34</v>
          </cell>
          <cell r="X29">
            <v>4110.74</v>
          </cell>
        </row>
        <row r="30">
          <cell r="C30" t="str">
            <v>HOSPITAL DOM MALAN</v>
          </cell>
          <cell r="E30" t="str">
            <v>KATIA REGINA DE OLIVEIRA</v>
          </cell>
          <cell r="G30" t="str">
            <v>1 - Médico</v>
          </cell>
          <cell r="H30" t="str">
            <v>2251-50</v>
          </cell>
          <cell r="I30">
            <v>44348</v>
          </cell>
          <cell r="J30" t="str">
            <v>1 - Plantonista</v>
          </cell>
          <cell r="K30">
            <v>28</v>
          </cell>
          <cell r="L30">
            <v>3696</v>
          </cell>
          <cell r="P30">
            <v>0</v>
          </cell>
          <cell r="Q30">
            <v>0</v>
          </cell>
          <cell r="R30">
            <v>1022.56</v>
          </cell>
          <cell r="S30">
            <v>7997.22</v>
          </cell>
          <cell r="W30">
            <v>3922.17</v>
          </cell>
          <cell r="X30">
            <v>8793.6099999999988</v>
          </cell>
        </row>
        <row r="31">
          <cell r="C31" t="str">
            <v>HOSPITAL DOM MALAN</v>
          </cell>
          <cell r="E31" t="str">
            <v>MARCUS VINICIUS GONCALVES DE MENEZES</v>
          </cell>
          <cell r="G31" t="str">
            <v>2 - Outros Profissionais da Saúde</v>
          </cell>
          <cell r="H31" t="str">
            <v>2235-05</v>
          </cell>
          <cell r="I31">
            <v>44348</v>
          </cell>
          <cell r="J31" t="str">
            <v>2 - Diarista</v>
          </cell>
          <cell r="K31">
            <v>40</v>
          </cell>
          <cell r="L31">
            <v>2055.94</v>
          </cell>
          <cell r="P31">
            <v>0</v>
          </cell>
          <cell r="Q31">
            <v>1240.77</v>
          </cell>
          <cell r="R31">
            <v>1791.16</v>
          </cell>
          <cell r="S31">
            <v>832.66</v>
          </cell>
          <cell r="W31">
            <v>537.09</v>
          </cell>
          <cell r="X31">
            <v>5383.44</v>
          </cell>
        </row>
        <row r="32">
          <cell r="C32" t="str">
            <v>HOSPITAL DOM MALAN</v>
          </cell>
          <cell r="E32" t="str">
            <v>MARIA CLARA SILVA FERREIRA</v>
          </cell>
          <cell r="G32" t="str">
            <v>1 - Médico</v>
          </cell>
          <cell r="H32" t="str">
            <v>2251-25</v>
          </cell>
          <cell r="I32">
            <v>44348</v>
          </cell>
          <cell r="J32" t="str">
            <v>1 - Plantonista</v>
          </cell>
          <cell r="K32">
            <v>12</v>
          </cell>
          <cell r="L32">
            <v>1267.2</v>
          </cell>
          <cell r="P32">
            <v>0</v>
          </cell>
          <cell r="Q32">
            <v>0</v>
          </cell>
          <cell r="R32">
            <v>835.06</v>
          </cell>
          <cell r="S32">
            <v>3129.31</v>
          </cell>
          <cell r="W32">
            <v>584.61</v>
          </cell>
          <cell r="X32">
            <v>4646.96</v>
          </cell>
        </row>
        <row r="33">
          <cell r="C33" t="str">
            <v>HOSPITAL DOM MALAN</v>
          </cell>
          <cell r="E33" t="str">
            <v>MARIA LUISA DE QUEIROS BARBOSA</v>
          </cell>
          <cell r="G33" t="str">
            <v>2 - Outros Profissionais da Saúde</v>
          </cell>
          <cell r="H33" t="str">
            <v>3222-05</v>
          </cell>
          <cell r="I33">
            <v>44348</v>
          </cell>
          <cell r="J33" t="str">
            <v>1 - Plantonista</v>
          </cell>
          <cell r="K33">
            <v>44</v>
          </cell>
          <cell r="L33">
            <v>806.67</v>
          </cell>
          <cell r="P33">
            <v>0</v>
          </cell>
          <cell r="Q33">
            <v>0</v>
          </cell>
          <cell r="R33">
            <v>636.53</v>
          </cell>
          <cell r="S33">
            <v>110</v>
          </cell>
          <cell r="W33">
            <v>174.18</v>
          </cell>
          <cell r="X33">
            <v>1379.0199999999998</v>
          </cell>
        </row>
        <row r="34">
          <cell r="C34" t="str">
            <v>HOSPITAL DOM MALAN</v>
          </cell>
          <cell r="E34" t="str">
            <v>MARICELIA FERREIRA DOS SANTOS</v>
          </cell>
          <cell r="G34" t="str">
            <v>2 - Outros Profissionais da Saúde</v>
          </cell>
          <cell r="H34" t="str">
            <v>3222-05</v>
          </cell>
          <cell r="I34">
            <v>44348</v>
          </cell>
          <cell r="J34" t="str">
            <v>1 - Plantonista</v>
          </cell>
          <cell r="K34">
            <v>44</v>
          </cell>
          <cell r="L34">
            <v>916.67</v>
          </cell>
          <cell r="P34">
            <v>0</v>
          </cell>
          <cell r="Q34">
            <v>0</v>
          </cell>
          <cell r="R34">
            <v>647.82000000000005</v>
          </cell>
          <cell r="S34">
            <v>110</v>
          </cell>
          <cell r="W34">
            <v>240.83</v>
          </cell>
          <cell r="X34">
            <v>1433.66</v>
          </cell>
        </row>
        <row r="35">
          <cell r="C35" t="str">
            <v>HOSPITAL DOM MALAN</v>
          </cell>
          <cell r="E35" t="str">
            <v>MICHELLY MAYARA DE SANTANA</v>
          </cell>
          <cell r="G35" t="str">
            <v>2 - Outros Profissionais da Saúde</v>
          </cell>
          <cell r="H35" t="str">
            <v>3222-05</v>
          </cell>
          <cell r="I35">
            <v>44348</v>
          </cell>
          <cell r="J35" t="str">
            <v>1 - Plantonista</v>
          </cell>
          <cell r="K35">
            <v>44</v>
          </cell>
          <cell r="L35">
            <v>1063.33</v>
          </cell>
          <cell r="P35">
            <v>0</v>
          </cell>
          <cell r="Q35">
            <v>0</v>
          </cell>
          <cell r="R35">
            <v>682.69</v>
          </cell>
          <cell r="S35">
            <v>0</v>
          </cell>
          <cell r="W35">
            <v>133.38</v>
          </cell>
          <cell r="X35">
            <v>1612.6399999999999</v>
          </cell>
        </row>
        <row r="36">
          <cell r="C36" t="str">
            <v>HOSPITAL DOM MALAN</v>
          </cell>
          <cell r="E36" t="str">
            <v>NATHIA MARIA LORENA DA SILVA MACHADO</v>
          </cell>
          <cell r="G36" t="str">
            <v>1 - Médico</v>
          </cell>
          <cell r="H36" t="str">
            <v>2251-25</v>
          </cell>
          <cell r="I36">
            <v>44348</v>
          </cell>
          <cell r="J36" t="str">
            <v>1 - Plantonista</v>
          </cell>
          <cell r="K36">
            <v>36</v>
          </cell>
          <cell r="L36">
            <v>2059.1999999999998</v>
          </cell>
          <cell r="P36">
            <v>0</v>
          </cell>
          <cell r="Q36">
            <v>0</v>
          </cell>
          <cell r="R36">
            <v>10783.71</v>
          </cell>
          <cell r="S36">
            <v>4711.49</v>
          </cell>
          <cell r="W36">
            <v>4503.2700000000004</v>
          </cell>
          <cell r="X36">
            <v>13051.130000000001</v>
          </cell>
        </row>
        <row r="37">
          <cell r="C37" t="str">
            <v>HOSPITAL DOM MALAN</v>
          </cell>
          <cell r="E37" t="str">
            <v>POLLYANNA CAMPOS PESSOA</v>
          </cell>
          <cell r="G37" t="str">
            <v>2 - Outros Profissionais da Saúde</v>
          </cell>
          <cell r="H37" t="str">
            <v>2235-05</v>
          </cell>
          <cell r="I37">
            <v>44348</v>
          </cell>
          <cell r="J37" t="str">
            <v>1 - Plantonista</v>
          </cell>
          <cell r="K37">
            <v>40</v>
          </cell>
          <cell r="L37">
            <v>2055.94</v>
          </cell>
          <cell r="P37">
            <v>0</v>
          </cell>
          <cell r="Q37">
            <v>1137.97</v>
          </cell>
          <cell r="R37">
            <v>899.59</v>
          </cell>
          <cell r="S37">
            <v>719.58</v>
          </cell>
          <cell r="W37">
            <v>879.92</v>
          </cell>
          <cell r="X37">
            <v>3933.16</v>
          </cell>
        </row>
        <row r="38">
          <cell r="C38" t="str">
            <v>HOSPITAL DOM MALAN</v>
          </cell>
          <cell r="E38" t="str">
            <v>PRISCILA MICHELE DOS SANTOS DA COSTA</v>
          </cell>
          <cell r="G38" t="str">
            <v>2 - Outros Profissionais da Saúde</v>
          </cell>
          <cell r="H38" t="str">
            <v>3222-05</v>
          </cell>
          <cell r="I38">
            <v>44348</v>
          </cell>
          <cell r="J38" t="str">
            <v>1 - Plantonista</v>
          </cell>
          <cell r="K38">
            <v>44</v>
          </cell>
          <cell r="L38">
            <v>1063.33</v>
          </cell>
          <cell r="P38">
            <v>0</v>
          </cell>
          <cell r="Q38">
            <v>0</v>
          </cell>
          <cell r="R38">
            <v>371.85</v>
          </cell>
          <cell r="S38">
            <v>110</v>
          </cell>
          <cell r="W38">
            <v>237.77</v>
          </cell>
          <cell r="X38">
            <v>1307.4099999999999</v>
          </cell>
        </row>
        <row r="39">
          <cell r="C39" t="str">
            <v>HOSPITAL DOM MALAN</v>
          </cell>
          <cell r="E39" t="str">
            <v>RAMONA MICHELE BATISTA TENORIO DA SILVA</v>
          </cell>
          <cell r="G39" t="str">
            <v>2 - Outros Profissionais da Saúde</v>
          </cell>
          <cell r="H39" t="str">
            <v>2236-05</v>
          </cell>
          <cell r="I39">
            <v>44348</v>
          </cell>
          <cell r="J39" t="str">
            <v>2 - Diarista</v>
          </cell>
          <cell r="K39">
            <v>30</v>
          </cell>
          <cell r="L39">
            <v>1591.86</v>
          </cell>
          <cell r="P39">
            <v>0</v>
          </cell>
          <cell r="Q39">
            <v>0</v>
          </cell>
          <cell r="R39">
            <v>436.28</v>
          </cell>
          <cell r="S39">
            <v>397.97</v>
          </cell>
          <cell r="W39">
            <v>232.03</v>
          </cell>
          <cell r="X39">
            <v>2194.0799999999995</v>
          </cell>
        </row>
        <row r="40">
          <cell r="C40" t="str">
            <v>HOSPITAL DOM MALAN</v>
          </cell>
          <cell r="E40" t="str">
            <v>RAYANE NAYARA BARROS ANDRADE</v>
          </cell>
          <cell r="G40" t="str">
            <v>2 - Outros Profissionais da Saúde</v>
          </cell>
          <cell r="H40" t="str">
            <v>3222-05</v>
          </cell>
          <cell r="I40">
            <v>44348</v>
          </cell>
          <cell r="J40" t="str">
            <v>2 - Diarista</v>
          </cell>
          <cell r="K40">
            <v>44</v>
          </cell>
          <cell r="L40">
            <v>1100</v>
          </cell>
          <cell r="P40">
            <v>0</v>
          </cell>
          <cell r="Q40">
            <v>0</v>
          </cell>
          <cell r="R40">
            <v>220</v>
          </cell>
          <cell r="S40">
            <v>110</v>
          </cell>
          <cell r="W40">
            <v>141.72999999999999</v>
          </cell>
          <cell r="X40">
            <v>1288.27</v>
          </cell>
        </row>
        <row r="41">
          <cell r="C41" t="str">
            <v>HOSPITAL DOM MALAN</v>
          </cell>
          <cell r="E41" t="str">
            <v>SALVADOR LUIZ DE CARVALHO</v>
          </cell>
          <cell r="G41" t="str">
            <v>1 - Médico</v>
          </cell>
          <cell r="H41" t="str">
            <v>2251-25</v>
          </cell>
          <cell r="I41">
            <v>44348</v>
          </cell>
          <cell r="J41" t="str">
            <v>1 - Plantonista</v>
          </cell>
          <cell r="K41">
            <v>24</v>
          </cell>
          <cell r="L41">
            <v>3168</v>
          </cell>
          <cell r="P41">
            <v>0</v>
          </cell>
          <cell r="Q41">
            <v>0</v>
          </cell>
          <cell r="R41">
            <v>446.33</v>
          </cell>
          <cell r="S41">
            <v>7205.11</v>
          </cell>
          <cell r="W41">
            <v>2105.98</v>
          </cell>
          <cell r="X41">
            <v>8713.4599999999991</v>
          </cell>
        </row>
        <row r="42">
          <cell r="C42" t="str">
            <v>HOSPITAL DOM MALAN</v>
          </cell>
          <cell r="E42" t="str">
            <v>SUZIENNE FELIZOLA DE BRITO</v>
          </cell>
          <cell r="G42" t="str">
            <v>1 - Médico</v>
          </cell>
          <cell r="H42" t="str">
            <v>2251-50</v>
          </cell>
          <cell r="I42">
            <v>44348</v>
          </cell>
          <cell r="J42" t="str">
            <v>1 - Plantonista</v>
          </cell>
          <cell r="K42">
            <v>28</v>
          </cell>
          <cell r="L42">
            <v>0</v>
          </cell>
          <cell r="P42">
            <v>19589.12</v>
          </cell>
          <cell r="Q42">
            <v>1958</v>
          </cell>
          <cell r="R42">
            <v>2979.24</v>
          </cell>
          <cell r="S42">
            <v>0</v>
          </cell>
          <cell r="W42">
            <v>24526.36</v>
          </cell>
          <cell r="X42">
            <v>0</v>
          </cell>
        </row>
        <row r="43">
          <cell r="C43" t="str">
            <v>HOSPITAL DOM MALAN</v>
          </cell>
          <cell r="E43" t="str">
            <v>TALITA AVELINO GONZAGA</v>
          </cell>
          <cell r="G43" t="str">
            <v>2 - Outros Profissionais da Saúde</v>
          </cell>
          <cell r="H43" t="str">
            <v>3222-05</v>
          </cell>
          <cell r="I43">
            <v>44348</v>
          </cell>
          <cell r="J43" t="str">
            <v>1 - Plantonista</v>
          </cell>
          <cell r="K43">
            <v>44</v>
          </cell>
          <cell r="L43">
            <v>1100</v>
          </cell>
          <cell r="P43">
            <v>0</v>
          </cell>
          <cell r="Q43">
            <v>0</v>
          </cell>
          <cell r="R43">
            <v>376.8</v>
          </cell>
          <cell r="S43">
            <v>110</v>
          </cell>
          <cell r="W43">
            <v>127.39</v>
          </cell>
          <cell r="X43">
            <v>1459.4099999999999</v>
          </cell>
        </row>
        <row r="44">
          <cell r="C44" t="str">
            <v>HOSPITAL DOM MALAN</v>
          </cell>
          <cell r="E44" t="str">
            <v>THAISE BRUNA DOS SANTOS SILVA</v>
          </cell>
          <cell r="G44" t="str">
            <v>1 - Médico</v>
          </cell>
          <cell r="H44" t="str">
            <v>2251-25</v>
          </cell>
          <cell r="I44">
            <v>44348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979.15</v>
          </cell>
          <cell r="S44">
            <v>7914.15</v>
          </cell>
          <cell r="W44">
            <v>2536.14</v>
          </cell>
          <cell r="X44">
            <v>9525.16</v>
          </cell>
        </row>
        <row r="45">
          <cell r="C45" t="str">
            <v>HOSPITAL DOM MALAN</v>
          </cell>
          <cell r="E45" t="str">
            <v>VIVIANE DE MACEDO CAVALCANTI SPINOLA</v>
          </cell>
          <cell r="G45" t="str">
            <v>2 - Outros Profissionais da Saúde</v>
          </cell>
          <cell r="H45" t="str">
            <v>2235-05</v>
          </cell>
          <cell r="I45">
            <v>44348</v>
          </cell>
          <cell r="J45" t="str">
            <v>2 - Diarista</v>
          </cell>
          <cell r="K45">
            <v>40</v>
          </cell>
          <cell r="L45">
            <v>1987.41</v>
          </cell>
          <cell r="P45">
            <v>0</v>
          </cell>
          <cell r="Q45">
            <v>1189.3699999999999</v>
          </cell>
          <cell r="R45">
            <v>5113.7</v>
          </cell>
          <cell r="S45">
            <v>961.76</v>
          </cell>
          <cell r="W45">
            <v>811.65</v>
          </cell>
          <cell r="X45">
            <v>8440.59</v>
          </cell>
        </row>
        <row r="46">
          <cell r="X46">
            <v>0</v>
          </cell>
        </row>
        <row r="47">
          <cell r="X47">
            <v>0</v>
          </cell>
        </row>
        <row r="48">
          <cell r="X48">
            <v>0</v>
          </cell>
        </row>
        <row r="49">
          <cell r="X49">
            <v>0</v>
          </cell>
        </row>
        <row r="50">
          <cell r="X50">
            <v>0</v>
          </cell>
        </row>
        <row r="51">
          <cell r="X51">
            <v>0</v>
          </cell>
        </row>
        <row r="52">
          <cell r="X52">
            <v>0</v>
          </cell>
        </row>
        <row r="53">
          <cell r="X53">
            <v>0</v>
          </cell>
        </row>
        <row r="54">
          <cell r="X54">
            <v>0</v>
          </cell>
        </row>
        <row r="55">
          <cell r="X55">
            <v>0</v>
          </cell>
        </row>
        <row r="56">
          <cell r="X56">
            <v>0</v>
          </cell>
        </row>
        <row r="57">
          <cell r="X57">
            <v>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topLeftCell="A521" workbookViewId="0">
      <selection activeCell="E541" sqref="E54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9039744000780</v>
      </c>
      <c r="B2" s="9" t="str">
        <f>'[1]TCE - ANEXO II - Preencher'!C11</f>
        <v>HOSPITAL DOM MALAN</v>
      </c>
      <c r="C2" s="10"/>
      <c r="D2" s="11" t="str">
        <f>'[1]TCE - ANEXO II - Preencher'!E11</f>
        <v>AMANDA CABRAL LEOCADIO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2251-25</v>
      </c>
      <c r="G2" s="14">
        <f>'[1]TCE - ANEXO II - Preencher'!I11</f>
        <v>44348</v>
      </c>
      <c r="H2" s="13" t="str">
        <f>'[1]TCE - ANEXO II - Preencher'!J11</f>
        <v>1 - Plantonista</v>
      </c>
      <c r="I2" s="13">
        <f>'[1]TCE - ANEXO II - Preencher'!K11</f>
        <v>12</v>
      </c>
      <c r="J2" s="15">
        <f>'[1]TCE - ANEXO II - Preencher'!L11</f>
        <v>1584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620.11</v>
      </c>
      <c r="N2" s="16">
        <f>'[1]TCE - ANEXO II - Preencher'!S11</f>
        <v>2891.72</v>
      </c>
      <c r="O2" s="17">
        <f>'[1]TCE - ANEXO II - Preencher'!W11</f>
        <v>955.27</v>
      </c>
      <c r="P2" s="18">
        <f>'[1]TCE - ANEXO II - Preencher'!X11</f>
        <v>4140.5599999999995</v>
      </c>
      <c r="R2" s="20"/>
    </row>
    <row r="3" spans="1:19" x14ac:dyDescent="0.2">
      <c r="A3" s="8">
        <f>IFERROR(VLOOKUP(B3,'[1]DADOS (OCULTAR)'!$P$3:$R$56,3,0),"")</f>
        <v>9039744000780</v>
      </c>
      <c r="B3" s="9" t="str">
        <f>'[1]TCE - ANEXO II - Preencher'!C12</f>
        <v>HOSPITAL DOM MALAN</v>
      </c>
      <c r="C3" s="10"/>
      <c r="D3" s="11" t="str">
        <f>'[1]TCE - ANEXO II - Preencher'!E12</f>
        <v>AMERI ANGELITA DE AMORIM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>
        <f>'[1]TCE - ANEXO II - Preencher'!I12</f>
        <v>44348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3951.66</v>
      </c>
      <c r="N3" s="16">
        <f>'[1]TCE - ANEXO II - Preencher'!S12</f>
        <v>110</v>
      </c>
      <c r="O3" s="17">
        <f>'[1]TCE - ANEXO II - Preencher'!W12</f>
        <v>114.72</v>
      </c>
      <c r="P3" s="18">
        <f>'[1]TCE - ANEXO II - Preencher'!X12</f>
        <v>3946.94</v>
      </c>
      <c r="R3" s="20"/>
      <c r="S3" s="21" t="s">
        <v>6</v>
      </c>
    </row>
    <row r="4" spans="1:19" x14ac:dyDescent="0.2">
      <c r="A4" s="8">
        <f>IFERROR(VLOOKUP(B4,'[1]DADOS (OCULTAR)'!$P$3:$R$56,3,0),"")</f>
        <v>9039744000780</v>
      </c>
      <c r="B4" s="9" t="str">
        <f>'[1]TCE - ANEXO II - Preencher'!C13</f>
        <v>HOSPITAL DOM MALAN</v>
      </c>
      <c r="C4" s="10"/>
      <c r="D4" s="11" t="str">
        <f>'[1]TCE - ANEXO II - Preencher'!E13</f>
        <v>BERNARDO COELHO AVILA FREITAS</v>
      </c>
      <c r="E4" s="12" t="str">
        <f>IF('[1]TCE - ANEXO II - Preencher'!G13="4 - Assistência Odontológica","2 - Outros Profissionais da saúde",'[1]TCE - ANEXO II - Preencher'!G13)</f>
        <v>1 - Médico</v>
      </c>
      <c r="F4" s="13" t="str">
        <f>'[1]TCE - ANEXO II - Preencher'!H13</f>
        <v>2251-25</v>
      </c>
      <c r="G4" s="14">
        <f>'[1]TCE - ANEXO II - Preencher'!I13</f>
        <v>44348</v>
      </c>
      <c r="H4" s="13" t="str">
        <f>'[1]TCE - ANEXO II - Preencher'!J13</f>
        <v>2 - Diarista</v>
      </c>
      <c r="I4" s="13">
        <f>'[1]TCE - ANEXO II - Preencher'!K13</f>
        <v>24</v>
      </c>
      <c r="J4" s="15">
        <f>'[1]TCE - ANEXO II - Preencher'!L13</f>
        <v>3168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662.93</v>
      </c>
      <c r="N4" s="16">
        <f>'[1]TCE - ANEXO II - Preencher'!S13</f>
        <v>7757.78</v>
      </c>
      <c r="O4" s="17">
        <f>'[1]TCE - ANEXO II - Preencher'!W13</f>
        <v>2438.75</v>
      </c>
      <c r="P4" s="18">
        <f>'[1]TCE - ANEXO II - Preencher'!X13</f>
        <v>9149.9599999999991</v>
      </c>
      <c r="R4" s="20"/>
      <c r="S4" s="22">
        <v>43831</v>
      </c>
    </row>
    <row r="5" spans="1:19" x14ac:dyDescent="0.2">
      <c r="A5" s="8">
        <f>IFERROR(VLOOKUP(B5,'[1]DADOS (OCULTAR)'!$P$3:$R$56,3,0),"")</f>
        <v>9039744000780</v>
      </c>
      <c r="B5" s="9" t="str">
        <f>'[1]TCE - ANEXO II - Preencher'!C14</f>
        <v>HOSPITAL DOM MALAN</v>
      </c>
      <c r="C5" s="10"/>
      <c r="D5" s="11" t="str">
        <f>'[1]TCE - ANEXO II - Preencher'!E14</f>
        <v>CARLA NASCIMENTO DIAS NOGUEIRA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44348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3168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1113.1400000000001</v>
      </c>
      <c r="N5" s="16">
        <f>'[1]TCE - ANEXO II - Preencher'!S14</f>
        <v>7757.78</v>
      </c>
      <c r="O5" s="17">
        <f>'[1]TCE - ANEXO II - Preencher'!W14</f>
        <v>3016.73</v>
      </c>
      <c r="P5" s="18">
        <f>'[1]TCE - ANEXO II - Preencher'!X14</f>
        <v>9022.19</v>
      </c>
      <c r="R5" s="20"/>
      <c r="S5" s="22">
        <v>43862</v>
      </c>
    </row>
    <row r="6" spans="1:19" x14ac:dyDescent="0.2">
      <c r="A6" s="8">
        <f>IFERROR(VLOOKUP(B6,'[1]DADOS (OCULTAR)'!$P$3:$R$56,3,0),"")</f>
        <v>9039744000780</v>
      </c>
      <c r="B6" s="9" t="str">
        <f>'[1]TCE - ANEXO II - Preencher'!C15</f>
        <v>HOSPITAL DOM MALAN</v>
      </c>
      <c r="C6" s="10"/>
      <c r="D6" s="11" t="str">
        <f>'[1]TCE - ANEXO II - Preencher'!E15</f>
        <v>CARLOS EDMUNDO OLIVEIRA SOUZA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>
        <f>'[1]TCE - ANEXO II - Preencher'!I15</f>
        <v>44348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3168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1137.55</v>
      </c>
      <c r="N6" s="16">
        <f>'[1]TCE - ANEXO II - Preencher'!S15</f>
        <v>3659.88</v>
      </c>
      <c r="O6" s="17">
        <f>'[1]TCE - ANEXO II - Preencher'!W15</f>
        <v>2800.43</v>
      </c>
      <c r="P6" s="18">
        <f>'[1]TCE - ANEXO II - Preencher'!X15</f>
        <v>5165</v>
      </c>
      <c r="R6" s="20"/>
      <c r="S6" s="22">
        <v>43891</v>
      </c>
    </row>
    <row r="7" spans="1:19" x14ac:dyDescent="0.2">
      <c r="A7" s="8">
        <f>IFERROR(VLOOKUP(B7,'[1]DADOS (OCULTAR)'!$P$3:$R$56,3,0),"")</f>
        <v>9039744000780</v>
      </c>
      <c r="B7" s="9" t="str">
        <f>'[1]TCE - ANEXO II - Preencher'!C16</f>
        <v>HOSPITAL DOM MALAN</v>
      </c>
      <c r="C7" s="10"/>
      <c r="D7" s="11" t="str">
        <f>'[1]TCE - ANEXO II - Preencher'!E16</f>
        <v>CAROLINE ROBERTA DA SILVA FIGUEIREDO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>
        <f>'[1]TCE - ANEXO II - Preencher'!I16</f>
        <v>44348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1100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2769.65</v>
      </c>
      <c r="N7" s="16">
        <f>'[1]TCE - ANEXO II - Preencher'!S16</f>
        <v>110</v>
      </c>
      <c r="O7" s="17">
        <f>'[1]TCE - ANEXO II - Preencher'!W16</f>
        <v>202.47</v>
      </c>
      <c r="P7" s="18">
        <f>'[1]TCE - ANEXO II - Preencher'!X16</f>
        <v>3777.1800000000003</v>
      </c>
      <c r="R7" s="20"/>
      <c r="S7" s="22">
        <v>43922</v>
      </c>
    </row>
    <row r="8" spans="1:19" x14ac:dyDescent="0.2">
      <c r="A8" s="8">
        <f>IFERROR(VLOOKUP(B8,'[1]DADOS (OCULTAR)'!$P$3:$R$56,3,0),"")</f>
        <v>9039744000780</v>
      </c>
      <c r="B8" s="9" t="str">
        <f>'[1]TCE - ANEXO II - Preencher'!C17</f>
        <v>HOSPITAL DOM MALAN</v>
      </c>
      <c r="C8" s="10"/>
      <c r="D8" s="11" t="str">
        <f>'[1]TCE - ANEXO II - Preencher'!E17</f>
        <v>DANIELLE DE JESUS NETO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3222-05</v>
      </c>
      <c r="G8" s="14">
        <f>'[1]TCE - ANEXO II - Preencher'!I17</f>
        <v>44348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322.54000000000002</v>
      </c>
      <c r="N8" s="16">
        <f>'[1]TCE - ANEXO II - Preencher'!S17</f>
        <v>110</v>
      </c>
      <c r="O8" s="17">
        <f>'[1]TCE - ANEXO II - Preencher'!W17</f>
        <v>180.23</v>
      </c>
      <c r="P8" s="18">
        <f>'[1]TCE - ANEXO II - Preencher'!X17</f>
        <v>1352.31</v>
      </c>
      <c r="R8" s="20"/>
      <c r="S8" s="22">
        <v>43952</v>
      </c>
    </row>
    <row r="9" spans="1:19" x14ac:dyDescent="0.2">
      <c r="A9" s="8">
        <f>IFERROR(VLOOKUP(B9,'[1]DADOS (OCULTAR)'!$P$3:$R$56,3,0),"")</f>
        <v>9039744000780</v>
      </c>
      <c r="B9" s="9" t="str">
        <f>'[1]TCE - ANEXO II - Preencher'!C18</f>
        <v>HOSPITAL DOM MALAN</v>
      </c>
      <c r="C9" s="10"/>
      <c r="D9" s="11" t="str">
        <f>'[1]TCE - ANEXO II - Preencher'!E18</f>
        <v>DEIVISON CARDOSO OLIVEIRA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>
        <f>'[1]TCE - ANEXO II - Preencher'!I18</f>
        <v>44348</v>
      </c>
      <c r="H9" s="13" t="str">
        <f>'[1]TCE - ANEXO II - Preencher'!J18</f>
        <v>1 - Plantonista</v>
      </c>
      <c r="I9" s="13">
        <f>'[1]TCE - ANEXO II - Preencher'!K18</f>
        <v>44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220</v>
      </c>
      <c r="N9" s="16">
        <f>'[1]TCE - ANEXO II - Preencher'!S18</f>
        <v>110</v>
      </c>
      <c r="O9" s="17">
        <f>'[1]TCE - ANEXO II - Preencher'!W18</f>
        <v>222.45</v>
      </c>
      <c r="P9" s="18">
        <f>'[1]TCE - ANEXO II - Preencher'!X18</f>
        <v>1207.55</v>
      </c>
      <c r="R9" s="20"/>
      <c r="S9" s="22">
        <v>43983</v>
      </c>
    </row>
    <row r="10" spans="1:19" x14ac:dyDescent="0.2">
      <c r="A10" s="8">
        <f>IFERROR(VLOOKUP(B10,'[1]DADOS (OCULTAR)'!$P$3:$R$56,3,0),"")</f>
        <v>9039744000780</v>
      </c>
      <c r="B10" s="9" t="str">
        <f>'[1]TCE - ANEXO II - Preencher'!C19</f>
        <v>HOSPITAL DOM MALAN</v>
      </c>
      <c r="C10" s="10"/>
      <c r="D10" s="11" t="str">
        <f>'[1]TCE - ANEXO II - Preencher'!E19</f>
        <v>EDUARDO MARQUES TELES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3222-05</v>
      </c>
      <c r="G10" s="14">
        <f>'[1]TCE - ANEXO II - Preencher'!I19</f>
        <v>44348</v>
      </c>
      <c r="H10" s="13" t="str">
        <f>'[1]TCE - ANEXO II - Preencher'!J19</f>
        <v>1 - Plantonista</v>
      </c>
      <c r="I10" s="13">
        <f>'[1]TCE - ANEXO II - Preencher'!K19</f>
        <v>44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398.2</v>
      </c>
      <c r="N10" s="16">
        <f>'[1]TCE - ANEXO II - Preencher'!S19</f>
        <v>110</v>
      </c>
      <c r="O10" s="17">
        <f>'[1]TCE - ANEXO II - Preencher'!W19</f>
        <v>583.86</v>
      </c>
      <c r="P10" s="18">
        <f>'[1]TCE - ANEXO II - Preencher'!X19</f>
        <v>1024.3400000000001</v>
      </c>
      <c r="R10" s="20"/>
      <c r="S10" s="22">
        <v>44013</v>
      </c>
    </row>
    <row r="11" spans="1:19" x14ac:dyDescent="0.2">
      <c r="A11" s="8">
        <f>IFERROR(VLOOKUP(B11,'[1]DADOS (OCULTAR)'!$P$3:$R$56,3,0),"")</f>
        <v>9039744000780</v>
      </c>
      <c r="B11" s="9" t="str">
        <f>'[1]TCE - ANEXO II - Preencher'!C20</f>
        <v>HOSPITAL DOM MALAN</v>
      </c>
      <c r="C11" s="10"/>
      <c r="D11" s="11" t="str">
        <f>'[1]TCE - ANEXO II - Preencher'!E20</f>
        <v>EMANUELA DE ARAUJO NASCIMENTO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>
        <f>'[1]TCE - ANEXO II - Preencher'!I20</f>
        <v>44348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1908.06</v>
      </c>
      <c r="K11" s="15">
        <f>'[1]TCE - ANEXO II - Preencher'!P20</f>
        <v>0</v>
      </c>
      <c r="L11" s="15">
        <f>'[1]TCE - ANEXO II - Preencher'!Q20</f>
        <v>1064.03</v>
      </c>
      <c r="M11" s="15">
        <f>'[1]TCE - ANEXO II - Preencher'!R20</f>
        <v>857.37</v>
      </c>
      <c r="N11" s="16">
        <f>'[1]TCE - ANEXO II - Preencher'!S20</f>
        <v>772.77</v>
      </c>
      <c r="O11" s="17">
        <f>'[1]TCE - ANEXO II - Preencher'!W20</f>
        <v>486.74</v>
      </c>
      <c r="P11" s="18">
        <f>'[1]TCE - ANEXO II - Preencher'!X20</f>
        <v>4115.49</v>
      </c>
      <c r="R11" s="20"/>
      <c r="S11" s="22">
        <v>44044</v>
      </c>
    </row>
    <row r="12" spans="1:19" x14ac:dyDescent="0.2">
      <c r="A12" s="8">
        <f>IFERROR(VLOOKUP(B12,'[1]DADOS (OCULTAR)'!$P$3:$R$56,3,0),"")</f>
        <v>9039744000780</v>
      </c>
      <c r="B12" s="9" t="str">
        <f>'[1]TCE - ANEXO II - Preencher'!C21</f>
        <v>HOSPITAL DOM MALAN</v>
      </c>
      <c r="C12" s="10"/>
      <c r="D12" s="11" t="str">
        <f>'[1]TCE - ANEXO II - Preencher'!E21</f>
        <v>EMANUELLA VIRGINIA PEDROZA DE ARAUJO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>
        <f>'[1]TCE - ANEXO II - Preencher'!I21</f>
        <v>44348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2055.94</v>
      </c>
      <c r="K12" s="15">
        <f>'[1]TCE - ANEXO II - Preencher'!P21</f>
        <v>0</v>
      </c>
      <c r="L12" s="15">
        <f>'[1]TCE - ANEXO II - Preencher'!Q21</f>
        <v>1137.97</v>
      </c>
      <c r="M12" s="15">
        <f>'[1]TCE - ANEXO II - Preencher'!R21</f>
        <v>1010.56</v>
      </c>
      <c r="N12" s="16">
        <f>'[1]TCE - ANEXO II - Preencher'!S21</f>
        <v>719.58</v>
      </c>
      <c r="O12" s="17">
        <f>'[1]TCE - ANEXO II - Preencher'!W21</f>
        <v>984.74</v>
      </c>
      <c r="P12" s="18">
        <f>'[1]TCE - ANEXO II - Preencher'!X21</f>
        <v>3939.3099999999995</v>
      </c>
      <c r="R12" s="20"/>
      <c r="S12" s="22">
        <v>44075</v>
      </c>
    </row>
    <row r="13" spans="1:19" x14ac:dyDescent="0.2">
      <c r="A13" s="8">
        <f>IFERROR(VLOOKUP(B13,'[1]DADOS (OCULTAR)'!$P$3:$R$56,3,0),"")</f>
        <v>9039744000780</v>
      </c>
      <c r="B13" s="9" t="str">
        <f>'[1]TCE - ANEXO II - Preencher'!C22</f>
        <v>HOSPITAL DOM MALAN</v>
      </c>
      <c r="C13" s="10"/>
      <c r="D13" s="11" t="str">
        <f>'[1]TCE - ANEXO II - Preencher'!E22</f>
        <v>FABRICIA DE JESUS DA SILVEIRA MORAIS ANDRADE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>
        <f>'[1]TCE - ANEXO II - Preencher'!I22</f>
        <v>44348</v>
      </c>
      <c r="H13" s="13" t="str">
        <f>'[1]TCE - ANEXO II - Preencher'!J22</f>
        <v>1 - Plantonista</v>
      </c>
      <c r="I13" s="13">
        <f>'[1]TCE - ANEXO II - Preencher'!K22</f>
        <v>36</v>
      </c>
      <c r="J13" s="15">
        <f>'[1]TCE - ANEXO II - Preencher'!L22</f>
        <v>4752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13121.33</v>
      </c>
      <c r="N13" s="16">
        <f>'[1]TCE - ANEXO II - Preencher'!S22</f>
        <v>13374.96</v>
      </c>
      <c r="O13" s="17">
        <f>'[1]TCE - ANEXO II - Preencher'!W22</f>
        <v>8277.69</v>
      </c>
      <c r="P13" s="18">
        <f>'[1]TCE - ANEXO II - Preencher'!X22</f>
        <v>22970.6</v>
      </c>
      <c r="R13" s="20"/>
      <c r="S13" s="22">
        <v>44105</v>
      </c>
    </row>
    <row r="14" spans="1:19" x14ac:dyDescent="0.2">
      <c r="A14" s="8">
        <f>IFERROR(VLOOKUP(B14,'[1]DADOS (OCULTAR)'!$P$3:$R$56,3,0),"")</f>
        <v>9039744000780</v>
      </c>
      <c r="B14" s="9" t="str">
        <f>'[1]TCE - ANEXO II - Preencher'!C23</f>
        <v>HOSPITAL DOM MALAN</v>
      </c>
      <c r="C14" s="10"/>
      <c r="D14" s="11" t="str">
        <f>'[1]TCE - ANEXO II - Preencher'!E23</f>
        <v>FRANCISCO DE ASSIS DA SILVA SOUZA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3222-05</v>
      </c>
      <c r="G14" s="14">
        <f>'[1]TCE - ANEXO II - Preencher'!I23</f>
        <v>44348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220</v>
      </c>
      <c r="N14" s="16">
        <f>'[1]TCE - ANEXO II - Preencher'!S23</f>
        <v>110</v>
      </c>
      <c r="O14" s="17">
        <f>'[1]TCE - ANEXO II - Preencher'!W23</f>
        <v>134.59</v>
      </c>
      <c r="P14" s="18">
        <f>'[1]TCE - ANEXO II - Preencher'!X23</f>
        <v>1295.4100000000001</v>
      </c>
      <c r="R14" s="20"/>
      <c r="S14" s="22">
        <v>44136</v>
      </c>
    </row>
    <row r="15" spans="1:19" x14ac:dyDescent="0.2">
      <c r="A15" s="8">
        <f>IFERROR(VLOOKUP(B15,'[1]DADOS (OCULTAR)'!$P$3:$R$56,3,0),"")</f>
        <v>9039744000780</v>
      </c>
      <c r="B15" s="9" t="str">
        <f>'[1]TCE - ANEXO II - Preencher'!C24</f>
        <v>HOSPITAL DOM MALAN</v>
      </c>
      <c r="C15" s="10"/>
      <c r="D15" s="11" t="str">
        <f>'[1]TCE - ANEXO II - Preencher'!E24</f>
        <v>INGRID GABRIELE DE MIRANDA FIGUEIREDO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44348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431.71</v>
      </c>
      <c r="N15" s="16">
        <f>'[1]TCE - ANEXO II - Preencher'!S24</f>
        <v>110</v>
      </c>
      <c r="O15" s="17">
        <f>'[1]TCE - ANEXO II - Preencher'!W24</f>
        <v>259.55</v>
      </c>
      <c r="P15" s="18">
        <f>'[1]TCE - ANEXO II - Preencher'!X24</f>
        <v>1382.16</v>
      </c>
      <c r="R15" s="20"/>
      <c r="S15" s="22">
        <v>44166</v>
      </c>
    </row>
    <row r="16" spans="1:19" x14ac:dyDescent="0.2">
      <c r="A16" s="8">
        <f>IFERROR(VLOOKUP(B16,'[1]DADOS (OCULTAR)'!$P$3:$R$56,3,0),"")</f>
        <v>9039744000780</v>
      </c>
      <c r="B16" s="9" t="str">
        <f>'[1]TCE - ANEXO II - Preencher'!C25</f>
        <v>HOSPITAL DOM MALAN</v>
      </c>
      <c r="C16" s="10"/>
      <c r="D16" s="11" t="str">
        <f>'[1]TCE - ANEXO II - Preencher'!E25</f>
        <v>ITALO MASCARENHAS DE CERQUEIRA MENEZES</v>
      </c>
      <c r="E16" s="12" t="str">
        <f>IF('[1]TCE - ANEXO II - Preencher'!G25="4 - Assistência Odontológica","2 - Outros Profissionais da saúde",'[1]TCE - ANEXO II - Preencher'!G25)</f>
        <v>1 - Médico</v>
      </c>
      <c r="F16" s="13" t="str">
        <f>'[1]TCE - ANEXO II - Preencher'!H25</f>
        <v>2251-25</v>
      </c>
      <c r="G16" s="14">
        <f>'[1]TCE - ANEXO II - Preencher'!I25</f>
        <v>44348</v>
      </c>
      <c r="H16" s="13" t="str">
        <f>'[1]TCE - ANEXO II - Preencher'!J25</f>
        <v>1 - Plantonista</v>
      </c>
      <c r="I16" s="13">
        <f>'[1]TCE - ANEXO II - Preencher'!K25</f>
        <v>24</v>
      </c>
      <c r="J16" s="15">
        <f>'[1]TCE - ANEXO II - Preencher'!L25</f>
        <v>3168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5137.25</v>
      </c>
      <c r="N16" s="16">
        <f>'[1]TCE - ANEXO II - Preencher'!S25</f>
        <v>7757.78</v>
      </c>
      <c r="O16" s="17">
        <f>'[1]TCE - ANEXO II - Preencher'!W25</f>
        <v>5712.53</v>
      </c>
      <c r="P16" s="18">
        <f>'[1]TCE - ANEXO II - Preencher'!X25</f>
        <v>10350.5</v>
      </c>
      <c r="R16" s="20"/>
      <c r="S16" s="22">
        <v>44197</v>
      </c>
    </row>
    <row r="17" spans="1:19" x14ac:dyDescent="0.2">
      <c r="A17" s="8">
        <f>IFERROR(VLOOKUP(B17,'[1]DADOS (OCULTAR)'!$P$3:$R$56,3,0),"")</f>
        <v>9039744000780</v>
      </c>
      <c r="B17" s="9" t="str">
        <f>'[1]TCE - ANEXO II - Preencher'!C26</f>
        <v>HOSPITAL DOM MALAN</v>
      </c>
      <c r="C17" s="10"/>
      <c r="D17" s="11" t="str">
        <f>'[1]TCE - ANEXO II - Preencher'!E26</f>
        <v>JUCICLEIDE TAVARES PASSOS RIBEIRO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44348</v>
      </c>
      <c r="H17" s="13" t="str">
        <f>'[1]TCE - ANEXO II - Preencher'!J26</f>
        <v>1 - Plantonista</v>
      </c>
      <c r="I17" s="13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443</v>
      </c>
      <c r="N17" s="16">
        <f>'[1]TCE - ANEXO II - Preencher'!S26</f>
        <v>110</v>
      </c>
      <c r="O17" s="17">
        <f>'[1]TCE - ANEXO II - Preencher'!W26</f>
        <v>155.08000000000001</v>
      </c>
      <c r="P17" s="18">
        <f>'[1]TCE - ANEXO II - Preencher'!X26</f>
        <v>1497.92</v>
      </c>
      <c r="R17" s="20"/>
      <c r="S17" s="22">
        <v>44228</v>
      </c>
    </row>
    <row r="18" spans="1:19" x14ac:dyDescent="0.2">
      <c r="A18" s="8">
        <f>IFERROR(VLOOKUP(B18,'[1]DADOS (OCULTAR)'!$P$3:$R$56,3,0),"")</f>
        <v>9039744000780</v>
      </c>
      <c r="B18" s="9" t="str">
        <f>'[1]TCE - ANEXO II - Preencher'!C27</f>
        <v>HOSPITAL DOM MALAN</v>
      </c>
      <c r="C18" s="10"/>
      <c r="D18" s="11" t="str">
        <f>'[1]TCE - ANEXO II - Preencher'!E27</f>
        <v>JULIO ONOFRE DE OLIVEIRA TAVARES</v>
      </c>
      <c r="E18" s="12" t="str">
        <f>IF('[1]TCE - ANEXO II - Preencher'!G27="4 - Assistência Odontológica","2 - Outros Profissionais da saúde",'[1]TCE - ANEXO II - Preencher'!G27)</f>
        <v>1 - Médico</v>
      </c>
      <c r="F18" s="13" t="str">
        <f>'[1]TCE - ANEXO II - Preencher'!H27</f>
        <v>2252-30</v>
      </c>
      <c r="G18" s="14">
        <f>'[1]TCE - ANEXO II - Preencher'!I27</f>
        <v>44348</v>
      </c>
      <c r="H18" s="13" t="str">
        <f>'[1]TCE - ANEXO II - Preencher'!J27</f>
        <v>1 - Plantonista</v>
      </c>
      <c r="I18" s="13">
        <f>'[1]TCE - ANEXO II - Preencher'!K27</f>
        <v>28</v>
      </c>
      <c r="J18" s="15">
        <f>'[1]TCE - ANEXO II - Preencher'!L27</f>
        <v>3696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5754.61</v>
      </c>
      <c r="N18" s="16">
        <f>'[1]TCE - ANEXO II - Preencher'!S27</f>
        <v>8351.43</v>
      </c>
      <c r="O18" s="17">
        <f>'[1]TCE - ANEXO II - Preencher'!W27</f>
        <v>4027.25</v>
      </c>
      <c r="P18" s="18">
        <f>'[1]TCE - ANEXO II - Preencher'!X27</f>
        <v>13774.79</v>
      </c>
      <c r="R18" s="20"/>
      <c r="S18" s="22">
        <v>44256</v>
      </c>
    </row>
    <row r="19" spans="1:19" x14ac:dyDescent="0.2">
      <c r="A19" s="8">
        <f>IFERROR(VLOOKUP(B19,'[1]DADOS (OCULTAR)'!$P$3:$R$56,3,0),"")</f>
        <v>9039744000780</v>
      </c>
      <c r="B19" s="9" t="str">
        <f>'[1]TCE - ANEXO II - Preencher'!C28</f>
        <v>HOSPITAL DOM MALAN</v>
      </c>
      <c r="C19" s="10"/>
      <c r="D19" s="11" t="str">
        <f>'[1]TCE - ANEXO II - Preencher'!E28</f>
        <v>JULLIANA CEDRO MARQUES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>
        <f>'[1]TCE - ANEXO II - Preencher'!I28</f>
        <v>44348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0</v>
      </c>
      <c r="K19" s="15">
        <f>'[1]TCE - ANEXO II - Preencher'!P28</f>
        <v>3544.01</v>
      </c>
      <c r="L19" s="15">
        <f>'[1]TCE - ANEXO II - Preencher'!Q28</f>
        <v>908.23</v>
      </c>
      <c r="M19" s="15">
        <f>'[1]TCE - ANEXO II - Preencher'!R28</f>
        <v>0</v>
      </c>
      <c r="N19" s="16">
        <f>'[1]TCE - ANEXO II - Preencher'!S28</f>
        <v>474.79</v>
      </c>
      <c r="O19" s="17">
        <f>'[1]TCE - ANEXO II - Preencher'!W28</f>
        <v>4544.2</v>
      </c>
      <c r="P19" s="18">
        <f>'[1]TCE - ANEXO II - Preencher'!X28</f>
        <v>382.82999999999993</v>
      </c>
      <c r="R19" s="20"/>
      <c r="S19" s="22">
        <v>44287</v>
      </c>
    </row>
    <row r="20" spans="1:19" x14ac:dyDescent="0.2">
      <c r="A20" s="8">
        <f>IFERROR(VLOOKUP(B20,'[1]DADOS (OCULTAR)'!$P$3:$R$56,3,0),"")</f>
        <v>9039744000780</v>
      </c>
      <c r="B20" s="9" t="str">
        <f>'[1]TCE - ANEXO II - Preencher'!C29</f>
        <v>HOSPITAL DOM MALAN</v>
      </c>
      <c r="C20" s="10"/>
      <c r="D20" s="11" t="str">
        <f>'[1]TCE - ANEXO II - Preencher'!E29</f>
        <v>KARINE ESPINOLA CARDINS GOMES</v>
      </c>
      <c r="E20" s="12" t="str">
        <f>IF('[1]TCE - ANEXO II - Preencher'!G29="4 - Assistência Odontológica","2 - Outros Profissionais da saúde",'[1]TCE - ANEXO II - Preencher'!G29)</f>
        <v>1 - Médico</v>
      </c>
      <c r="F20" s="13" t="str">
        <f>'[1]TCE - ANEXO II - Preencher'!H29</f>
        <v>2251-25</v>
      </c>
      <c r="G20" s="14">
        <f>'[1]TCE - ANEXO II - Preencher'!I29</f>
        <v>44348</v>
      </c>
      <c r="H20" s="13" t="str">
        <f>'[1]TCE - ANEXO II - Preencher'!J29</f>
        <v>1 - Plantonista</v>
      </c>
      <c r="I20" s="13">
        <f>'[1]TCE - ANEXO II - Preencher'!K29</f>
        <v>12</v>
      </c>
      <c r="J20" s="15">
        <f>'[1]TCE - ANEXO II - Preencher'!L29</f>
        <v>1584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283.36</v>
      </c>
      <c r="N20" s="16">
        <f>'[1]TCE - ANEXO II - Preencher'!S29</f>
        <v>2651.72</v>
      </c>
      <c r="O20" s="17">
        <f>'[1]TCE - ANEXO II - Preencher'!W29</f>
        <v>408.34</v>
      </c>
      <c r="P20" s="18">
        <f>'[1]TCE - ANEXO II - Preencher'!X29</f>
        <v>4110.74</v>
      </c>
      <c r="R20" s="20"/>
      <c r="S20" s="22">
        <v>44317</v>
      </c>
    </row>
    <row r="21" spans="1:19" x14ac:dyDescent="0.2">
      <c r="A21" s="8">
        <f>IFERROR(VLOOKUP(B21,'[1]DADOS (OCULTAR)'!$P$3:$R$56,3,0),"")</f>
        <v>9039744000780</v>
      </c>
      <c r="B21" s="9" t="str">
        <f>'[1]TCE - ANEXO II - Preencher'!C30</f>
        <v>HOSPITAL DOM MALAN</v>
      </c>
      <c r="C21" s="10"/>
      <c r="D21" s="11" t="str">
        <f>'[1]TCE - ANEXO II - Preencher'!E30</f>
        <v>KATIA REGINA DE OLIVEIRA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2251-50</v>
      </c>
      <c r="G21" s="14">
        <f>'[1]TCE - ANEXO II - Preencher'!I30</f>
        <v>44348</v>
      </c>
      <c r="H21" s="13" t="str">
        <f>'[1]TCE - ANEXO II - Preencher'!J30</f>
        <v>1 - Plantonista</v>
      </c>
      <c r="I21" s="13">
        <f>'[1]TCE - ANEXO II - Preencher'!K30</f>
        <v>28</v>
      </c>
      <c r="J21" s="15">
        <f>'[1]TCE - ANEXO II - Preencher'!L30</f>
        <v>3696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1022.56</v>
      </c>
      <c r="N21" s="16">
        <f>'[1]TCE - ANEXO II - Preencher'!S30</f>
        <v>7997.22</v>
      </c>
      <c r="O21" s="17">
        <f>'[1]TCE - ANEXO II - Preencher'!W30</f>
        <v>3922.17</v>
      </c>
      <c r="P21" s="18">
        <f>'[1]TCE - ANEXO II - Preencher'!X30</f>
        <v>8793.6099999999988</v>
      </c>
      <c r="R21" s="20"/>
      <c r="S21" s="22">
        <v>44348</v>
      </c>
    </row>
    <row r="22" spans="1:19" x14ac:dyDescent="0.2">
      <c r="A22" s="8">
        <f>IFERROR(VLOOKUP(B22,'[1]DADOS (OCULTAR)'!$P$3:$R$56,3,0),"")</f>
        <v>9039744000780</v>
      </c>
      <c r="B22" s="9" t="str">
        <f>'[1]TCE - ANEXO II - Preencher'!C31</f>
        <v>HOSPITAL DOM MALAN</v>
      </c>
      <c r="C22" s="10"/>
      <c r="D22" s="11" t="str">
        <f>'[1]TCE - ANEXO II - Preencher'!E31</f>
        <v>MARCUS VINICIUS GONCALVES DE MENEZES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2235-05</v>
      </c>
      <c r="G22" s="14">
        <f>'[1]TCE - ANEXO II - Preencher'!I31</f>
        <v>44348</v>
      </c>
      <c r="H22" s="13" t="str">
        <f>'[1]TCE - ANEXO II - Preencher'!J31</f>
        <v>2 - Diarista</v>
      </c>
      <c r="I22" s="13">
        <f>'[1]TCE - ANEXO II - Preencher'!K31</f>
        <v>40</v>
      </c>
      <c r="J22" s="15">
        <f>'[1]TCE - ANEXO II - Preencher'!L31</f>
        <v>2055.94</v>
      </c>
      <c r="K22" s="15">
        <f>'[1]TCE - ANEXO II - Preencher'!P31</f>
        <v>0</v>
      </c>
      <c r="L22" s="15">
        <f>'[1]TCE - ANEXO II - Preencher'!Q31</f>
        <v>1240.77</v>
      </c>
      <c r="M22" s="15">
        <f>'[1]TCE - ANEXO II - Preencher'!R31</f>
        <v>1791.16</v>
      </c>
      <c r="N22" s="16">
        <f>'[1]TCE - ANEXO II - Preencher'!S31</f>
        <v>832.66</v>
      </c>
      <c r="O22" s="17">
        <f>'[1]TCE - ANEXO II - Preencher'!W31</f>
        <v>537.09</v>
      </c>
      <c r="P22" s="18">
        <f>'[1]TCE - ANEXO II - Preencher'!X31</f>
        <v>5383.44</v>
      </c>
      <c r="R22" s="20"/>
      <c r="S22" s="22">
        <v>44378</v>
      </c>
    </row>
    <row r="23" spans="1:19" x14ac:dyDescent="0.2">
      <c r="A23" s="8">
        <f>IFERROR(VLOOKUP(B23,'[1]DADOS (OCULTAR)'!$P$3:$R$56,3,0),"")</f>
        <v>9039744000780</v>
      </c>
      <c r="B23" s="9" t="str">
        <f>'[1]TCE - ANEXO II - Preencher'!C32</f>
        <v>HOSPITAL DOM MALAN</v>
      </c>
      <c r="C23" s="10"/>
      <c r="D23" s="11" t="str">
        <f>'[1]TCE - ANEXO II - Preencher'!E32</f>
        <v>MARIA CLARA SILVA FERREIRA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2251-25</v>
      </c>
      <c r="G23" s="14">
        <f>'[1]TCE - ANEXO II - Preencher'!I32</f>
        <v>44348</v>
      </c>
      <c r="H23" s="13" t="str">
        <f>'[1]TCE - ANEXO II - Preencher'!J32</f>
        <v>1 - Plantonista</v>
      </c>
      <c r="I23" s="13">
        <f>'[1]TCE - ANEXO II - Preencher'!K32</f>
        <v>12</v>
      </c>
      <c r="J23" s="15">
        <f>'[1]TCE - ANEXO II - Preencher'!L32</f>
        <v>1267.2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835.06</v>
      </c>
      <c r="N23" s="16">
        <f>'[1]TCE - ANEXO II - Preencher'!S32</f>
        <v>3129.31</v>
      </c>
      <c r="O23" s="17">
        <f>'[1]TCE - ANEXO II - Preencher'!W32</f>
        <v>584.61</v>
      </c>
      <c r="P23" s="18">
        <f>'[1]TCE - ANEXO II - Preencher'!X32</f>
        <v>4646.96</v>
      </c>
      <c r="R23" s="20"/>
      <c r="S23" s="22">
        <v>44409</v>
      </c>
    </row>
    <row r="24" spans="1:19" x14ac:dyDescent="0.2">
      <c r="A24" s="8">
        <f>IFERROR(VLOOKUP(B24,'[1]DADOS (OCULTAR)'!$P$3:$R$56,3,0),"")</f>
        <v>9039744000780</v>
      </c>
      <c r="B24" s="9" t="str">
        <f>'[1]TCE - ANEXO II - Preencher'!C33</f>
        <v>HOSPITAL DOM MALAN</v>
      </c>
      <c r="C24" s="10"/>
      <c r="D24" s="11" t="str">
        <f>'[1]TCE - ANEXO II - Preencher'!E33</f>
        <v>MARIA LUISA DE QUEIROS BARBOSA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44348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806.67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636.53</v>
      </c>
      <c r="N24" s="16">
        <f>'[1]TCE - ANEXO II - Preencher'!S33</f>
        <v>110</v>
      </c>
      <c r="O24" s="17">
        <f>'[1]TCE - ANEXO II - Preencher'!W33</f>
        <v>174.18</v>
      </c>
      <c r="P24" s="18">
        <f>'[1]TCE - ANEXO II - Preencher'!X33</f>
        <v>1379.0199999999998</v>
      </c>
      <c r="R24" s="20"/>
      <c r="S24" s="22">
        <v>44440</v>
      </c>
    </row>
    <row r="25" spans="1:19" x14ac:dyDescent="0.2">
      <c r="A25" s="8">
        <f>IFERROR(VLOOKUP(B25,'[1]DADOS (OCULTAR)'!$P$3:$R$56,3,0),"")</f>
        <v>9039744000780</v>
      </c>
      <c r="B25" s="9" t="str">
        <f>'[1]TCE - ANEXO II - Preencher'!C34</f>
        <v>HOSPITAL DOM MALAN</v>
      </c>
      <c r="C25" s="10"/>
      <c r="D25" s="11" t="str">
        <f>'[1]TCE - ANEXO II - Preencher'!E34</f>
        <v>MARICELIA FERREIRA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>
        <f>'[1]TCE - ANEXO II - Preencher'!I34</f>
        <v>44348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916.67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647.82000000000005</v>
      </c>
      <c r="N25" s="16">
        <f>'[1]TCE - ANEXO II - Preencher'!S34</f>
        <v>110</v>
      </c>
      <c r="O25" s="17">
        <f>'[1]TCE - ANEXO II - Preencher'!W34</f>
        <v>240.83</v>
      </c>
      <c r="P25" s="18">
        <f>'[1]TCE - ANEXO II - Preencher'!X34</f>
        <v>1433.66</v>
      </c>
      <c r="R25" s="20"/>
      <c r="S25" s="22">
        <v>44470</v>
      </c>
    </row>
    <row r="26" spans="1:19" x14ac:dyDescent="0.2">
      <c r="A26" s="8">
        <f>IFERROR(VLOOKUP(B26,'[1]DADOS (OCULTAR)'!$P$3:$R$56,3,0),"")</f>
        <v>9039744000780</v>
      </c>
      <c r="B26" s="9" t="str">
        <f>'[1]TCE - ANEXO II - Preencher'!C35</f>
        <v>HOSPITAL DOM MALAN</v>
      </c>
      <c r="C26" s="10"/>
      <c r="D26" s="11" t="str">
        <f>'[1]TCE - ANEXO II - Preencher'!E35</f>
        <v>MICHELLY MAYARA DE SANTANA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3222-05</v>
      </c>
      <c r="G26" s="14">
        <f>'[1]TCE - ANEXO II - Preencher'!I35</f>
        <v>44348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1063.33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682.69</v>
      </c>
      <c r="N26" s="16">
        <f>'[1]TCE - ANEXO II - Preencher'!S35</f>
        <v>0</v>
      </c>
      <c r="O26" s="17">
        <f>'[1]TCE - ANEXO II - Preencher'!W35</f>
        <v>133.38</v>
      </c>
      <c r="P26" s="18">
        <f>'[1]TCE - ANEXO II - Preencher'!X35</f>
        <v>1612.6399999999999</v>
      </c>
      <c r="R26" s="20"/>
      <c r="S26" s="22">
        <v>44501</v>
      </c>
    </row>
    <row r="27" spans="1:19" x14ac:dyDescent="0.2">
      <c r="A27" s="8">
        <f>IFERROR(VLOOKUP(B27,'[1]DADOS (OCULTAR)'!$P$3:$R$56,3,0),"")</f>
        <v>9039744000780</v>
      </c>
      <c r="B27" s="9" t="str">
        <f>'[1]TCE - ANEXO II - Preencher'!C36</f>
        <v>HOSPITAL DOM MALAN</v>
      </c>
      <c r="C27" s="10"/>
      <c r="D27" s="11" t="str">
        <f>'[1]TCE - ANEXO II - Preencher'!E36</f>
        <v>NATHIA MARIA LORENA DA SILVA MACHADO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>
        <f>'[1]TCE - ANEXO II - Preencher'!I36</f>
        <v>44348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2059.1999999999998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10783.71</v>
      </c>
      <c r="N27" s="16">
        <f>'[1]TCE - ANEXO II - Preencher'!S36</f>
        <v>4711.49</v>
      </c>
      <c r="O27" s="17">
        <f>'[1]TCE - ANEXO II - Preencher'!W36</f>
        <v>4503.2700000000004</v>
      </c>
      <c r="P27" s="18">
        <f>'[1]TCE - ANEXO II - Preencher'!X36</f>
        <v>13051.130000000001</v>
      </c>
      <c r="R27" s="20"/>
      <c r="S27" s="22">
        <v>44531</v>
      </c>
    </row>
    <row r="28" spans="1:19" x14ac:dyDescent="0.2">
      <c r="A28" s="8">
        <f>IFERROR(VLOOKUP(B28,'[1]DADOS (OCULTAR)'!$P$3:$R$56,3,0),"")</f>
        <v>9039744000780</v>
      </c>
      <c r="B28" s="9" t="str">
        <f>'[1]TCE - ANEXO II - Preencher'!C37</f>
        <v>HOSPITAL DOM MALAN</v>
      </c>
      <c r="C28" s="10"/>
      <c r="D28" s="11" t="str">
        <f>'[1]TCE - ANEXO II - Preencher'!E37</f>
        <v>POLLYANNA CAMPOS PESSOA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>
        <f>'[1]TCE - ANEXO II - Preencher'!I37</f>
        <v>44348</v>
      </c>
      <c r="H28" s="13" t="str">
        <f>'[1]TCE - ANEXO II - Preencher'!J37</f>
        <v>1 - Plantonista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1137.97</v>
      </c>
      <c r="M28" s="15">
        <f>'[1]TCE - ANEXO II - Preencher'!R37</f>
        <v>899.59</v>
      </c>
      <c r="N28" s="16">
        <f>'[1]TCE - ANEXO II - Preencher'!S37</f>
        <v>719.58</v>
      </c>
      <c r="O28" s="17">
        <f>'[1]TCE - ANEXO II - Preencher'!W37</f>
        <v>879.92</v>
      </c>
      <c r="P28" s="18">
        <f>'[1]TCE - ANEXO II - Preencher'!X37</f>
        <v>3933.16</v>
      </c>
      <c r="R28" s="20"/>
      <c r="S28" s="22">
        <v>44562</v>
      </c>
    </row>
    <row r="29" spans="1:19" x14ac:dyDescent="0.2">
      <c r="A29" s="8">
        <f>IFERROR(VLOOKUP(B29,'[1]DADOS (OCULTAR)'!$P$3:$R$56,3,0),"")</f>
        <v>9039744000780</v>
      </c>
      <c r="B29" s="9" t="str">
        <f>'[1]TCE - ANEXO II - Preencher'!C38</f>
        <v>HOSPITAL DOM MALAN</v>
      </c>
      <c r="C29" s="10"/>
      <c r="D29" s="11" t="str">
        <f>'[1]TCE - ANEXO II - Preencher'!E38</f>
        <v>PRISCILA MICHELE DOS SANTOS DA COSTA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3222-05</v>
      </c>
      <c r="G29" s="14">
        <f>'[1]TCE - ANEXO II - Preencher'!I38</f>
        <v>44348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1063.33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371.85</v>
      </c>
      <c r="N29" s="16">
        <f>'[1]TCE - ANEXO II - Preencher'!S38</f>
        <v>110</v>
      </c>
      <c r="O29" s="17">
        <f>'[1]TCE - ANEXO II - Preencher'!W38</f>
        <v>237.77</v>
      </c>
      <c r="P29" s="18">
        <f>'[1]TCE - ANEXO II - Preencher'!X38</f>
        <v>1307.4099999999999</v>
      </c>
      <c r="R29" s="20"/>
      <c r="S29" s="22">
        <v>44593</v>
      </c>
    </row>
    <row r="30" spans="1:19" x14ac:dyDescent="0.2">
      <c r="A30" s="8">
        <f>IFERROR(VLOOKUP(B30,'[1]DADOS (OCULTAR)'!$P$3:$R$56,3,0),"")</f>
        <v>9039744000780</v>
      </c>
      <c r="B30" s="9" t="str">
        <f>'[1]TCE - ANEXO II - Preencher'!C39</f>
        <v>HOSPITAL DOM MALAN</v>
      </c>
      <c r="C30" s="10"/>
      <c r="D30" s="11" t="str">
        <f>'[1]TCE - ANEXO II - Preencher'!E39</f>
        <v>RAMONA MICHELE BATISTA TENORIO DA SILVA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2236-05</v>
      </c>
      <c r="G30" s="14">
        <f>'[1]TCE - ANEXO II - Preencher'!I39</f>
        <v>44348</v>
      </c>
      <c r="H30" s="13" t="str">
        <f>'[1]TCE - ANEXO II - Preencher'!J39</f>
        <v>2 - Diarista</v>
      </c>
      <c r="I30" s="13">
        <f>'[1]TCE - ANEXO II - Preencher'!K39</f>
        <v>30</v>
      </c>
      <c r="J30" s="15">
        <f>'[1]TCE - ANEXO II - Preencher'!L39</f>
        <v>1591.86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436.28</v>
      </c>
      <c r="N30" s="16">
        <f>'[1]TCE - ANEXO II - Preencher'!S39</f>
        <v>397.97</v>
      </c>
      <c r="O30" s="17">
        <f>'[1]TCE - ANEXO II - Preencher'!W39</f>
        <v>232.03</v>
      </c>
      <c r="P30" s="18">
        <f>'[1]TCE - ANEXO II - Preencher'!X39</f>
        <v>2194.0799999999995</v>
      </c>
      <c r="R30" s="20"/>
      <c r="S30" s="22">
        <v>44621</v>
      </c>
    </row>
    <row r="31" spans="1:19" x14ac:dyDescent="0.2">
      <c r="A31" s="8">
        <f>IFERROR(VLOOKUP(B31,'[1]DADOS (OCULTAR)'!$P$3:$R$56,3,0),"")</f>
        <v>9039744000780</v>
      </c>
      <c r="B31" s="9" t="str">
        <f>'[1]TCE - ANEXO II - Preencher'!C40</f>
        <v>HOSPITAL DOM MALAN</v>
      </c>
      <c r="C31" s="10"/>
      <c r="D31" s="11" t="str">
        <f>'[1]TCE - ANEXO II - Preencher'!E40</f>
        <v>RAYANE NAYARA BARROS ANDRADE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3222-05</v>
      </c>
      <c r="G31" s="14">
        <f>'[1]TCE - ANEXO II - Preencher'!I40</f>
        <v>44348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1100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220</v>
      </c>
      <c r="N31" s="16">
        <f>'[1]TCE - ANEXO II - Preencher'!S40</f>
        <v>110</v>
      </c>
      <c r="O31" s="17">
        <f>'[1]TCE - ANEXO II - Preencher'!W40</f>
        <v>141.72999999999999</v>
      </c>
      <c r="P31" s="18">
        <f>'[1]TCE - ANEXO II - Preencher'!X40</f>
        <v>1288.27</v>
      </c>
      <c r="R31" s="20"/>
      <c r="S31" s="22">
        <v>44652</v>
      </c>
    </row>
    <row r="32" spans="1:19" x14ac:dyDescent="0.2">
      <c r="A32" s="8">
        <f>IFERROR(VLOOKUP(B32,'[1]DADOS (OCULTAR)'!$P$3:$R$56,3,0),"")</f>
        <v>9039744000780</v>
      </c>
      <c r="B32" s="9" t="str">
        <f>'[1]TCE - ANEXO II - Preencher'!C41</f>
        <v>HOSPITAL DOM MALAN</v>
      </c>
      <c r="C32" s="10"/>
      <c r="D32" s="11" t="str">
        <f>'[1]TCE - ANEXO II - Preencher'!E41</f>
        <v>SALVADOR LUIZ DE CARVALHO</v>
      </c>
      <c r="E32" s="12" t="str">
        <f>IF('[1]TCE - ANEXO II - Preencher'!G41="4 - Assistência Odontológica","2 - Outros Profissionais da saúde",'[1]TCE - ANEXO II - Preencher'!G41)</f>
        <v>1 - Médico</v>
      </c>
      <c r="F32" s="13" t="str">
        <f>'[1]TCE - ANEXO II - Preencher'!H41</f>
        <v>2251-25</v>
      </c>
      <c r="G32" s="14">
        <f>'[1]TCE - ANEXO II - Preencher'!I41</f>
        <v>44348</v>
      </c>
      <c r="H32" s="13" t="str">
        <f>'[1]TCE - ANEXO II - Preencher'!J41</f>
        <v>1 - Plantonista</v>
      </c>
      <c r="I32" s="13">
        <f>'[1]TCE - ANEXO II - Preencher'!K41</f>
        <v>24</v>
      </c>
      <c r="J32" s="15">
        <f>'[1]TCE - ANEXO II - Preencher'!L41</f>
        <v>3168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446.33</v>
      </c>
      <c r="N32" s="16">
        <f>'[1]TCE - ANEXO II - Preencher'!S41</f>
        <v>7205.11</v>
      </c>
      <c r="O32" s="17">
        <f>'[1]TCE - ANEXO II - Preencher'!W41</f>
        <v>2105.98</v>
      </c>
      <c r="P32" s="18">
        <f>'[1]TCE - ANEXO II - Preencher'!X41</f>
        <v>8713.4599999999991</v>
      </c>
      <c r="R32" s="20"/>
      <c r="S32" s="22">
        <v>44682</v>
      </c>
    </row>
    <row r="33" spans="1:19" x14ac:dyDescent="0.2">
      <c r="A33" s="8">
        <f>IFERROR(VLOOKUP(B33,'[1]DADOS (OCULTAR)'!$P$3:$R$56,3,0),"")</f>
        <v>9039744000780</v>
      </c>
      <c r="B33" s="9" t="str">
        <f>'[1]TCE - ANEXO II - Preencher'!C42</f>
        <v>HOSPITAL DOM MALAN</v>
      </c>
      <c r="C33" s="10"/>
      <c r="D33" s="11" t="str">
        <f>'[1]TCE - ANEXO II - Preencher'!E42</f>
        <v>SUZIENNE FELIZOLA DE BRITO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2251-50</v>
      </c>
      <c r="G33" s="14">
        <f>'[1]TCE - ANEXO II - Preencher'!I42</f>
        <v>44348</v>
      </c>
      <c r="H33" s="13" t="str">
        <f>'[1]TCE - ANEXO II - Preencher'!J42</f>
        <v>1 - Plantonista</v>
      </c>
      <c r="I33" s="13">
        <f>'[1]TCE - ANEXO II - Preencher'!K42</f>
        <v>28</v>
      </c>
      <c r="J33" s="15">
        <f>'[1]TCE - ANEXO II - Preencher'!L42</f>
        <v>0</v>
      </c>
      <c r="K33" s="15">
        <f>'[1]TCE - ANEXO II - Preencher'!P42</f>
        <v>19589.12</v>
      </c>
      <c r="L33" s="15">
        <f>'[1]TCE - ANEXO II - Preencher'!Q42</f>
        <v>1958</v>
      </c>
      <c r="M33" s="15">
        <f>'[1]TCE - ANEXO II - Preencher'!R42</f>
        <v>2979.24</v>
      </c>
      <c r="N33" s="16">
        <f>'[1]TCE - ANEXO II - Preencher'!S42</f>
        <v>0</v>
      </c>
      <c r="O33" s="17">
        <f>'[1]TCE - ANEXO II - Preencher'!W42</f>
        <v>24526.36</v>
      </c>
      <c r="P33" s="18">
        <f>'[1]TCE - ANEXO II - Preencher'!X42</f>
        <v>0</v>
      </c>
      <c r="R33" s="20"/>
      <c r="S33" s="22">
        <v>44713</v>
      </c>
    </row>
    <row r="34" spans="1:19" x14ac:dyDescent="0.2">
      <c r="A34" s="8">
        <f>IFERROR(VLOOKUP(B34,'[1]DADOS (OCULTAR)'!$P$3:$R$56,3,0),"")</f>
        <v>9039744000780</v>
      </c>
      <c r="B34" s="9" t="str">
        <f>'[1]TCE - ANEXO II - Preencher'!C43</f>
        <v>HOSPITAL DOM MALAN</v>
      </c>
      <c r="C34" s="10"/>
      <c r="D34" s="11" t="str">
        <f>'[1]TCE - ANEXO II - Preencher'!E43</f>
        <v>TALITA AVELINO GONZAGA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44348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1100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376.8</v>
      </c>
      <c r="N34" s="16">
        <f>'[1]TCE - ANEXO II - Preencher'!S43</f>
        <v>110</v>
      </c>
      <c r="O34" s="17">
        <f>'[1]TCE - ANEXO II - Preencher'!W43</f>
        <v>127.39</v>
      </c>
      <c r="P34" s="18">
        <f>'[1]TCE - ANEXO II - Preencher'!X43</f>
        <v>1459.4099999999999</v>
      </c>
      <c r="R34" s="20"/>
      <c r="S34" s="22">
        <v>44743</v>
      </c>
    </row>
    <row r="35" spans="1:19" x14ac:dyDescent="0.2">
      <c r="A35" s="8">
        <f>IFERROR(VLOOKUP(B35,'[1]DADOS (OCULTAR)'!$P$3:$R$56,3,0),"")</f>
        <v>9039744000780</v>
      </c>
      <c r="B35" s="9" t="str">
        <f>'[1]TCE - ANEXO II - Preencher'!C44</f>
        <v>HOSPITAL DOM MALAN</v>
      </c>
      <c r="C35" s="10"/>
      <c r="D35" s="11" t="str">
        <f>'[1]TCE - ANEXO II - Preencher'!E44</f>
        <v>THAISE BRUNA DOS SANTOS SILVA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>
        <f>'[1]TCE - ANEXO II - Preencher'!I44</f>
        <v>44348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979.15</v>
      </c>
      <c r="N35" s="16">
        <f>'[1]TCE - ANEXO II - Preencher'!S44</f>
        <v>7914.15</v>
      </c>
      <c r="O35" s="17">
        <f>'[1]TCE - ANEXO II - Preencher'!W44</f>
        <v>2536.14</v>
      </c>
      <c r="P35" s="18">
        <f>'[1]TCE - ANEXO II - Preencher'!X44</f>
        <v>9525.16</v>
      </c>
      <c r="R35" s="20"/>
      <c r="S35" s="22">
        <v>44774</v>
      </c>
    </row>
    <row r="36" spans="1:19" x14ac:dyDescent="0.2">
      <c r="A36" s="8">
        <f>IFERROR(VLOOKUP(B36,'[1]DADOS (OCULTAR)'!$P$3:$R$56,3,0),"")</f>
        <v>9039744000780</v>
      </c>
      <c r="B36" s="9" t="str">
        <f>'[1]TCE - ANEXO II - Preencher'!C45</f>
        <v>HOSPITAL DOM MALAN</v>
      </c>
      <c r="C36" s="10"/>
      <c r="D36" s="11" t="str">
        <f>'[1]TCE - ANEXO II - Preencher'!E45</f>
        <v>VIVIANE DE MACEDO CAVALCANTI SPINOLA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2235-05</v>
      </c>
      <c r="G36" s="14">
        <f>'[1]TCE - ANEXO II - Preencher'!I45</f>
        <v>44348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1987.41</v>
      </c>
      <c r="K36" s="15">
        <f>'[1]TCE - ANEXO II - Preencher'!P45</f>
        <v>0</v>
      </c>
      <c r="L36" s="15">
        <f>'[1]TCE - ANEXO II - Preencher'!Q45</f>
        <v>1189.3699999999999</v>
      </c>
      <c r="M36" s="15">
        <f>'[1]TCE - ANEXO II - Preencher'!R45</f>
        <v>5113.7</v>
      </c>
      <c r="N36" s="16">
        <f>'[1]TCE - ANEXO II - Preencher'!S45</f>
        <v>961.76</v>
      </c>
      <c r="O36" s="17">
        <f>'[1]TCE - ANEXO II - Preencher'!W45</f>
        <v>811.65</v>
      </c>
      <c r="P36" s="18">
        <f>'[1]TCE - ANEXO II - Preencher'!X45</f>
        <v>8440.59</v>
      </c>
      <c r="R36" s="20"/>
      <c r="S36" s="22">
        <v>44805</v>
      </c>
    </row>
    <row r="37" spans="1:19" x14ac:dyDescent="0.2">
      <c r="A37" s="8" t="str">
        <f>IFERROR(VLOOKUP(B37,'[1]DADOS (OCULTAR)'!$P$3:$R$56,3,0),"")</f>
        <v/>
      </c>
      <c r="B37" s="9">
        <f>'[1]TCE - ANEXO II - Preencher'!C46</f>
        <v>0</v>
      </c>
      <c r="C37" s="10"/>
      <c r="D37" s="11">
        <f>'[1]TCE - ANEXO II - Preencher'!E46</f>
        <v>0</v>
      </c>
      <c r="E37" s="12">
        <f>IF('[1]TCE - ANEXO II - Preencher'!G46="4 - Assistência Odontológica","2 - Outros Profissionais da saúde",'[1]TCE - ANEXO II - Preencher'!G46)</f>
        <v>0</v>
      </c>
      <c r="F37" s="13">
        <f>'[1]TCE - ANEXO II - Preencher'!H46</f>
        <v>0</v>
      </c>
      <c r="G37" s="14">
        <f>'[1]TCE - ANEXO II - Preencher'!I46</f>
        <v>0</v>
      </c>
      <c r="H37" s="13">
        <f>'[1]TCE - ANEXO II - Preencher'!J46</f>
        <v>0</v>
      </c>
      <c r="I37" s="13">
        <f>'[1]TCE - ANEXO II - Preencher'!K46</f>
        <v>0</v>
      </c>
      <c r="J37" s="15">
        <f>'[1]TCE - ANEXO II - Preencher'!L46</f>
        <v>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0</v>
      </c>
      <c r="N37" s="16">
        <f>'[1]TCE - ANEXO II - Preencher'!S46</f>
        <v>0</v>
      </c>
      <c r="O37" s="17">
        <f>'[1]TCE - ANEXO II - Preencher'!W46</f>
        <v>0</v>
      </c>
      <c r="P37" s="18">
        <f>'[1]TCE - ANEXO II - Preencher'!X46</f>
        <v>0</v>
      </c>
      <c r="R37" s="20"/>
      <c r="S37" s="22">
        <v>44835</v>
      </c>
    </row>
    <row r="38" spans="1:19" x14ac:dyDescent="0.2">
      <c r="A38" s="8" t="str">
        <f>IFERROR(VLOOKUP(B38,'[1]DADOS (OCULTAR)'!$P$3:$R$56,3,0),"")</f>
        <v/>
      </c>
      <c r="B38" s="9">
        <f>'[1]TCE - ANEXO II - Preencher'!C47</f>
        <v>0</v>
      </c>
      <c r="C38" s="10"/>
      <c r="D38" s="11">
        <f>'[1]TCE - ANEXO II - Preencher'!E47</f>
        <v>0</v>
      </c>
      <c r="E38" s="12">
        <f>IF('[1]TCE - ANEXO II - Preencher'!G47="4 - Assistência Odontológica","2 - Outros Profissionais da saúde",'[1]TCE - ANEXO II - Preencher'!G47)</f>
        <v>0</v>
      </c>
      <c r="F38" s="13">
        <f>'[1]TCE - ANEXO II - Preencher'!H47</f>
        <v>0</v>
      </c>
      <c r="G38" s="14">
        <f>'[1]TCE - ANEXO II - Preencher'!I47</f>
        <v>0</v>
      </c>
      <c r="H38" s="13">
        <f>'[1]TCE - ANEXO II - Preencher'!J47</f>
        <v>0</v>
      </c>
      <c r="I38" s="13">
        <f>'[1]TCE - ANEXO II - Preencher'!K47</f>
        <v>0</v>
      </c>
      <c r="J38" s="15">
        <f>'[1]TCE - ANEXO II - Preencher'!L47</f>
        <v>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0</v>
      </c>
      <c r="N38" s="16">
        <f>'[1]TCE - ANEXO II - Preencher'!S47</f>
        <v>0</v>
      </c>
      <c r="O38" s="17">
        <f>'[1]TCE - ANEXO II - Preencher'!W47</f>
        <v>0</v>
      </c>
      <c r="P38" s="18">
        <f>'[1]TCE - ANEXO II - Preencher'!X47</f>
        <v>0</v>
      </c>
      <c r="R38" s="20"/>
      <c r="S38" s="22">
        <v>44866</v>
      </c>
    </row>
    <row r="39" spans="1:19" x14ac:dyDescent="0.2">
      <c r="A39" s="8" t="str">
        <f>IFERROR(VLOOKUP(B39,'[1]DADOS (OCULTAR)'!$P$3:$R$56,3,0),"")</f>
        <v/>
      </c>
      <c r="B39" s="9">
        <f>'[1]TCE - ANEXO II - Preencher'!C48</f>
        <v>0</v>
      </c>
      <c r="C39" s="10"/>
      <c r="D39" s="11">
        <f>'[1]TCE - ANEXO II - Preencher'!E48</f>
        <v>0</v>
      </c>
      <c r="E39" s="12">
        <f>IF('[1]TCE - ANEXO II - Preencher'!G48="4 - Assistência Odontológica","2 - Outros Profissionais da saúde",'[1]TCE - ANEXO II - Preencher'!G48)</f>
        <v>0</v>
      </c>
      <c r="F39" s="13">
        <f>'[1]TCE - ANEXO II - Preencher'!H48</f>
        <v>0</v>
      </c>
      <c r="G39" s="14">
        <f>'[1]TCE - ANEXO II - Preencher'!I48</f>
        <v>0</v>
      </c>
      <c r="H39" s="13">
        <f>'[1]TCE - ANEXO II - Preencher'!J48</f>
        <v>0</v>
      </c>
      <c r="I39" s="13">
        <f>'[1]TCE - ANEXO II - Preencher'!K48</f>
        <v>0</v>
      </c>
      <c r="J39" s="15">
        <f>'[1]TCE - ANEXO II - Preencher'!L48</f>
        <v>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0</v>
      </c>
      <c r="N39" s="16">
        <f>'[1]TCE - ANEXO II - Preencher'!S48</f>
        <v>0</v>
      </c>
      <c r="O39" s="17">
        <f>'[1]TCE - ANEXO II - Preencher'!W48</f>
        <v>0</v>
      </c>
      <c r="P39" s="18">
        <f>'[1]TCE - ANEXO II - Preencher'!X48</f>
        <v>0</v>
      </c>
      <c r="R39" s="20"/>
      <c r="S39" s="22">
        <v>44896</v>
      </c>
    </row>
    <row r="40" spans="1:19" x14ac:dyDescent="0.2">
      <c r="A40" s="8" t="str">
        <f>IFERROR(VLOOKUP(B40,'[1]DADOS (OCULTAR)'!$P$3:$R$56,3,0),"")</f>
        <v/>
      </c>
      <c r="B40" s="9">
        <f>'[1]TCE - ANEXO II - Preencher'!C49</f>
        <v>0</v>
      </c>
      <c r="C40" s="10"/>
      <c r="D40" s="11">
        <f>'[1]TCE - ANEXO II - Preencher'!E49</f>
        <v>0</v>
      </c>
      <c r="E40" s="12">
        <f>IF('[1]TCE - ANEXO II - Preencher'!G49="4 - Assistência Odontológica","2 - Outros Profissionais da saúde",'[1]TCE - ANEXO II - Preencher'!G49)</f>
        <v>0</v>
      </c>
      <c r="F40" s="13">
        <f>'[1]TCE - ANEXO II - Preencher'!H49</f>
        <v>0</v>
      </c>
      <c r="G40" s="14">
        <f>'[1]TCE - ANEXO II - Preencher'!I49</f>
        <v>0</v>
      </c>
      <c r="H40" s="13">
        <f>'[1]TCE - ANEXO II - Preencher'!J49</f>
        <v>0</v>
      </c>
      <c r="I40" s="13">
        <f>'[1]TCE - ANEXO II - Preencher'!K49</f>
        <v>0</v>
      </c>
      <c r="J40" s="15">
        <f>'[1]TCE - ANEXO II - Preencher'!L49</f>
        <v>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0</v>
      </c>
      <c r="N40" s="16">
        <f>'[1]TCE - ANEXO II - Preencher'!S49</f>
        <v>0</v>
      </c>
      <c r="O40" s="17">
        <f>'[1]TCE - ANEXO II - Preencher'!W49</f>
        <v>0</v>
      </c>
      <c r="P40" s="18">
        <f>'[1]TCE - ANEXO II - Preencher'!X49</f>
        <v>0</v>
      </c>
      <c r="R40" s="20"/>
      <c r="S40" s="22">
        <v>44927</v>
      </c>
    </row>
    <row r="41" spans="1:19" x14ac:dyDescent="0.2">
      <c r="A41" s="8" t="str">
        <f>IFERROR(VLOOKUP(B41,'[1]DADOS (OCULTAR)'!$P$3:$R$56,3,0),"")</f>
        <v/>
      </c>
      <c r="B41" s="9">
        <f>'[1]TCE - ANEXO II - Preencher'!C50</f>
        <v>0</v>
      </c>
      <c r="C41" s="10"/>
      <c r="D41" s="11">
        <f>'[1]TCE - ANEXO II - Preencher'!E50</f>
        <v>0</v>
      </c>
      <c r="E41" s="12">
        <f>IF('[1]TCE - ANEXO II - Preencher'!G50="4 - Assistência Odontológica","2 - Outros Profissionais da saúde",'[1]TCE - ANEXO II - Preencher'!G50)</f>
        <v>0</v>
      </c>
      <c r="F41" s="13">
        <f>'[1]TCE - ANEXO II - Preencher'!H50</f>
        <v>0</v>
      </c>
      <c r="G41" s="14">
        <f>'[1]TCE - ANEXO II - Preencher'!I50</f>
        <v>0</v>
      </c>
      <c r="H41" s="13">
        <f>'[1]TCE - ANEXO II - Preencher'!J50</f>
        <v>0</v>
      </c>
      <c r="I41" s="13">
        <f>'[1]TCE - ANEXO II - Preencher'!K50</f>
        <v>0</v>
      </c>
      <c r="J41" s="15">
        <f>'[1]TCE - ANEXO II - Preencher'!L50</f>
        <v>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0</v>
      </c>
      <c r="N41" s="16">
        <f>'[1]TCE - ANEXO II - Preencher'!S50</f>
        <v>0</v>
      </c>
      <c r="O41" s="17">
        <f>'[1]TCE - ANEXO II - Preencher'!W50</f>
        <v>0</v>
      </c>
      <c r="P41" s="18">
        <f>'[1]TCE - ANEXO II - Preencher'!X50</f>
        <v>0</v>
      </c>
      <c r="R41" s="20"/>
      <c r="S41" s="22">
        <v>44958</v>
      </c>
    </row>
    <row r="42" spans="1:19" x14ac:dyDescent="0.2">
      <c r="A42" s="8" t="str">
        <f>IFERROR(VLOOKUP(B42,'[1]DADOS (OCULTAR)'!$P$3:$R$56,3,0),"")</f>
        <v/>
      </c>
      <c r="B42" s="9">
        <f>'[1]TCE - ANEXO II - Preencher'!C51</f>
        <v>0</v>
      </c>
      <c r="C42" s="10"/>
      <c r="D42" s="11">
        <f>'[1]TCE - ANEXO II - Preencher'!E51</f>
        <v>0</v>
      </c>
      <c r="E42" s="12">
        <f>IF('[1]TCE - ANEXO II - Preencher'!G51="4 - Assistência Odontológica","2 - Outros Profissionais da saúde",'[1]TCE - ANEXO II - Preencher'!G51)</f>
        <v>0</v>
      </c>
      <c r="F42" s="13">
        <f>'[1]TCE - ANEXO II - Preencher'!H51</f>
        <v>0</v>
      </c>
      <c r="G42" s="14">
        <f>'[1]TCE - ANEXO II - Preencher'!I51</f>
        <v>0</v>
      </c>
      <c r="H42" s="13">
        <f>'[1]TCE - ANEXO II - Preencher'!J51</f>
        <v>0</v>
      </c>
      <c r="I42" s="13">
        <f>'[1]TCE - ANEXO II - Preencher'!K51</f>
        <v>0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0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 t="str">
        <f>IFERROR(VLOOKUP(B43,'[1]DADOS (OCULTAR)'!$P$3:$R$56,3,0),"")</f>
        <v/>
      </c>
      <c r="B43" s="9">
        <f>'[1]TCE - ANEXO II - Preencher'!C52</f>
        <v>0</v>
      </c>
      <c r="C43" s="10"/>
      <c r="D43" s="11">
        <f>'[1]TCE - ANEXO II - Preencher'!E52</f>
        <v>0</v>
      </c>
      <c r="E43" s="12">
        <f>IF('[1]TCE - ANEXO II - Preencher'!G52="4 - Assistência Odontológica","2 - Outros Profissionais da saúde",'[1]TCE - ANEXO II - Preencher'!G52)</f>
        <v>0</v>
      </c>
      <c r="F43" s="13">
        <f>'[1]TCE - ANEXO II - Preencher'!H52</f>
        <v>0</v>
      </c>
      <c r="G43" s="14">
        <f>'[1]TCE - ANEXO II - Preencher'!I52</f>
        <v>0</v>
      </c>
      <c r="H43" s="13">
        <f>'[1]TCE - ANEXO II - Preencher'!J52</f>
        <v>0</v>
      </c>
      <c r="I43" s="13">
        <f>'[1]TCE - ANEXO II - Preencher'!K52</f>
        <v>0</v>
      </c>
      <c r="J43" s="15">
        <f>'[1]TCE - ANEXO II - Preencher'!L52</f>
        <v>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0</v>
      </c>
      <c r="N43" s="16">
        <f>'[1]TCE - ANEXO II - Preencher'!S52</f>
        <v>0</v>
      </c>
      <c r="O43" s="17">
        <f>'[1]TCE - ANEXO II - Preencher'!W52</f>
        <v>0</v>
      </c>
      <c r="P43" s="18">
        <f>'[1]TCE - ANEXO II - Preencher'!X52</f>
        <v>0</v>
      </c>
      <c r="R43" s="20"/>
      <c r="S43" s="22">
        <v>45017</v>
      </c>
    </row>
    <row r="44" spans="1:19" x14ac:dyDescent="0.2">
      <c r="A44" s="8" t="str">
        <f>IFERROR(VLOOKUP(B44,'[1]DADOS (OCULTAR)'!$P$3:$R$56,3,0),"")</f>
        <v/>
      </c>
      <c r="B44" s="9">
        <f>'[1]TCE - ANEXO II - Preencher'!C53</f>
        <v>0</v>
      </c>
      <c r="C44" s="10"/>
      <c r="D44" s="11">
        <f>'[1]TCE - ANEXO II - Preencher'!E53</f>
        <v>0</v>
      </c>
      <c r="E44" s="12">
        <f>IF('[1]TCE - ANEXO II - Preencher'!G53="4 - Assistência Odontológica","2 - Outros Profissionais da saúde",'[1]TCE - ANEXO II - Preencher'!G53)</f>
        <v>0</v>
      </c>
      <c r="F44" s="13">
        <f>'[1]TCE - ANEXO II - Preencher'!H53</f>
        <v>0</v>
      </c>
      <c r="G44" s="14">
        <f>'[1]TCE - ANEXO II - Preencher'!I53</f>
        <v>0</v>
      </c>
      <c r="H44" s="13">
        <f>'[1]TCE - ANEXO II - Preencher'!J53</f>
        <v>0</v>
      </c>
      <c r="I44" s="13">
        <f>'[1]TCE - ANEXO II - Preencher'!K53</f>
        <v>0</v>
      </c>
      <c r="J44" s="15">
        <f>'[1]TCE - ANEXO II - Preencher'!L53</f>
        <v>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0</v>
      </c>
      <c r="N44" s="16">
        <f>'[1]TCE - ANEXO II - Preencher'!S53</f>
        <v>0</v>
      </c>
      <c r="O44" s="17">
        <f>'[1]TCE - ANEXO II - Preencher'!W53</f>
        <v>0</v>
      </c>
      <c r="P44" s="18">
        <f>'[1]TCE - ANEXO II - Preencher'!X53</f>
        <v>0</v>
      </c>
      <c r="R44" s="20"/>
      <c r="S44" s="22">
        <v>45047</v>
      </c>
    </row>
    <row r="45" spans="1:19" x14ac:dyDescent="0.2">
      <c r="A45" s="8" t="str">
        <f>IFERROR(VLOOKUP(B45,'[1]DADOS (OCULTAR)'!$P$3:$R$56,3,0),"")</f>
        <v/>
      </c>
      <c r="B45" s="9">
        <f>'[1]TCE - ANEXO II - Preencher'!C54</f>
        <v>0</v>
      </c>
      <c r="C45" s="10"/>
      <c r="D45" s="11">
        <f>'[1]TCE - ANEXO II - Preencher'!E54</f>
        <v>0</v>
      </c>
      <c r="E45" s="12">
        <f>IF('[1]TCE - ANEXO II - Preencher'!G54="4 - Assistência Odontológica","2 - Outros Profissionais da saúde",'[1]TCE - ANEXO II - Preencher'!G54)</f>
        <v>0</v>
      </c>
      <c r="F45" s="13">
        <f>'[1]TCE - ANEXO II - Preencher'!H54</f>
        <v>0</v>
      </c>
      <c r="G45" s="14">
        <f>'[1]TCE - ANEXO II - Preencher'!I54</f>
        <v>0</v>
      </c>
      <c r="H45" s="13">
        <f>'[1]TCE - ANEXO II - Preencher'!J54</f>
        <v>0</v>
      </c>
      <c r="I45" s="13">
        <f>'[1]TCE - ANEXO II - Preencher'!K54</f>
        <v>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0</v>
      </c>
      <c r="N45" s="16">
        <f>'[1]TCE - ANEXO II - Preencher'!S54</f>
        <v>0</v>
      </c>
      <c r="O45" s="17">
        <f>'[1]TCE - ANEXO II - Preencher'!W54</f>
        <v>0</v>
      </c>
      <c r="P45" s="18">
        <f>'[1]TCE - ANEXO II - Preencher'!X54</f>
        <v>0</v>
      </c>
      <c r="S45" s="22">
        <v>45078</v>
      </c>
    </row>
    <row r="46" spans="1:19" x14ac:dyDescent="0.2">
      <c r="A46" s="8" t="str">
        <f>IFERROR(VLOOKUP(B46,'[1]DADOS (OCULTAR)'!$P$3:$R$56,3,0),"")</f>
        <v/>
      </c>
      <c r="B46" s="9">
        <f>'[1]TCE - ANEXO II - Preencher'!C55</f>
        <v>0</v>
      </c>
      <c r="C46" s="10"/>
      <c r="D46" s="11">
        <f>'[1]TCE - ANEXO II - Preencher'!E55</f>
        <v>0</v>
      </c>
      <c r="E46" s="12">
        <f>IF('[1]TCE - ANEXO II - Preencher'!G55="4 - Assistência Odontológica","2 - Outros Profissionais da saúde",'[1]TCE - ANEXO II - Preencher'!G55)</f>
        <v>0</v>
      </c>
      <c r="F46" s="13">
        <f>'[1]TCE - ANEXO II - Preencher'!H55</f>
        <v>0</v>
      </c>
      <c r="G46" s="14">
        <f>'[1]TCE - ANEXO II - Preencher'!I55</f>
        <v>0</v>
      </c>
      <c r="H46" s="13">
        <f>'[1]TCE - ANEXO II - Preencher'!J55</f>
        <v>0</v>
      </c>
      <c r="I46" s="13">
        <f>'[1]TCE - ANEXO II - Preencher'!K55</f>
        <v>0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0</v>
      </c>
      <c r="P46" s="18">
        <f>'[1]TCE - ANEXO II - Preencher'!X55</f>
        <v>0</v>
      </c>
      <c r="S46" s="22">
        <v>45108</v>
      </c>
    </row>
    <row r="47" spans="1:19" x14ac:dyDescent="0.2">
      <c r="A47" s="8" t="str">
        <f>IFERROR(VLOOKUP(B47,'[1]DADOS (OCULTAR)'!$P$3:$R$56,3,0),"")</f>
        <v/>
      </c>
      <c r="B47" s="9">
        <f>'[1]TCE - ANEXO II - Preencher'!C56</f>
        <v>0</v>
      </c>
      <c r="C47" s="10"/>
      <c r="D47" s="11">
        <f>'[1]TCE - ANEXO II - Preencher'!E56</f>
        <v>0</v>
      </c>
      <c r="E47" s="12">
        <f>IF('[1]TCE - ANEXO II - Preencher'!G56="4 - Assistência Odontológica","2 - Outros Profissionais da saúde",'[1]TCE - ANEXO II - Preencher'!G56)</f>
        <v>0</v>
      </c>
      <c r="F47" s="13">
        <f>'[1]TCE - ANEXO II - Preencher'!H56</f>
        <v>0</v>
      </c>
      <c r="G47" s="14">
        <f>'[1]TCE - ANEXO II - Preencher'!I56</f>
        <v>0</v>
      </c>
      <c r="H47" s="13">
        <f>'[1]TCE - ANEXO II - Preencher'!J56</f>
        <v>0</v>
      </c>
      <c r="I47" s="13">
        <f>'[1]TCE - ANEXO II - Preencher'!K56</f>
        <v>0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">
      <c r="A48" s="8" t="str">
        <f>IFERROR(VLOOKUP(B48,'[1]DADOS (OCULTAR)'!$P$3:$R$56,3,0),"")</f>
        <v/>
      </c>
      <c r="B48" s="9">
        <f>'[1]TCE - ANEXO II - Preencher'!C57</f>
        <v>0</v>
      </c>
      <c r="C48" s="10"/>
      <c r="D48" s="11">
        <f>'[1]TCE - ANEXO II - Preencher'!E57</f>
        <v>0</v>
      </c>
      <c r="E48" s="12">
        <f>IF('[1]TCE - ANEXO II - Preencher'!G57="4 - Assistência Odontológica","2 - Outros Profissionais da saúde",'[1]TCE - ANEXO II - Preencher'!G57)</f>
        <v>0</v>
      </c>
      <c r="F48" s="13">
        <f>'[1]TCE - ANEXO II - Preencher'!H57</f>
        <v>0</v>
      </c>
      <c r="G48" s="14">
        <f>'[1]TCE - ANEXO II - Preencher'!I57</f>
        <v>0</v>
      </c>
      <c r="H48" s="13">
        <f>'[1]TCE - ANEXO II - Preencher'!J57</f>
        <v>0</v>
      </c>
      <c r="I48" s="13">
        <f>'[1]TCE - ANEXO II - Preencher'!K57</f>
        <v>0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0</v>
      </c>
      <c r="S48" s="22">
        <v>45170</v>
      </c>
    </row>
    <row r="49" spans="1:19" x14ac:dyDescent="0.2">
      <c r="A49" s="8" t="str">
        <f>IFERROR(VLOOKUP(B49,'[1]DADOS (OCULTAR)'!$P$3:$R$56,3,0),"")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(OCULTAR)'!$P$3:$R$56,3,0),"")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(OCULTAR)'!$P$3:$R$56,3,0),"")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(OCULTAR)'!$P$3:$R$56,3,0),"")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(OCULTAR)'!$P$3:$R$56,3,0),"")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(OCULTAR)'!$P$3:$R$56,3,0),"")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(OCULTAR)'!$P$3:$R$56,3,0),"")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(OCULTAR)'!$P$3:$R$56,3,0),"")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(OCULTAR)'!$P$3:$R$56,3,0),"")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(OCULTAR)'!$P$3:$R$56,3,0),"")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(OCULTAR)'!$P$3:$R$56,3,0),"")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(OCULTAR)'!$P$3:$R$56,3,0),"")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(OCULTAR)'!$P$3:$R$56,3,0),"")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(OCULTAR)'!$P$3:$R$56,3,0),"")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(OCULTAR)'!$P$3:$R$56,3,0),"")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(OCULTAR)'!$P$3:$R$56,3,0),"")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(OCULTAR)'!$P$3:$R$56,3,0),"")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(OCULTAR)'!$P$3:$R$56,3,0),"")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(OCULTAR)'!$P$3:$R$56,3,0),"")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(OCULTAR)'!$P$3:$R$56,3,0),"")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(OCULTAR)'!$P$3:$R$56,3,0),"")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(OCULTAR)'!$P$3:$R$56,3,0),"")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(OCULTAR)'!$P$3:$R$56,3,0),"")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(OCULTAR)'!$P$3:$R$56,3,0),"")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(OCULTAR)'!$P$3:$R$56,3,0),"")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(OCULTAR)'!$P$3:$R$56,3,0),"")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(OCULTAR)'!$P$3:$R$56,3,0),"")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(OCULTAR)'!$P$3:$R$56,3,0),"")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(OCULTAR)'!$P$3:$R$56,3,0),"")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(OCULTAR)'!$P$3:$R$56,3,0),"")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(OCULTAR)'!$P$3:$R$56,3,0),"")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(OCULTAR)'!$P$3:$R$56,3,0),"")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(OCULTAR)'!$P$3:$R$56,3,0),"")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(OCULTAR)'!$P$3:$R$56,3,0),"")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(OCULTAR)'!$P$3:$R$56,3,0),"")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(OCULTAR)'!$P$3:$R$56,3,0),"")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(OCULTAR)'!$P$3:$R$56,3,0),"")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(OCULTAR)'!$P$3:$R$56,3,0),"")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(OCULTAR)'!$P$3:$R$56,3,0),"")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(OCULTAR)'!$P$3:$R$56,3,0),"")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(OCULTAR)'!$P$3:$R$56,3,0),"")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(OCULTAR)'!$P$3:$R$56,3,0),"")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(OCULTAR)'!$P$3:$R$56,3,0),"")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(OCULTAR)'!$P$3:$R$56,3,0),"")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(OCULTAR)'!$P$3:$R$56,3,0),"")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(OCULTAR)'!$P$3:$R$56,3,0),"")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(OCULTAR)'!$P$3:$R$56,3,0),"")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(OCULTAR)'!$P$3:$R$56,3,0),"")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(OCULTAR)'!$P$3:$R$56,3,0),"")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(OCULTAR)'!$P$3:$R$56,3,0),"")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(OCULTAR)'!$P$3:$R$56,3,0),"")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(OCULTAR)'!$P$3:$R$56,3,0),"")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(OCULTAR)'!$P$3:$R$56,3,0),"")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(OCULTAR)'!$P$3:$R$56,3,0),"")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(OCULTAR)'!$P$3:$R$56,3,0),"")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(OCULTAR)'!$P$3:$R$56,3,0),"")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(OCULTAR)'!$P$3:$R$56,3,0),"")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(OCULTAR)'!$P$3:$R$56,3,0),"")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(OCULTAR)'!$P$3:$R$56,3,0),"")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(OCULTAR)'!$P$3:$R$56,3,0),"")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(OCULTAR)'!$P$3:$R$56,3,0),"")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(OCULTAR)'!$P$3:$R$56,3,0),"")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(OCULTAR)'!$P$3:$R$56,3,0),"")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(OCULTAR)'!$P$3:$R$56,3,0),"")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(OCULTAR)'!$P$3:$R$56,3,0),"")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(OCULTAR)'!$P$3:$R$56,3,0),"")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(OCULTAR)'!$P$3:$R$56,3,0),"")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(OCULTAR)'!$P$3:$R$56,3,0),"")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(OCULTAR)'!$P$3:$R$56,3,0),"")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(OCULTAR)'!$P$3:$R$56,3,0),"")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(OCULTAR)'!$P$3:$R$56,3,0),"")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(OCULTAR)'!$P$3:$R$56,3,0),"")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(OCULTAR)'!$P$3:$R$56,3,0),"")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(OCULTAR)'!$P$3:$R$56,3,0),"")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(OCULTAR)'!$P$3:$R$56,3,0),"")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(OCULTAR)'!$P$3:$R$56,3,0),"")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(OCULTAR)'!$P$3:$R$56,3,0),"")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(OCULTAR)'!$P$3:$R$56,3,0),"")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(OCULTAR)'!$P$3:$R$56,3,0),"")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(OCULTAR)'!$P$3:$R$56,3,0),"")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(OCULTAR)'!$P$3:$R$56,3,0),"")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(OCULTAR)'!$P$3:$R$56,3,0),"")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(OCULTAR)'!$P$3:$R$56,3,0),"")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(OCULTAR)'!$P$3:$R$56,3,0),"")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(OCULTAR)'!$P$3:$R$56,3,0),"")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(OCULTAR)'!$P$3:$R$56,3,0),"")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(OCULTAR)'!$P$3:$R$56,3,0),"")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(OCULTAR)'!$P$3:$R$56,3,0),"")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(OCULTAR)'!$P$3:$R$56,3,0),"")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(OCULTAR)'!$P$3:$R$56,3,0),"")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(OCULTAR)'!$P$3:$R$56,3,0),"")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(OCULTAR)'!$P$3:$R$56,3,0),"")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(OCULTAR)'!$P$3:$R$56,3,0),"")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(OCULTAR)'!$P$3:$R$56,3,0),"")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(OCULTAR)'!$P$3:$R$56,3,0),"")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(OCULTAR)'!$P$3:$R$56,3,0),"")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(OCULTAR)'!$P$3:$R$56,3,0),"")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(OCULTAR)'!$P$3:$R$56,3,0),"")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(OCULTAR)'!$P$3:$R$56,3,0),"")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(OCULTAR)'!$P$3:$R$56,3,0),"")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(OCULTAR)'!$P$3:$R$56,3,0),"")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(OCULTAR)'!$P$3:$R$56,3,0),"")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(OCULTAR)'!$P$3:$R$56,3,0),"")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(OCULTAR)'!$P$3:$R$56,3,0),"")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(OCULTAR)'!$P$3:$R$56,3,0),"")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(OCULTAR)'!$P$3:$R$56,3,0),"")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(OCULTAR)'!$P$3:$R$56,3,0),"")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(OCULTAR)'!$P$3:$R$56,3,0),"")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(OCULTAR)'!$P$3:$R$56,3,0),"")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(OCULTAR)'!$P$3:$R$56,3,0),"")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(OCULTAR)'!$P$3:$R$56,3,0),"")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(OCULTAR)'!$P$3:$R$56,3,0),"")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(OCULTAR)'!$P$3:$R$56,3,0),"")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(OCULTAR)'!$P$3:$R$56,3,0),"")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(OCULTAR)'!$P$3:$R$56,3,0),"")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(OCULTAR)'!$P$3:$R$56,3,0),"")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(OCULTAR)'!$P$3:$R$56,3,0),"")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(OCULTAR)'!$P$3:$R$56,3,0),"")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(OCULTAR)'!$P$3:$R$56,3,0),"")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(OCULTAR)'!$P$3:$R$56,3,0),"")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(OCULTAR)'!$P$3:$R$56,3,0),"")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(OCULTAR)'!$P$3:$R$56,3,0),"")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(OCULTAR)'!$P$3:$R$56,3,0),"")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(OCULTAR)'!$P$3:$R$56,3,0),"")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(OCULTAR)'!$P$3:$R$56,3,0),"")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(OCULTAR)'!$P$3:$R$56,3,0),"")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(OCULTAR)'!$P$3:$R$56,3,0),"")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(OCULTAR)'!$P$3:$R$56,3,0),"")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(OCULTAR)'!$P$3:$R$56,3,0),"")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(OCULTAR)'!$P$3:$R$56,3,0),"")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(OCULTAR)'!$P$3:$R$56,3,0),"")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(OCULTAR)'!$P$3:$R$56,3,0),"")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(OCULTAR)'!$P$3:$R$56,3,0),"")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(OCULTAR)'!$P$3:$R$56,3,0),"")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(OCULTAR)'!$P$3:$R$56,3,0),"")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(OCULTAR)'!$P$3:$R$56,3,0),"")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(OCULTAR)'!$P$3:$R$56,3,0),"")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(OCULTAR)'!$P$3:$R$56,3,0),"")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(OCULTAR)'!$P$3:$R$56,3,0),"")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(OCULTAR)'!$P$3:$R$56,3,0),"")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(OCULTAR)'!$P$3:$R$56,3,0),"")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(OCULTAR)'!$P$3:$R$56,3,0),"")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(OCULTAR)'!$P$3:$R$56,3,0),"")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(OCULTAR)'!$P$3:$R$56,3,0),"")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(OCULTAR)'!$P$3:$R$56,3,0),"")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(OCULTAR)'!$P$3:$R$56,3,0),"")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(OCULTAR)'!$P$3:$R$56,3,0),"")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(OCULTAR)'!$P$3:$R$56,3,0),"")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(OCULTAR)'!$P$3:$R$56,3,0),"")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(OCULTAR)'!$P$3:$R$56,3,0),"")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(OCULTAR)'!$P$3:$R$56,3,0),"")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(OCULTAR)'!$P$3:$R$56,3,0),"")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(OCULTAR)'!$P$3:$R$56,3,0),"")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(OCULTAR)'!$P$3:$R$56,3,0),"")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(OCULTAR)'!$P$3:$R$56,3,0),"")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(OCULTAR)'!$P$3:$R$56,3,0),"")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(OCULTAR)'!$P$3:$R$56,3,0),"")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(OCULTAR)'!$P$3:$R$56,3,0),"")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(OCULTAR)'!$P$3:$R$56,3,0),"")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(OCULTAR)'!$P$3:$R$56,3,0),"")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(OCULTAR)'!$P$3:$R$56,3,0),"")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(OCULTAR)'!$P$3:$R$56,3,0),"")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(OCULTAR)'!$P$3:$R$56,3,0),"")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(OCULTAR)'!$P$3:$R$56,3,0),"")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(OCULTAR)'!$P$3:$R$56,3,0),"")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(OCULTAR)'!$P$3:$R$56,3,0),"")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(OCULTAR)'!$P$3:$R$56,3,0),"")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(OCULTAR)'!$P$3:$R$56,3,0),"")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(OCULTAR)'!$P$3:$R$56,3,0),"")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(OCULTAR)'!$P$3:$R$56,3,0),"")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(OCULTAR)'!$P$3:$R$56,3,0),"")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(OCULTAR)'!$P$3:$R$56,3,0),"")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(OCULTAR)'!$P$3:$R$56,3,0),"")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(OCULTAR)'!$P$3:$R$56,3,0),"")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(OCULTAR)'!$P$3:$R$56,3,0),"")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(OCULTAR)'!$P$3:$R$56,3,0),"")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(OCULTAR)'!$P$3:$R$56,3,0),"")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(OCULTAR)'!$P$3:$R$56,3,0),"")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(OCULTAR)'!$P$3:$R$56,3,0),"")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(OCULTAR)'!$P$3:$R$56,3,0),"")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(OCULTAR)'!$P$3:$R$56,3,0),"")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(OCULTAR)'!$P$3:$R$56,3,0),"")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(OCULTAR)'!$P$3:$R$56,3,0),"")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(OCULTAR)'!$P$3:$R$56,3,0),"")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(OCULTAR)'!$P$3:$R$56,3,0),"")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(OCULTAR)'!$P$3:$R$56,3,0),"")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(OCULTAR)'!$P$3:$R$56,3,0),"")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(OCULTAR)'!$P$3:$R$56,3,0),"")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(OCULTAR)'!$P$3:$R$56,3,0),"")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(OCULTAR)'!$P$3:$R$56,3,0),"")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(OCULTAR)'!$P$3:$R$56,3,0),"")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(OCULTAR)'!$P$3:$R$56,3,0),"")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(OCULTAR)'!$P$3:$R$56,3,0),"")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(OCULTAR)'!$P$3:$R$56,3,0),"")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(OCULTAR)'!$P$3:$R$56,3,0),"")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(OCULTAR)'!$P$3:$R$56,3,0),"")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(OCULTAR)'!$P$3:$R$56,3,0),"")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(OCULTAR)'!$P$3:$R$56,3,0),"")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(OCULTAR)'!$P$3:$R$56,3,0),"")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(OCULTAR)'!$P$3:$R$56,3,0),"")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(OCULTAR)'!$P$3:$R$56,3,0),"")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(OCULTAR)'!$P$3:$R$56,3,0),"")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(OCULTAR)'!$P$3:$R$56,3,0),"")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(OCULTAR)'!$P$3:$R$56,3,0),"")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(OCULTAR)'!$P$3:$R$56,3,0),"")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(OCULTAR)'!$P$3:$R$56,3,0),"")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(OCULTAR)'!$P$3:$R$56,3,0),"")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(OCULTAR)'!$P$3:$R$56,3,0),"")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(OCULTAR)'!$P$3:$R$56,3,0),"")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(OCULTAR)'!$P$3:$R$56,3,0),"")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(OCULTAR)'!$P$3:$R$56,3,0),"")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(OCULTAR)'!$P$3:$R$56,3,0),"")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(OCULTAR)'!$P$3:$R$56,3,0),"")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(OCULTAR)'!$P$3:$R$56,3,0),"")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(OCULTAR)'!$P$3:$R$56,3,0),"")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(OCULTAR)'!$P$3:$R$56,3,0),"")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(OCULTAR)'!$P$3:$R$56,3,0),"")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(OCULTAR)'!$P$3:$R$56,3,0),"")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(OCULTAR)'!$P$3:$R$56,3,0),"")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(OCULTAR)'!$P$3:$R$56,3,0),"")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(OCULTAR)'!$P$3:$R$56,3,0),"")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(OCULTAR)'!$P$3:$R$56,3,0),"")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(OCULTAR)'!$P$3:$R$56,3,0),"")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(OCULTAR)'!$P$3:$R$56,3,0),"")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(OCULTAR)'!$P$3:$R$56,3,0),"")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(OCULTAR)'!$P$3:$R$56,3,0),"")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(OCULTAR)'!$P$3:$R$56,3,0),"")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(OCULTAR)'!$P$3:$R$56,3,0),"")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(OCULTAR)'!$P$3:$R$56,3,0),"")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(OCULTAR)'!$P$3:$R$56,3,0),"")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(OCULTAR)'!$P$3:$R$56,3,0),"")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(OCULTAR)'!$P$3:$R$56,3,0),"")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(OCULTAR)'!$P$3:$R$56,3,0),"")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(OCULTAR)'!$P$3:$R$56,3,0),"")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(OCULTAR)'!$P$3:$R$56,3,0),"")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(OCULTAR)'!$P$3:$R$56,3,0),"")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(OCULTAR)'!$P$3:$R$56,3,0),"")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(OCULTAR)'!$P$3:$R$56,3,0),"")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(OCULTAR)'!$P$3:$R$56,3,0),"")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(OCULTAR)'!$P$3:$R$56,3,0),"")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(OCULTAR)'!$P$3:$R$56,3,0),"")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(OCULTAR)'!$P$3:$R$56,3,0),"")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(OCULTAR)'!$P$3:$R$56,3,0),"")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(OCULTAR)'!$P$3:$R$56,3,0),"")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(OCULTAR)'!$P$3:$R$56,3,0),"")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(OCULTAR)'!$P$3:$R$56,3,0),"")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(OCULTAR)'!$P$3:$R$56,3,0),"")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(OCULTAR)'!$P$3:$R$56,3,0),"")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(OCULTAR)'!$P$3:$R$56,3,0),"")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(OCULTAR)'!$P$3:$R$56,3,0),"")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(OCULTAR)'!$P$3:$R$56,3,0),"")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(OCULTAR)'!$P$3:$R$56,3,0),"")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(OCULTAR)'!$P$3:$R$56,3,0),"")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(OCULTAR)'!$P$3:$R$56,3,0),"")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(OCULTAR)'!$P$3:$R$56,3,0),"")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(OCULTAR)'!$P$3:$R$56,3,0),"")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(OCULTAR)'!$P$3:$R$56,3,0),"")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(OCULTAR)'!$P$3:$R$56,3,0),"")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(OCULTAR)'!$P$3:$R$56,3,0),"")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(OCULTAR)'!$P$3:$R$56,3,0),"")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(OCULTAR)'!$P$3:$R$56,3,0),"")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(OCULTAR)'!$P$3:$R$56,3,0),"")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(OCULTAR)'!$P$3:$R$56,3,0),"")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(OCULTAR)'!$P$3:$R$56,3,0),"")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(OCULTAR)'!$P$3:$R$56,3,0),"")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(OCULTAR)'!$P$3:$R$56,3,0),"")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(OCULTAR)'!$P$3:$R$56,3,0),"")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(OCULTAR)'!$P$3:$R$56,3,0),"")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(OCULTAR)'!$P$3:$R$56,3,0),"")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(OCULTAR)'!$P$3:$R$56,3,0),"")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(OCULTAR)'!$P$3:$R$56,3,0),"")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(OCULTAR)'!$P$3:$R$56,3,0),"")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(OCULTAR)'!$P$3:$R$56,3,0),"")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(OCULTAR)'!$P$3:$R$56,3,0),"")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(OCULTAR)'!$P$3:$R$56,3,0),"")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(OCULTAR)'!$P$3:$R$56,3,0),"")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(OCULTAR)'!$P$3:$R$56,3,0),"")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(OCULTAR)'!$P$3:$R$56,3,0),"")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(OCULTAR)'!$P$3:$R$56,3,0),"")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(OCULTAR)'!$P$3:$R$56,3,0),"")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(OCULTAR)'!$P$3:$R$56,3,0),"")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(OCULTAR)'!$P$3:$R$56,3,0),"")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(OCULTAR)'!$P$3:$R$56,3,0),"")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(OCULTAR)'!$P$3:$R$56,3,0),"")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(OCULTAR)'!$P$3:$R$56,3,0),"")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(OCULTAR)'!$P$3:$R$56,3,0),"")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(OCULTAR)'!$P$3:$R$56,3,0),"")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(OCULTAR)'!$P$3:$R$56,3,0),"")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(OCULTAR)'!$P$3:$R$56,3,0),"")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(OCULTAR)'!$P$3:$R$56,3,0),"")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(OCULTAR)'!$P$3:$R$56,3,0),"")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(OCULTAR)'!$P$3:$R$56,3,0),"")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(OCULTAR)'!$P$3:$R$56,3,0),"")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(OCULTAR)'!$P$3:$R$56,3,0),"")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(OCULTAR)'!$P$3:$R$56,3,0),"")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(OCULTAR)'!$P$3:$R$56,3,0),"")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(OCULTAR)'!$P$3:$R$56,3,0),"")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(OCULTAR)'!$P$3:$R$56,3,0),"")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(OCULTAR)'!$P$3:$R$56,3,0),"")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(OCULTAR)'!$P$3:$R$56,3,0),"")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(OCULTAR)'!$P$3:$R$56,3,0),"")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(OCULTAR)'!$P$3:$R$56,3,0),"")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2021-07-30T19:09:02Z</dcterms:created>
  <dcterms:modified xsi:type="dcterms:W3CDTF">2021-07-30T19:09:38Z</dcterms:modified>
</cp:coreProperties>
</file>