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6-COVID\1-PCF 2021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<sst xmlns="http://schemas.openxmlformats.org/spreadsheetml/2006/main" count="12" uniqueCount="12">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</sst>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6-COVID/1-PCF%202021/13%20PCF/13.2%20PCF%20em%20Excel%20-%20COVID%2004.21%2031.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8380889000434</v>
          </cell>
          <cell r="G11" t="str">
            <v>ATLANTICO TRANSPORTES LTDA</v>
          </cell>
          <cell r="H11" t="str">
            <v>S</v>
          </cell>
          <cell r="I11" t="str">
            <v>S</v>
          </cell>
          <cell r="J11" t="str">
            <v>00000007623</v>
          </cell>
          <cell r="K11">
            <v>44284</v>
          </cell>
          <cell r="L11" t="str">
            <v>41981970</v>
          </cell>
          <cell r="M11" t="str">
            <v>2611101 - Petrolina - PE</v>
          </cell>
          <cell r="N11">
            <v>950.99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>METROPOLITAN LIFE</v>
          </cell>
          <cell r="H12" t="str">
            <v>S</v>
          </cell>
          <cell r="I12" t="str">
            <v>N</v>
          </cell>
          <cell r="J12" t="str">
            <v>FATURA</v>
          </cell>
          <cell r="N12">
            <v>78.48</v>
          </cell>
        </row>
        <row r="13">
          <cell r="C13" t="str">
            <v>HOSPITAL DOM MALAN</v>
          </cell>
          <cell r="E13" t="str">
            <v>5.18 - Teledonia Fixa</v>
          </cell>
          <cell r="F13">
            <v>33000118001493</v>
          </cell>
          <cell r="G13" t="str">
            <v>TELEMAR NORTE LESTE S/A</v>
          </cell>
          <cell r="H13" t="str">
            <v>S</v>
          </cell>
          <cell r="I13" t="str">
            <v>N</v>
          </cell>
          <cell r="J13" t="str">
            <v>FATURA</v>
          </cell>
          <cell r="M13" t="str">
            <v>2611101 - Petrolina - PE</v>
          </cell>
          <cell r="N13">
            <v>264.14999999999998</v>
          </cell>
        </row>
        <row r="14">
          <cell r="C14" t="str">
            <v>HOSPITAL DOM MALAN</v>
          </cell>
          <cell r="E14" t="str">
            <v>5.13 - Água e Esgoto</v>
          </cell>
          <cell r="F14">
            <v>9769035000164</v>
          </cell>
          <cell r="G14" t="str">
            <v>COMPESA</v>
          </cell>
          <cell r="H14" t="str">
            <v>S</v>
          </cell>
          <cell r="I14" t="str">
            <v>N</v>
          </cell>
          <cell r="J14" t="str">
            <v>FATURA</v>
          </cell>
          <cell r="M14" t="str">
            <v>2611101 - Petrolina - PE</v>
          </cell>
          <cell r="N14">
            <v>712.79</v>
          </cell>
        </row>
        <row r="15">
          <cell r="C15" t="str">
            <v>HOSPITAL DOM MALAN</v>
          </cell>
          <cell r="E15" t="str">
            <v>5.12 - Energia Elétrica</v>
          </cell>
          <cell r="F15">
            <v>10835932000108</v>
          </cell>
          <cell r="G15" t="str">
            <v>COMPANHIA DE ENERGIA ELETRICA DE PE</v>
          </cell>
          <cell r="H15" t="str">
            <v>S</v>
          </cell>
          <cell r="I15" t="str">
            <v>N</v>
          </cell>
          <cell r="J15" t="str">
            <v>FATURA</v>
          </cell>
          <cell r="M15" t="str">
            <v>2611101 - Petrolina - PE</v>
          </cell>
          <cell r="N15">
            <v>863.07</v>
          </cell>
        </row>
        <row r="16">
          <cell r="C16" t="str">
            <v>HOSPITAL DOM MALAN</v>
          </cell>
          <cell r="E16" t="str">
            <v>5.3 - Locação de Máquinas e Equipamentos</v>
          </cell>
          <cell r="F16">
            <v>10279299000119</v>
          </cell>
          <cell r="G16" t="str">
            <v>RGRAPH LOC. COM E SER. LTDA</v>
          </cell>
          <cell r="H16" t="str">
            <v>S</v>
          </cell>
          <cell r="I16" t="str">
            <v>N</v>
          </cell>
          <cell r="J16" t="str">
            <v>FATURA</v>
          </cell>
          <cell r="M16" t="str">
            <v>2611606 - Recife - PE</v>
          </cell>
          <cell r="N16">
            <v>168.51</v>
          </cell>
        </row>
        <row r="17">
          <cell r="C17" t="str">
            <v>HOSPITAL DOM MALAN</v>
          </cell>
          <cell r="E17" t="str">
            <v>4.6 - Serviços de Profissionais de Saúde</v>
          </cell>
          <cell r="F17">
            <v>11298914612</v>
          </cell>
          <cell r="G17" t="str">
            <v xml:space="preserve">AMANDA CABRAL LEOCÁDIO </v>
          </cell>
          <cell r="H17" t="str">
            <v>S</v>
          </cell>
          <cell r="I17" t="str">
            <v>N</v>
          </cell>
          <cell r="N17">
            <v>2400</v>
          </cell>
        </row>
        <row r="18">
          <cell r="C18" t="str">
            <v>HOSPITAL DOM MALAN</v>
          </cell>
          <cell r="E18" t="str">
            <v>4.6 - Serviços de Profissionais de Saúde</v>
          </cell>
          <cell r="F18">
            <v>5696709427</v>
          </cell>
          <cell r="G18" t="str">
            <v>ANA JÚLIA DOS SANTOS QUEIROZ</v>
          </cell>
          <cell r="H18" t="str">
            <v>S</v>
          </cell>
          <cell r="I18" t="str">
            <v>N</v>
          </cell>
          <cell r="N18">
            <v>10800</v>
          </cell>
        </row>
        <row r="19">
          <cell r="C19" t="str">
            <v>HOSPITAL DOM MALAN</v>
          </cell>
          <cell r="E19" t="str">
            <v>4.6 - Serviços de Profissionais de Saúde</v>
          </cell>
          <cell r="F19">
            <v>12508025631</v>
          </cell>
          <cell r="G19" t="str">
            <v xml:space="preserve">BERNARDO COELHO ÁVILA FREITAS </v>
          </cell>
          <cell r="H19" t="str">
            <v>S</v>
          </cell>
          <cell r="I19" t="str">
            <v>N</v>
          </cell>
          <cell r="N19">
            <v>5360</v>
          </cell>
        </row>
        <row r="20">
          <cell r="C20" t="str">
            <v>HOSPITAL DOM MALAN</v>
          </cell>
          <cell r="E20" t="str">
            <v>4.6 - Serviços de Profissionais de Saúde</v>
          </cell>
          <cell r="F20">
            <v>5307342497</v>
          </cell>
          <cell r="G20" t="str">
            <v>JESSICA ANDRADE GRANJA E SILVA</v>
          </cell>
          <cell r="H20" t="str">
            <v>S</v>
          </cell>
          <cell r="I20" t="str">
            <v>N</v>
          </cell>
          <cell r="N20">
            <v>5080</v>
          </cell>
        </row>
        <row r="21">
          <cell r="C21" t="str">
            <v>HOSPITAL DOM MALAN</v>
          </cell>
          <cell r="E21" t="str">
            <v>4.6 - Serviços de Profissionais de Saúde</v>
          </cell>
          <cell r="F21">
            <v>8308211470</v>
          </cell>
          <cell r="G21" t="str">
            <v xml:space="preserve">KEZIA DE SOUZA SANTOS CARVALHO </v>
          </cell>
          <cell r="H21" t="str">
            <v>S</v>
          </cell>
          <cell r="I21" t="str">
            <v>N</v>
          </cell>
          <cell r="N21">
            <v>2400</v>
          </cell>
        </row>
        <row r="22">
          <cell r="C22" t="str">
            <v>HOSPITAL DOM MALAN</v>
          </cell>
          <cell r="E22" t="str">
            <v>4.6 - Serviços de Profissionais de Saúde</v>
          </cell>
          <cell r="F22">
            <v>1611277540</v>
          </cell>
          <cell r="G22" t="str">
            <v xml:space="preserve">MARIA CLARA DA SILVA FERREIRA </v>
          </cell>
          <cell r="H22" t="str">
            <v>S</v>
          </cell>
          <cell r="I22" t="str">
            <v>N</v>
          </cell>
          <cell r="N22">
            <v>7200</v>
          </cell>
        </row>
        <row r="23">
          <cell r="C23" t="str">
            <v>HOSPITAL DOM MALAN</v>
          </cell>
          <cell r="E23" t="str">
            <v>5.10 - Detetização/Tratamento de Resíduos e Afins</v>
          </cell>
          <cell r="F23">
            <v>11863530000180</v>
          </cell>
          <cell r="G23" t="str">
            <v>BRASCON GESTAO AMBIENTAL LTDA</v>
          </cell>
          <cell r="H23" t="str">
            <v>S</v>
          </cell>
          <cell r="I23" t="str">
            <v>S</v>
          </cell>
          <cell r="J23" t="str">
            <v>00073595</v>
          </cell>
          <cell r="K23">
            <v>44320</v>
          </cell>
          <cell r="L23" t="str">
            <v>67251</v>
          </cell>
          <cell r="M23" t="str">
            <v>2611309 - Pombos - PE</v>
          </cell>
          <cell r="N23">
            <v>974.03</v>
          </cell>
        </row>
        <row r="24">
          <cell r="C24" t="str">
            <v>HOSPITAL DOM MALAN</v>
          </cell>
          <cell r="E24" t="str">
            <v>5.23 - Limpeza e Conservação</v>
          </cell>
          <cell r="F24">
            <v>5419785000155</v>
          </cell>
          <cell r="G24" t="str">
            <v>SOLUNNI SERVICOS ESPECIALIZADOS LTDA</v>
          </cell>
          <cell r="H24" t="str">
            <v>S</v>
          </cell>
          <cell r="I24" t="str">
            <v>S</v>
          </cell>
          <cell r="J24" t="str">
            <v>000000667</v>
          </cell>
          <cell r="K24">
            <v>44306</v>
          </cell>
          <cell r="L24" t="str">
            <v>RMPJ-9QNI</v>
          </cell>
          <cell r="M24" t="str">
            <v>2611606 - Recife - PE</v>
          </cell>
          <cell r="N24">
            <v>7203.16</v>
          </cell>
        </row>
        <row r="25">
          <cell r="C25" t="str">
            <v>HOSPITAL DOM MALAN</v>
          </cell>
          <cell r="E25" t="str">
            <v>5.5 - Reparo e Manutenção de Máquinas e Equipamentos</v>
          </cell>
          <cell r="F25">
            <v>3480539000183</v>
          </cell>
          <cell r="G25" t="str">
            <v>SL ENGENHARIA HOSPITALAR LTDA</v>
          </cell>
          <cell r="H25" t="str">
            <v>S</v>
          </cell>
          <cell r="I25" t="str">
            <v>S</v>
          </cell>
          <cell r="J25" t="str">
            <v>000007080</v>
          </cell>
          <cell r="K25">
            <v>44327</v>
          </cell>
          <cell r="L25" t="str">
            <v>VOVU71167</v>
          </cell>
          <cell r="M25" t="str">
            <v>2607901 - Jaboatão dos Guararapes - PE</v>
          </cell>
          <cell r="N25">
            <v>73.19</v>
          </cell>
        </row>
        <row r="26">
          <cell r="C26" t="str">
            <v>HOSPITAL DOM MALAN</v>
          </cell>
          <cell r="E26" t="str">
            <v>5.5 - Reparo e Manutenção de Máquinas e Equipamentos</v>
          </cell>
          <cell r="F26">
            <v>9014387000100</v>
          </cell>
          <cell r="G26" t="str">
            <v>COMPLETA SERVICOS DE AR CONDICIONADO ME</v>
          </cell>
          <cell r="H26" t="str">
            <v>S</v>
          </cell>
          <cell r="I26" t="str">
            <v>S</v>
          </cell>
          <cell r="J26" t="str">
            <v>00001433</v>
          </cell>
          <cell r="K26">
            <v>44309</v>
          </cell>
          <cell r="L26" t="str">
            <v>DPJN-XFZP</v>
          </cell>
          <cell r="M26" t="str">
            <v>2611606 - Recife - PE</v>
          </cell>
          <cell r="N26">
            <v>795.96</v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50" zoomScaleNormal="50" workbookViewId="0">
      <selection activeCell="Q34" sqref="Q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8380889000434</v>
      </c>
      <c r="E2" s="5" t="str">
        <f>'[1]TCE - ANEXO IV - Preencher'!G11</f>
        <v>ATLANTICO TRANSPORTES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00000007623</v>
      </c>
      <c r="I2" s="6">
        <f>IF('[1]TCE - ANEXO IV - Preencher'!K11="","",'[1]TCE - ANEXO IV - Preencher'!K11)</f>
        <v>44284</v>
      </c>
      <c r="J2" s="5" t="str">
        <f>'[1]TCE - ANEXO IV - Preencher'!L11</f>
        <v>41981970</v>
      </c>
      <c r="K2" s="5" t="str">
        <f>IF(F2="B",LEFT('[1]TCE - ANEXO IV - Preencher'!M11,2),IF(F2="S",LEFT('[1]TCE - ANEXO IV - Preencher'!M11,7),IF('[1]TCE - ANEXO IV - Preencher'!H11="","")))</f>
        <v>2611101</v>
      </c>
      <c r="L2" s="7">
        <f>'[1]TCE - ANEXO IV - Preencher'!N11</f>
        <v>950.99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>METROPOLITAN LIFE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78.48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5.18 - Teledonia Fixa</v>
      </c>
      <c r="D4" s="3">
        <f>'[1]TCE - ANEXO IV - Preencher'!F13</f>
        <v>33000118001493</v>
      </c>
      <c r="E4" s="5" t="str">
        <f>'[1]TCE - ANEXO IV - Preencher'!G13</f>
        <v>TELEMAR NORTE LESTE S/A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FATURA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264.14999999999998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5.13 - Água e Esgoto</v>
      </c>
      <c r="D5" s="3">
        <f>'[1]TCE - ANEXO IV - Preencher'!F14</f>
        <v>9769035000164</v>
      </c>
      <c r="E5" s="5" t="str">
        <f>'[1]TCE - ANEXO IV - Preencher'!G14</f>
        <v>COMPESA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FATURA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712.79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5.12 - Energia Elétrica</v>
      </c>
      <c r="D6" s="3">
        <f>'[1]TCE - ANEXO IV - Preencher'!F15</f>
        <v>10835932000108</v>
      </c>
      <c r="E6" s="5" t="str">
        <f>'[1]TCE - ANEXO IV - Preencher'!G15</f>
        <v>COMPANHIA DE ENERGIA ELETRICA DE PE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863.07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5.3 - Locação de Máquinas e Equipamentos</v>
      </c>
      <c r="D7" s="3">
        <f>'[1]TCE - ANEXO IV - Preencher'!F16</f>
        <v>10279299000119</v>
      </c>
      <c r="E7" s="5" t="str">
        <f>'[1]TCE - ANEXO IV - Preencher'!G16</f>
        <v>RGRAPH LOC. COM E SER. LTDA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FATURA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168.51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4.6 - Serviços de Profissionais de Saúde</v>
      </c>
      <c r="D8" s="3">
        <f>'[1]TCE - ANEXO IV - Preencher'!F17</f>
        <v>11298914612</v>
      </c>
      <c r="E8" s="5" t="str">
        <f>'[1]TCE - ANEXO IV - Preencher'!G17</f>
        <v xml:space="preserve">AMANDA CABRAL LEOCÁDIO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2400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4.6 - Serviços de Profissionais de Saúde</v>
      </c>
      <c r="D9" s="3">
        <f>'[1]TCE - ANEXO IV - Preencher'!F18</f>
        <v>5696709427</v>
      </c>
      <c r="E9" s="5" t="str">
        <f>'[1]TCE - ANEXO IV - Preencher'!G18</f>
        <v>ANA JÚLIA DOS SANTOS QUEIROZ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10800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4.6 - Serviços de Profissionais de Saúde</v>
      </c>
      <c r="D10" s="3">
        <f>'[1]TCE - ANEXO IV - Preencher'!F19</f>
        <v>12508025631</v>
      </c>
      <c r="E10" s="5" t="str">
        <f>'[1]TCE - ANEXO IV - Preencher'!G19</f>
        <v xml:space="preserve">BERNARDO COELHO ÁVILA FREITAS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5360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4.6 - Serviços de Profissionais de Saúde</v>
      </c>
      <c r="D11" s="3">
        <f>'[1]TCE - ANEXO IV - Preencher'!F20</f>
        <v>5307342497</v>
      </c>
      <c r="E11" s="5" t="str">
        <f>'[1]TCE - ANEXO IV - Preencher'!G20</f>
        <v>JESSICA ANDRADE GRANJA E SILVA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5080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4.6 - Serviços de Profissionais de Saúde</v>
      </c>
      <c r="D12" s="3">
        <f>'[1]TCE - ANEXO IV - Preencher'!F21</f>
        <v>8308211470</v>
      </c>
      <c r="E12" s="5" t="str">
        <f>'[1]TCE - ANEXO IV - Preencher'!G21</f>
        <v xml:space="preserve">KEZIA DE SOUZA SANTOS CARVALHO 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2400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4.6 - Serviços de Profissionais de Saúde</v>
      </c>
      <c r="D13" s="3">
        <f>'[1]TCE - ANEXO IV - Preencher'!F22</f>
        <v>1611277540</v>
      </c>
      <c r="E13" s="5" t="str">
        <f>'[1]TCE - ANEXO IV - Preencher'!G22</f>
        <v xml:space="preserve">MARIA CLARA DA SILVA FERREIRA 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7200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5.10 - Detetização/Tratamento de Resíduos e Afins</v>
      </c>
      <c r="D14" s="3">
        <f>'[1]TCE - ANEXO IV - Preencher'!F23</f>
        <v>11863530000180</v>
      </c>
      <c r="E14" s="5" t="str">
        <f>'[1]TCE - ANEXO IV - Preencher'!G23</f>
        <v>BRASCON GESTAO AMBIENTAL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00073595</v>
      </c>
      <c r="I14" s="6">
        <f>IF('[1]TCE - ANEXO IV - Preencher'!K23="","",'[1]TCE - ANEXO IV - Preencher'!K23)</f>
        <v>44320</v>
      </c>
      <c r="J14" s="5" t="str">
        <f>'[1]TCE - ANEXO IV - Preencher'!L23</f>
        <v>67251</v>
      </c>
      <c r="K14" s="5" t="str">
        <f>IF(F14="B",LEFT('[1]TCE - ANEXO IV - Preencher'!M23,2),IF(F14="S",LEFT('[1]TCE - ANEXO IV - Preencher'!M23,7),IF('[1]TCE - ANEXO IV - Preencher'!H23="","")))</f>
        <v>2611309</v>
      </c>
      <c r="L14" s="7">
        <f>'[1]TCE - ANEXO IV - Preencher'!N23</f>
        <v>974.03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5.23 - Limpeza e Conservação</v>
      </c>
      <c r="D15" s="3">
        <f>'[1]TCE - ANEXO IV - Preencher'!F24</f>
        <v>5419785000155</v>
      </c>
      <c r="E15" s="5" t="str">
        <f>'[1]TCE - ANEXO IV - Preencher'!G24</f>
        <v>SOLUNNI SERVICOS ESPECIALIZADOS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000000667</v>
      </c>
      <c r="I15" s="6">
        <f>IF('[1]TCE - ANEXO IV - Preencher'!K24="","",'[1]TCE - ANEXO IV - Preencher'!K24)</f>
        <v>44306</v>
      </c>
      <c r="J15" s="5" t="str">
        <f>'[1]TCE - ANEXO IV - Preencher'!L24</f>
        <v>RMPJ-9QNI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7203.16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5.5 - Reparo e Manutenção de Máquinas e Equipamentos</v>
      </c>
      <c r="D16" s="3">
        <f>'[1]TCE - ANEXO IV - Preencher'!F25</f>
        <v>3480539000183</v>
      </c>
      <c r="E16" s="5" t="str">
        <f>'[1]TCE - ANEXO IV - Preencher'!G25</f>
        <v>SL ENGENHARIA HOSPITALAR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000007080</v>
      </c>
      <c r="I16" s="6">
        <f>IF('[1]TCE - ANEXO IV - Preencher'!K25="","",'[1]TCE - ANEXO IV - Preencher'!K25)</f>
        <v>44327</v>
      </c>
      <c r="J16" s="5" t="str">
        <f>'[1]TCE - ANEXO IV - Preencher'!L25</f>
        <v>VOVU71167</v>
      </c>
      <c r="K16" s="5" t="str">
        <f>IF(F16="B",LEFT('[1]TCE - ANEXO IV - Preencher'!M25,2),IF(F16="S",LEFT('[1]TCE - ANEXO IV - Preencher'!M25,7),IF('[1]TCE - ANEXO IV - Preencher'!H25="","")))</f>
        <v>2607901</v>
      </c>
      <c r="L16" s="7">
        <f>'[1]TCE - ANEXO IV - Preencher'!N25</f>
        <v>73.19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5.5 - Reparo e Manutenção de Máquinas e Equipamentos</v>
      </c>
      <c r="D17" s="3">
        <f>'[1]TCE - ANEXO IV - Preencher'!F26</f>
        <v>9014387000100</v>
      </c>
      <c r="E17" s="5" t="str">
        <f>'[1]TCE - ANEXO IV - Preencher'!G26</f>
        <v>COMPLETA SERVICOS DE AR CONDICIONADO ME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00001433</v>
      </c>
      <c r="I17" s="6">
        <f>IF('[1]TCE - ANEXO IV - Preencher'!K26="","",'[1]TCE - ANEXO IV - Preencher'!K26)</f>
        <v>44309</v>
      </c>
      <c r="J17" s="5" t="str">
        <f>'[1]TCE - ANEXO IV - Preencher'!L26</f>
        <v>DPJN-XFZP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795.96</v>
      </c>
    </row>
    <row r="18" spans="1:12" s="8" customFormat="1" ht="19.5" customHeight="1" x14ac:dyDescent="0.2">
      <c r="A18" s="3" t="str">
        <f>IFERROR(VLOOKUP(B18,'[1]DADOS (OCULTAR)'!$P$3:$R$56,3,0),"")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(OCULTAR)'!$P$3:$R$56,3,0),"")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(OCULTAR)'!$P$3:$R$56,3,0),"")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(OCULTAR)'!$P$3:$R$56,3,0),"")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(OCULTAR)'!$P$3:$R$56,3,0),"")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(OCULTAR)'!$P$3:$R$56,3,0),"")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(OCULTAR)'!$P$3:$R$56,3,0),"")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(OCULTAR)'!$P$3:$R$56,3,0),"")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(OCULTAR)'!$P$3:$R$56,3,0),"")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(OCULTAR)'!$P$3:$R$56,3,0),"")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(OCULTAR)'!$P$3:$R$56,3,0),"")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(OCULTAR)'!$P$3:$R$56,3,0),"")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(OCULTAR)'!$P$3:$R$56,3,0),"")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(OCULTAR)'!$P$3:$R$56,3,0),"")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(OCULTAR)'!$P$3:$R$56,3,0),"")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(OCULTAR)'!$P$3:$R$56,3,0),"")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(OCULTAR)'!$P$3:$R$56,3,0),"")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(OCULTAR)'!$P$3:$R$56,3,0),"")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(OCULTAR)'!$P$3:$R$56,3,0),"")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(OCULTAR)'!$P$3:$R$56,3,0),"")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(OCULTAR)'!$P$3:$R$56,3,0),"")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(OCULTAR)'!$P$3:$R$56,3,0),"")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(OCULTAR)'!$P$3:$R$56,3,0),"")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(OCULTAR)'!$P$3:$R$56,3,0),"")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(OCULTAR)'!$P$3:$R$56,3,0),"")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(OCULTAR)'!$P$3:$R$56,3,0),"")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(OCULTAR)'!$P$3:$R$56,3,0),"")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(OCULTAR)'!$P$3:$R$56,3,0),"")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(OCULTAR)'!$P$3:$R$56,3,0),"")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(OCULTAR)'!$P$3:$R$56,3,0),"")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(OCULTAR)'!$P$3:$R$56,3,0),"")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(OCULTAR)'!$P$3:$R$56,3,0),"")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(OCULTAR)'!$P$3:$R$56,3,0),"")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(OCULTAR)'!$P$3:$R$56,3,0),"")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(OCULTAR)'!$P$3:$R$56,3,0),"")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(OCULTAR)'!$P$3:$R$56,3,0),"")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(OCULTAR)'!$P$3:$R$56,3,0),"")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(OCULTAR)'!$P$3:$R$56,3,0),"")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(OCULTAR)'!$P$3:$R$56,3,0),"")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(OCULTAR)'!$P$3:$R$56,3,0),"")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(OCULTAR)'!$P$3:$R$56,3,0),"")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(OCULTAR)'!$P$3:$R$56,3,0),"")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(OCULTAR)'!$P$3:$R$56,3,0),"")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(OCULTAR)'!$P$3:$R$56,3,0),"")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(OCULTAR)'!$P$3:$R$56,3,0),"")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(OCULTAR)'!$P$3:$R$56,3,0),"")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(OCULTAR)'!$P$3:$R$56,3,0),"")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(OCULTAR)'!$P$3:$R$56,3,0),"")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(OCULTAR)'!$P$3:$R$56,3,0),"")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(OCULTAR)'!$P$3:$R$56,3,0),"")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2021-05-31T20:01:35Z</dcterms:created>
  <dcterms:modified xsi:type="dcterms:W3CDTF">2021-05-31T20:02:49Z</dcterms:modified>
</cp:coreProperties>
</file>