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4.21\1-PCF 2021\14 TCE\EXCEL\"/>
    </mc:Choice>
  </mc:AlternateContent>
  <bookViews>
    <workbookView xWindow="0" yWindow="0" windowWidth="28800" windowHeight="1183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G7" i="1"/>
  <c r="A7" i="1"/>
  <c r="G6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<sst xmlns="http://schemas.openxmlformats.org/spreadsheetml/2006/main" count="25" uniqueCount="17">
  <si>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</si>
  <si>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</si>
  <si>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</si>
  <si>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</si>
  <si>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</si>
  <si>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</si>
  <si>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</si>
  <si>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</t>
  </si>
  <si>
    <t>INSTITUTO DE MEDICINA INTEGRAL PROFESSOR FERNANDO FIGUEIRA - UPAE PETROLINA</t>
  </si>
  <si>
    <t>CONTRATO DE COOPERACAO HIGIENIZACAO ENXOVAL</t>
  </si>
  <si>
    <t>TRT 6A. REGIÃO PE</t>
  </si>
  <si>
    <t>DEVOLUÇÃO PROCESSO 0000672-82.2019.5.06.0411 - JOSENALVA</t>
  </si>
  <si>
    <t>CARLOS ALBERTO CARVALHO</t>
  </si>
  <si>
    <t>LANCHONETE</t>
  </si>
  <si>
    <t>CAIXA ECONOMICA FEDERAL</t>
  </si>
  <si>
    <t xml:space="preserve">RENDIMENTO DE APLICACOES </t>
  </si>
  <si>
    <t>BRANCO BRADESCO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</si>
</sst>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1" xfId="0" applyBorder="1" applyAlignment="1" applyProtection="1">
      <alignment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4.21/1-PCF%202021/13%20PCF/13.2%20PCF%20em%20Excel%2004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70" zoomScaleNormal="70" workbookViewId="0">
      <selection activeCell="M9" sqref="M9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9039744000780</v>
      </c>
      <c r="B2" s="4" t="s">
        <v>7</v>
      </c>
      <c r="C2" s="5">
        <v>10988301000714</v>
      </c>
      <c r="D2" s="6" t="s">
        <v>8</v>
      </c>
      <c r="E2" s="6" t="s">
        <v>9</v>
      </c>
      <c r="F2" s="7">
        <v>44292</v>
      </c>
      <c r="G2" s="8">
        <v>24427.73</v>
      </c>
    </row>
    <row r="3" spans="1:8" ht="22.5" customHeight="1" x14ac:dyDescent="0.2">
      <c r="A3" s="3">
        <f>IFERROR(VLOOKUP(B3,'[1]DADOS (OCULTAR)'!$P$3:$R$56,3,0),"")</f>
        <v>9039744000780</v>
      </c>
      <c r="B3" s="4" t="s">
        <v>7</v>
      </c>
      <c r="C3" s="5">
        <v>10988301000714</v>
      </c>
      <c r="D3" s="6" t="s">
        <v>8</v>
      </c>
      <c r="E3" s="6" t="s">
        <v>9</v>
      </c>
      <c r="F3" s="7">
        <v>44299</v>
      </c>
      <c r="G3" s="8">
        <v>3905.77</v>
      </c>
    </row>
    <row r="4" spans="1:8" ht="22.5" customHeight="1" x14ac:dyDescent="0.2">
      <c r="A4" s="3">
        <f>IFERROR(VLOOKUP(B4,'[1]DADOS (OCULTAR)'!$P$3:$R$56,3,0),"")</f>
        <v>9039744000780</v>
      </c>
      <c r="B4" s="4" t="s">
        <v>7</v>
      </c>
      <c r="C4" s="5">
        <v>2566224000190</v>
      </c>
      <c r="D4" s="10" t="s">
        <v>10</v>
      </c>
      <c r="E4" s="6" t="s">
        <v>11</v>
      </c>
      <c r="F4" s="7">
        <v>44305</v>
      </c>
      <c r="G4" s="8">
        <v>2647.09</v>
      </c>
    </row>
    <row r="5" spans="1:8" ht="22.5" customHeight="1" x14ac:dyDescent="0.2">
      <c r="A5" s="3">
        <f>IFERROR(VLOOKUP(B5,'[1]DADOS (OCULTAR)'!$P$3:$R$56,3,0),"")</f>
        <v>9039744000780</v>
      </c>
      <c r="B5" s="4" t="s">
        <v>7</v>
      </c>
      <c r="C5" s="5">
        <v>13536524400</v>
      </c>
      <c r="D5" s="6" t="s">
        <v>12</v>
      </c>
      <c r="E5" s="6" t="s">
        <v>13</v>
      </c>
      <c r="F5" s="7">
        <v>44312</v>
      </c>
      <c r="G5" s="8">
        <v>525.29999999999995</v>
      </c>
    </row>
    <row r="6" spans="1:8" ht="22.5" customHeight="1" x14ac:dyDescent="0.2">
      <c r="A6" s="3">
        <f>IFERROR(VLOOKUP(B6,'[1]DADOS (OCULTAR)'!$P$3:$R$56,3,0),"")</f>
        <v>9039744000780</v>
      </c>
      <c r="B6" s="4" t="s">
        <v>7</v>
      </c>
      <c r="C6" s="5">
        <v>360305299142</v>
      </c>
      <c r="D6" s="6" t="s">
        <v>14</v>
      </c>
      <c r="E6" s="6" t="s">
        <v>15</v>
      </c>
      <c r="F6" s="7">
        <v>44255</v>
      </c>
      <c r="G6" s="8">
        <f>0.29+0.02</f>
        <v>0.31</v>
      </c>
    </row>
    <row r="7" spans="1:8" ht="22.5" customHeight="1" x14ac:dyDescent="0.2">
      <c r="A7" s="3">
        <f>IFERROR(VLOOKUP(B7,'[1]DADOS (OCULTAR)'!$P$3:$R$56,3,0),"")</f>
        <v>9039744000780</v>
      </c>
      <c r="B7" s="4" t="s">
        <v>7</v>
      </c>
      <c r="C7" s="5">
        <v>60746948000112</v>
      </c>
      <c r="D7" s="6" t="s">
        <v>16</v>
      </c>
      <c r="E7" s="6" t="s">
        <v>15</v>
      </c>
      <c r="F7" s="7">
        <v>44255</v>
      </c>
      <c r="G7" s="8">
        <f>1550.87+270.32</f>
        <v>1821.1899999999998</v>
      </c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10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11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11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11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11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11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11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11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11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11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11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11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11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11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11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11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11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11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11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11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11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11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11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11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11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11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11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11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11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11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11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11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11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11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11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11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11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11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11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11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11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11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11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11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11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11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11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11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11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11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11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11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11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11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11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11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11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11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11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11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11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11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11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11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11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11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11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11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11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11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11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11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11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11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11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11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11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11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11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11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11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11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11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11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11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11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11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11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11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11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11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11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11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11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11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11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11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11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11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11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11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11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11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11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11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11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11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11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11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11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11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11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11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11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11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11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11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11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11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11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11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11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11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11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11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11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11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11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11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11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11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11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11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11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11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11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11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11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11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11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11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11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11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11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11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11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11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11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11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11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11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11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11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11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11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11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11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11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11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11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11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11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11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11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11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11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11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11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11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11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11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11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11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11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11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11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11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11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11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11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11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11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11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11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11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11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11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11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11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11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11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11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11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11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11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11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11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11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11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11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11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11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11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11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11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11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11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11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11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11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11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11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11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11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11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11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11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11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11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11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11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11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11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11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11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11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11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11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11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11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11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11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11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11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11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11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11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11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11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11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11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11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11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11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11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11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11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11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11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11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11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11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11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11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11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11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11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11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11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11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11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11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11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11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11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11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11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11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11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11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11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11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11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11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11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11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11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11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11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11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11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11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11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11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11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11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11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11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11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11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11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11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11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11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11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11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11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11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11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11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11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11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11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11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11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11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11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11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11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11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11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11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11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11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11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11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11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11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11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11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11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11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11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11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11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11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11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11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11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11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11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11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11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11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11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11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11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11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11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11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11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11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11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11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11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11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11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11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11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11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11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11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11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11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11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11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11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11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11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11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11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11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11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11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11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11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11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11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11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11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11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11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11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11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11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11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11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11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11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11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11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11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11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11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11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11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11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11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11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11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11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11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11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11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11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11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11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11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11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11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11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11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11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11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11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11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11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11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11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11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11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11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11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11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11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11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11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11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11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11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11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11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11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11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11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11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11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11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11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11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11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11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11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11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11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11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11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11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11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11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11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11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11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11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11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11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11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11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11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11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11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11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11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11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11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11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11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11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11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11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11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11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11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11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11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11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11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11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11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11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11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11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11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11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11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11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11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11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11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11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11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11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11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11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11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11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11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11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11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11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11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11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11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11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11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11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11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11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11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11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11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11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11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11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11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11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11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11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11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11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11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11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11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11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11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11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11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11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11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11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11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11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11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11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11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11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11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11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11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11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11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11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11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11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11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11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11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11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11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11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11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11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11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11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11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11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11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11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11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11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11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11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11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11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11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11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11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11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11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11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11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11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11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11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11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11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11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11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11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11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11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11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11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11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11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11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11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11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11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11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11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11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11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11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11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11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11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11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11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11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11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11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11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11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11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11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11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11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11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11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11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11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11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11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11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11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11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11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11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11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11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11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11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11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11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11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11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11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11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11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11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11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11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11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11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11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11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11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11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11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11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11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11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11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11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11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11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11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11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11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11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11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11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11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11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11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11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11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11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11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11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11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11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11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11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11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11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11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11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11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11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11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11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11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11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11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11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11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11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11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11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11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11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11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11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11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11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11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11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11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11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11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11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11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11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11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11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11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11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11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11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11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11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11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11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11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11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11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11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11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11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11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11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11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11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11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11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11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11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11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11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11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11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11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11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11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11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11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11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11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11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11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11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11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11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11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11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11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11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11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11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11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11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11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11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11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11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11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11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11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11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11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11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11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11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11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11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11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11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11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11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11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11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11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11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11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11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11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11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11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11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11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11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11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11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11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11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11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11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11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11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11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11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11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11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11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11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11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11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11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11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11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11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11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11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11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11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11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11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11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11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11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11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11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11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11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11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11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11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11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11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11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11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11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11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11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11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11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11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11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11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11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11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11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11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11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11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11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11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11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11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11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11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11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11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11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11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11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11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11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11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11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11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11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11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11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11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11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11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11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11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11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11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11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11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11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11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11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11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11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11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11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11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11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11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11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11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11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11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11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11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11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11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11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11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11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11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11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11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11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11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11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11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11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11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11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11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11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11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11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11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11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11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11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11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11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11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11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11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11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11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11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11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11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11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11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11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11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11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11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11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11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11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11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11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11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11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11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11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11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11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11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11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11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11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11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11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11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11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11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11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11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11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11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11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11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11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11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11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11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11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11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11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11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11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11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11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11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11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11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11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11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11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11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11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11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11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11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11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11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11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11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11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11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11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11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11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11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11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11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11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11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11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11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11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11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11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11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11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11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11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11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11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11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11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11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11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11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11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11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11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11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11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11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2021-06-07T17:27:54Z</dcterms:created>
  <dcterms:modified xsi:type="dcterms:W3CDTF">2021-06-07T17:28:06Z</dcterms:modified>
</cp:coreProperties>
</file>