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1.21\1-PCF 2021\14 TCE\EXCEL\"/>
    </mc:Choice>
  </mc:AlternateContent>
  <xr:revisionPtr revIDLastSave="0" documentId="8_{4A84346B-7E1D-4B11-9DC3-1562019402C5}" xr6:coauthVersionLast="47" xr6:coauthVersionMax="47" xr10:uidLastSave="{00000000-0000-0000-0000-000000000000}"/>
  <bookViews>
    <workbookView xWindow="-120" yWindow="-120" windowWidth="24240" windowHeight="13140" xr2:uid="{D116ABC4-A444-483D-B757-AF302E73A4A5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4" i="1"/>
  <c r="A4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<sst xmlns="http://schemas.openxmlformats.org/spreadsheetml/2006/main" count="19" uniqueCount="15">
  <si>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</si>
  <si>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</si>
  <si>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</si>
  <si>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</si>
  <si>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</si>
  <si>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</si>
  <si>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</si>
  <si>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</si>
  <si>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</si>
  <si>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 MÊS 11/2021</t>
  </si>
  <si>
    <t>INSTITUTO DE MEDICINA INTEGRAL PROFESSOR FERNANDO FIGUEIRA - UPAE PETROLINA</t>
  </si>
  <si>
    <t>PAGAMENTO DE ROUPAS LAVADAS MÊS 09/2021</t>
  </si>
  <si>
    <t>BRANCO BRADESCO S/A</t>
  </si>
  <si>
    <t>RENDIMENTO DE APLICAÇÕES</t>
  </si>
  <si>
    <t>CAIXA ECONOMICA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</si>
</sst>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1.21/1-PCF%202021/13%20PCF/13.2%20-%20PCF%20em%20EXCEL%20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DEEF-BB25-407D-B8DB-6F508ADF762B}">
  <sheetPr>
    <tabColor indexed="13"/>
  </sheetPr>
  <dimension ref="A1:H991"/>
  <sheetViews>
    <sheetView showGridLines="0" tabSelected="1" zoomScale="85" zoomScaleNormal="85" workbookViewId="0">
      <selection activeCell="G6" sqref="G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0" customWidth="1"/>
    <col min="4" max="4" width="37" customWidth="1"/>
    <col min="5" max="5" width="53.710937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9039744000780</v>
      </c>
      <c r="B2" s="3" t="s">
        <v>7</v>
      </c>
      <c r="C2" s="4">
        <v>13536524400</v>
      </c>
      <c r="D2" s="5" t="s">
        <v>8</v>
      </c>
      <c r="E2" s="5" t="s">
        <v>9</v>
      </c>
      <c r="F2" s="6">
        <v>44524</v>
      </c>
      <c r="G2" s="7">
        <v>525.29999999999995</v>
      </c>
    </row>
    <row r="3" spans="1:8" ht="22.5" customHeight="1" x14ac:dyDescent="0.2">
      <c r="A3" s="2">
        <f>IFERROR(VLOOKUP(B3,'[1]DADOS (OCULTAR)'!$P$3:$R$91,3,0),"")</f>
        <v>9039744000780</v>
      </c>
      <c r="B3" s="3" t="s">
        <v>7</v>
      </c>
      <c r="C3" s="4">
        <v>10988301000714</v>
      </c>
      <c r="D3" s="5" t="s">
        <v>10</v>
      </c>
      <c r="E3" s="5" t="s">
        <v>11</v>
      </c>
      <c r="F3" s="6">
        <v>44503</v>
      </c>
      <c r="G3" s="7">
        <v>22319.71</v>
      </c>
    </row>
    <row r="4" spans="1:8" ht="22.5" customHeight="1" x14ac:dyDescent="0.2">
      <c r="A4" s="2">
        <f>IFERROR(VLOOKUP(B4,'[1]DADOS (OCULTAR)'!$P$3:$R$91,3,0),"")</f>
        <v>9039744000780</v>
      </c>
      <c r="B4" s="3" t="s">
        <v>7</v>
      </c>
      <c r="C4" s="4">
        <v>60746948000112</v>
      </c>
      <c r="D4" s="5" t="s">
        <v>12</v>
      </c>
      <c r="E4" s="5" t="s">
        <v>13</v>
      </c>
      <c r="F4" s="6">
        <v>44530</v>
      </c>
      <c r="G4" s="7">
        <f>4288.69+1213.94</f>
        <v>5502.6299999999992</v>
      </c>
    </row>
    <row r="5" spans="1:8" ht="22.5" customHeight="1" x14ac:dyDescent="0.2">
      <c r="A5" s="2">
        <f>IFERROR(VLOOKUP(B5,'[1]DADOS (OCULTAR)'!$P$3:$R$91,3,0),"")</f>
        <v>9039744000780</v>
      </c>
      <c r="B5" s="3" t="s">
        <v>7</v>
      </c>
      <c r="C5" s="4">
        <v>360305299142</v>
      </c>
      <c r="D5" s="5" t="s">
        <v>14</v>
      </c>
      <c r="E5" s="5" t="s">
        <v>13</v>
      </c>
      <c r="F5" s="6">
        <v>44530</v>
      </c>
      <c r="G5" s="7">
        <v>0.41</v>
      </c>
    </row>
    <row r="6" spans="1:8" ht="22.5" customHeight="1" x14ac:dyDescent="0.2">
      <c r="A6" s="2" t="str">
        <f>IFERROR(VLOOKUP(B6,'[1]DADOS (OCULTAR)'!$P$3:$R$91,3,0),"")</f>
        <v/>
      </c>
      <c r="B6" s="3"/>
      <c r="C6" s="9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9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9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9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9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9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9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9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9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9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9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9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9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9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9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9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9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9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9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9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9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9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9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9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9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9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9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9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9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9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9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9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9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9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9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9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9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9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9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9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9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9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9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9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9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9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9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9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9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9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9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9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9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9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9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9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9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9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9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9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9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9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9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9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9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9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9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9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9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9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9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9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9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9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9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9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9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9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9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9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9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9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9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9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9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9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9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9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9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9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9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9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9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9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9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9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9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9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9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9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9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9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9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9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9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9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9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9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9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9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9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9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9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9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9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9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9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9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9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9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9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9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9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9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9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9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9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9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9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9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9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9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9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9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9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9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9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9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9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9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9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9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9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9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9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9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9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9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9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9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9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9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9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9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9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9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9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9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9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9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9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9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9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9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9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9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9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9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9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9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9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9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9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9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9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9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9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9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9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9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9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9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9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9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9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9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9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9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9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9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9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9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9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9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9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9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9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9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9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9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9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9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9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9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9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9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9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9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9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9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9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9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9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9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9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9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9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9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9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9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9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9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9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9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9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9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9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9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9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9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9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9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9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9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9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9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9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9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9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9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9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9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9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9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9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9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9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9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9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9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9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9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9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9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9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9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9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9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9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9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9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9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9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9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9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9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9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9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9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9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9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9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9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9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9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9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9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9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9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9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9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9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9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9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9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9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9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9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9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9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9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9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9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9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9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9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9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9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9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9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9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9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9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9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9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9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9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9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9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9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9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9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9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9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9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9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9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9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9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9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9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9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9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9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9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9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9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9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9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9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9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9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9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9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9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9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9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9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9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9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9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9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9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9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9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9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9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9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9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9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9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9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9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9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9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9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9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9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9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9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9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9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9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9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9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9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9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9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9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9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9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9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9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9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9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9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9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9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9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9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9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9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9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9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9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9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9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9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9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9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9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9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9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9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9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9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9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9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9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9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9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9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9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9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9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9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9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9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9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9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9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9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9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9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9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9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9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9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9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9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9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9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9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9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9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9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9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9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9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9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9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9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9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9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9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9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9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9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9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9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9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9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9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9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9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9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9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9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9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9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9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9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9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9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9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9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9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9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9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9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9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9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9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9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9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9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9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9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9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9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9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9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9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9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9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9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9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9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9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9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9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9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9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9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9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9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9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9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9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9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9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9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9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9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9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9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9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9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9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9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9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9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9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9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9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9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9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9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9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9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9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9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9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9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9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9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9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9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9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9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9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9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9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9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9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9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9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9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9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9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9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9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9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9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9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9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9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9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9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9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9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9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9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9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9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9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9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9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9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9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9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9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9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9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9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9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9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9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9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9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9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9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9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9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9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9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9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9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9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9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9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9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9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9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9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9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9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9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9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9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9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9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9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9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9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9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9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9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9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9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9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9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9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9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9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9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9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9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9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9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9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9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9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9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9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9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9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9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9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9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9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9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9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9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9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9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9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9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9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9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9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9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9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9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9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9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9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9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9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9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9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9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9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9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9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9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9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9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9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9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9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9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9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9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9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9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9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9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9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9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9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9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9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9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9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9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9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9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9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9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9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9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9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9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9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9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9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9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9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9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9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9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9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9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9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9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9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9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9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9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9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9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9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9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9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9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9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9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9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9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9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9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9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9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9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9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9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9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9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9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9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9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9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9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9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9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9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9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9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9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9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9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9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9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9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9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9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9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9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9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9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9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9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9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9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9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9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9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9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9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9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9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9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9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9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9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9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9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9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9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9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9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9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9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9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9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9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9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9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9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9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9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9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9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9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9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9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9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9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9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9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9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9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9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9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9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9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9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9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9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9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9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9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9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9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9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9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9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9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9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9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9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9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9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9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9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9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9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9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9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9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9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9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9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9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9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9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9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9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9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9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9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9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9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9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9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9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9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9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9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9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9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9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9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9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9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9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9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9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9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9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9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9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9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9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9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9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9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9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9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9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9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9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9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9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9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9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9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9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9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9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9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9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9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9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9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9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9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9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9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9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9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9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9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9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9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9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9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9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9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9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9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9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9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9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9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9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9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9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9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9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9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9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9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9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9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9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9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9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9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9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9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9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9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9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9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9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9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9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9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9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9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9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9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9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9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9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9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9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9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9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9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9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9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9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9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9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9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9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9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9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9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9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9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9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9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9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9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9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9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9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9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9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9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9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9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9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9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9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9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9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9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9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9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9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9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9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9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9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9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9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9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9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9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9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9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9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9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9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9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9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9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9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9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9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9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9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9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9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9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9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9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9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9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9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9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9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9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9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9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9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9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9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9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9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9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9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9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9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9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9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9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9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9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9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9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FB243400-E808-478A-9293-46E13FD6E39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2022-01-05T17:26:53Z</dcterms:created>
  <dcterms:modified xsi:type="dcterms:W3CDTF">2022-01-05T17:27:05Z</dcterms:modified>
</cp:coreProperties>
</file>