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7.20\1-PCF 2020\14 TCE\"/>
    </mc:Choice>
  </mc:AlternateContent>
  <bookViews>
    <workbookView xWindow="0" yWindow="0" windowWidth="28800" windowHeight="1243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<sst xmlns="http://schemas.openxmlformats.org/spreadsheetml/2006/main" count="12" uniqueCount="12">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</sst>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7.2020%20HDM%20-%2008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3.12 - Material Hospitalar</v>
          </cell>
          <cell r="F11">
            <v>331788002910</v>
          </cell>
          <cell r="G11" t="str">
            <v>AIR LIQUIDE BRASIL LTDA</v>
          </cell>
          <cell r="H11" t="str">
            <v>B</v>
          </cell>
          <cell r="I11" t="str">
            <v>S</v>
          </cell>
          <cell r="J11" t="str">
            <v>0191760</v>
          </cell>
          <cell r="K11" t="str">
            <v>03/07/2020</v>
          </cell>
          <cell r="L11" t="str">
            <v>35200700331788002910552000001917601254676121</v>
          </cell>
          <cell r="M11" t="str">
            <v>35</v>
          </cell>
          <cell r="N11">
            <v>668.5</v>
          </cell>
        </row>
        <row r="12">
          <cell r="C12" t="str">
            <v>HOSPITAL DOM MALAN</v>
          </cell>
          <cell r="E12" t="str">
            <v>3.12 - Material Hospitalar</v>
          </cell>
          <cell r="F12">
            <v>6065614000138</v>
          </cell>
          <cell r="G12" t="str">
            <v>SUPERMEDICA DISTRIBUIDORA HOSPITALAR EIRELI</v>
          </cell>
          <cell r="H12" t="str">
            <v>B</v>
          </cell>
          <cell r="I12" t="str">
            <v>S</v>
          </cell>
          <cell r="J12" t="str">
            <v>000084982</v>
          </cell>
          <cell r="K12" t="str">
            <v>10/06/2020</v>
          </cell>
          <cell r="L12" t="str">
            <v>52200606065614000138550000000849821020852264</v>
          </cell>
          <cell r="M12" t="str">
            <v>52</v>
          </cell>
          <cell r="N12">
            <v>557.79999999999995</v>
          </cell>
        </row>
        <row r="13">
          <cell r="C13" t="str">
            <v>HOSPITAL DOM MALAN</v>
          </cell>
          <cell r="E13" t="str">
            <v>3.12 - Material Hospitalar</v>
          </cell>
          <cell r="F13">
            <v>8713023000155</v>
          </cell>
          <cell r="G13" t="str">
            <v>ENDOSURGICAL COM REP IMP EXP MA</v>
          </cell>
          <cell r="H13" t="str">
            <v>B</v>
          </cell>
          <cell r="I13" t="str">
            <v>S</v>
          </cell>
          <cell r="J13" t="str">
            <v>000036725</v>
          </cell>
          <cell r="K13" t="str">
            <v>06/07/2020</v>
          </cell>
          <cell r="L13" t="str">
            <v>26200708713023000155550010000367251976240630</v>
          </cell>
          <cell r="M13" t="str">
            <v>26</v>
          </cell>
          <cell r="N13">
            <v>1800</v>
          </cell>
        </row>
        <row r="14">
          <cell r="C14" t="str">
            <v>HOSPITAL DOM MALAN</v>
          </cell>
          <cell r="E14" t="str">
            <v>3.12 - Material Hospitalar</v>
          </cell>
          <cell r="F14">
            <v>8778201000126</v>
          </cell>
          <cell r="G14" t="str">
            <v>DROGAFONTE LTDA</v>
          </cell>
          <cell r="H14" t="str">
            <v>B</v>
          </cell>
          <cell r="I14" t="str">
            <v>S</v>
          </cell>
          <cell r="J14" t="str">
            <v>000312715</v>
          </cell>
          <cell r="K14" t="str">
            <v>30/06/2020</v>
          </cell>
          <cell r="L14" t="str">
            <v>26200608778201000126550010003127151654847354</v>
          </cell>
          <cell r="M14" t="str">
            <v>26</v>
          </cell>
          <cell r="N14">
            <v>19356</v>
          </cell>
        </row>
        <row r="15">
          <cell r="C15" t="str">
            <v>HOSPITAL DOM MALAN</v>
          </cell>
          <cell r="E15" t="str">
            <v>3.12 - Material Hospitalar</v>
          </cell>
          <cell r="F15">
            <v>10779833000156</v>
          </cell>
          <cell r="G15" t="str">
            <v>MEDICAL MERCANTIL DE APAR MED LTDA</v>
          </cell>
          <cell r="H15" t="str">
            <v>B</v>
          </cell>
          <cell r="I15" t="str">
            <v>S</v>
          </cell>
          <cell r="J15" t="str">
            <v>505934</v>
          </cell>
          <cell r="K15" t="str">
            <v>23/06/2020</v>
          </cell>
          <cell r="L15" t="str">
            <v>26200610779833000156550010005059341094617555</v>
          </cell>
          <cell r="M15" t="str">
            <v>26</v>
          </cell>
          <cell r="N15">
            <v>760</v>
          </cell>
        </row>
        <row r="16">
          <cell r="C16" t="str">
            <v>HOSPITAL DOM MALAN</v>
          </cell>
          <cell r="E16" t="str">
            <v>3.12 - Material Hospitalar</v>
          </cell>
          <cell r="F16">
            <v>14187040000107</v>
          </cell>
          <cell r="G16" t="str">
            <v>DESTAK EMBALAGENS EIRELI</v>
          </cell>
          <cell r="H16" t="str">
            <v>B</v>
          </cell>
          <cell r="I16" t="str">
            <v>S</v>
          </cell>
          <cell r="J16" t="str">
            <v>000003367</v>
          </cell>
          <cell r="K16" t="str">
            <v>23/07/2020</v>
          </cell>
          <cell r="L16" t="str">
            <v>26200714187040000107550010000033671315703027</v>
          </cell>
          <cell r="M16" t="str">
            <v>26</v>
          </cell>
          <cell r="N16">
            <v>200</v>
          </cell>
        </row>
        <row r="17">
          <cell r="C17" t="str">
            <v>HOSPITAL DOM MALAN</v>
          </cell>
          <cell r="E17" t="str">
            <v>3.12 - Material Hospitalar</v>
          </cell>
          <cell r="F17">
            <v>14187040000107</v>
          </cell>
          <cell r="G17" t="str">
            <v>DESTAK EMBALAGENS EIRELI</v>
          </cell>
          <cell r="H17" t="str">
            <v>B</v>
          </cell>
          <cell r="I17" t="str">
            <v>S</v>
          </cell>
          <cell r="J17" t="str">
            <v>000003368</v>
          </cell>
          <cell r="K17" t="str">
            <v>23/07/2020</v>
          </cell>
          <cell r="L17" t="str">
            <v>26200714187040000107550010000033681374835101</v>
          </cell>
          <cell r="M17" t="str">
            <v>26</v>
          </cell>
          <cell r="N17">
            <v>1881.6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14187040000107</v>
          </cell>
          <cell r="G18" t="str">
            <v>DESTAK EMBALAGENS EIRELI</v>
          </cell>
          <cell r="H18" t="str">
            <v>B</v>
          </cell>
          <cell r="I18" t="str">
            <v>S</v>
          </cell>
          <cell r="J18" t="str">
            <v>000003400</v>
          </cell>
          <cell r="K18" t="str">
            <v>28/07/2020</v>
          </cell>
          <cell r="L18" t="str">
            <v>26200714187040000107550010000034001415496780</v>
          </cell>
          <cell r="M18" t="str">
            <v>26</v>
          </cell>
          <cell r="N18">
            <v>380.1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25447067000108</v>
          </cell>
          <cell r="G19" t="str">
            <v>REFIT HOSPITALAR PE</v>
          </cell>
          <cell r="H19" t="str">
            <v>B</v>
          </cell>
          <cell r="I19" t="str">
            <v>S</v>
          </cell>
          <cell r="J19" t="str">
            <v>000000777</v>
          </cell>
          <cell r="K19" t="str">
            <v>02/07/2020</v>
          </cell>
          <cell r="L19" t="str">
            <v>26200725447067000108550010000007771579289419</v>
          </cell>
          <cell r="M19" t="str">
            <v>26</v>
          </cell>
          <cell r="N19">
            <v>1150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27554040000131</v>
          </cell>
          <cell r="G20" t="str">
            <v>ALTA MEDICAL PRODUTOS MEDICOS HOSP LTDA ME</v>
          </cell>
          <cell r="H20" t="str">
            <v>B</v>
          </cell>
          <cell r="I20" t="str">
            <v>S</v>
          </cell>
          <cell r="J20" t="str">
            <v>000001859</v>
          </cell>
          <cell r="K20" t="str">
            <v>10/07/2020</v>
          </cell>
          <cell r="L20" t="str">
            <v>35200727554040000131550010000018591000000010</v>
          </cell>
          <cell r="M20" t="str">
            <v>35</v>
          </cell>
          <cell r="N20">
            <v>7592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31836173000178</v>
          </cell>
          <cell r="G21" t="str">
            <v>PEDRO HENRIQUE LINS MARTINS EIRELI</v>
          </cell>
          <cell r="H21" t="str">
            <v>B</v>
          </cell>
          <cell r="I21" t="str">
            <v>S</v>
          </cell>
          <cell r="J21" t="str">
            <v>000001452</v>
          </cell>
          <cell r="K21" t="str">
            <v>03/07/2020</v>
          </cell>
          <cell r="L21" t="str">
            <v>26200731836173000178550010000014521139196977</v>
          </cell>
          <cell r="M21" t="str">
            <v>26</v>
          </cell>
          <cell r="N21">
            <v>151.6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31836173000178</v>
          </cell>
          <cell r="G22" t="str">
            <v>PEDRO HENRIQUE LINS MARTINS EIRELI</v>
          </cell>
          <cell r="H22" t="str">
            <v>B</v>
          </cell>
          <cell r="I22" t="str">
            <v>S</v>
          </cell>
          <cell r="J22" t="str">
            <v>000001494</v>
          </cell>
          <cell r="K22" t="str">
            <v>08/07/2020</v>
          </cell>
          <cell r="L22" t="str">
            <v>26200731836173000178550010000014941221806287</v>
          </cell>
          <cell r="M22" t="str">
            <v>26</v>
          </cell>
          <cell r="N22">
            <v>2940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33456319000185</v>
          </cell>
          <cell r="G23" t="str">
            <v>ELIANE CLAUDINO MOURA DOS ANJOS</v>
          </cell>
          <cell r="H23" t="str">
            <v>B</v>
          </cell>
          <cell r="I23" t="str">
            <v>S</v>
          </cell>
          <cell r="J23" t="str">
            <v>000000092</v>
          </cell>
          <cell r="K23" t="str">
            <v>17/07/2020</v>
          </cell>
          <cell r="L23" t="str">
            <v>26200733456319000185550010000000921210000007</v>
          </cell>
          <cell r="M23" t="str">
            <v>26</v>
          </cell>
          <cell r="N23">
            <v>111350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34194080000185</v>
          </cell>
          <cell r="G24" t="str">
            <v>FD PINHEIRO MATERIAIS MEDICOS E HOSP LTDA EPP</v>
          </cell>
          <cell r="H24" t="str">
            <v>B</v>
          </cell>
          <cell r="I24" t="str">
            <v>S</v>
          </cell>
          <cell r="J24" t="str">
            <v>000000568</v>
          </cell>
          <cell r="K24" t="str">
            <v>29/06/2020</v>
          </cell>
          <cell r="L24" t="str">
            <v>26200634194080000185550010000005681133759278</v>
          </cell>
          <cell r="M24" t="str">
            <v>26</v>
          </cell>
          <cell r="N24">
            <v>175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61418042000131</v>
          </cell>
          <cell r="G25" t="str">
            <v>CIRURGICA FERNANDES LTDA</v>
          </cell>
          <cell r="H25" t="str">
            <v>B</v>
          </cell>
          <cell r="I25" t="str">
            <v>S</v>
          </cell>
          <cell r="J25" t="str">
            <v>1227370</v>
          </cell>
          <cell r="K25" t="str">
            <v>18/06/2020</v>
          </cell>
          <cell r="L25" t="str">
            <v>35200661418042000131550040012273701496245855</v>
          </cell>
          <cell r="M25" t="str">
            <v>35</v>
          </cell>
          <cell r="N25">
            <v>1017.93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61418042000131</v>
          </cell>
          <cell r="G26" t="str">
            <v>CIRURGICA FERNANDES LTDA</v>
          </cell>
          <cell r="H26" t="str">
            <v>B</v>
          </cell>
          <cell r="I26" t="str">
            <v>S</v>
          </cell>
          <cell r="J26" t="str">
            <v>1228375</v>
          </cell>
          <cell r="K26" t="str">
            <v>22/06/2020</v>
          </cell>
          <cell r="L26" t="str">
            <v>35200661418042000131550040012283751109826485</v>
          </cell>
          <cell r="M26" t="str">
            <v>35</v>
          </cell>
          <cell r="N26">
            <v>1030.23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61418042000131</v>
          </cell>
          <cell r="G27" t="str">
            <v>CIRURGICA FERNANDES LTDA</v>
          </cell>
          <cell r="H27" t="str">
            <v>B</v>
          </cell>
          <cell r="I27" t="str">
            <v>S</v>
          </cell>
          <cell r="J27" t="str">
            <v>1231804</v>
          </cell>
          <cell r="K27" t="str">
            <v>02/07/2020</v>
          </cell>
          <cell r="L27" t="str">
            <v>35200761418042000131550040012318041996358901</v>
          </cell>
          <cell r="M27" t="str">
            <v>35</v>
          </cell>
          <cell r="N27">
            <v>3659.1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61418042000131</v>
          </cell>
          <cell r="G28" t="str">
            <v>CIRURGICA FERNANDES LTDA</v>
          </cell>
          <cell r="H28" t="str">
            <v>B</v>
          </cell>
          <cell r="I28" t="str">
            <v>S</v>
          </cell>
          <cell r="J28" t="str">
            <v>1237060</v>
          </cell>
          <cell r="K28" t="str">
            <v>17/07/2020</v>
          </cell>
          <cell r="L28" t="str">
            <v>35200761418042000131550040012370601185519613</v>
          </cell>
          <cell r="M28" t="str">
            <v>35</v>
          </cell>
          <cell r="N28">
            <v>27361.4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66437831000133</v>
          </cell>
          <cell r="G29" t="str">
            <v>HTS TECNOLOGIA EM SAUDE COM. IMP. E EXP.</v>
          </cell>
          <cell r="H29" t="str">
            <v>B</v>
          </cell>
          <cell r="I29" t="str">
            <v>S</v>
          </cell>
          <cell r="J29" t="str">
            <v>107047</v>
          </cell>
          <cell r="K29" t="str">
            <v>29/06/2020</v>
          </cell>
          <cell r="L29" t="str">
            <v>31200666437831000133550010001070471239534590</v>
          </cell>
          <cell r="M29" t="str">
            <v>31</v>
          </cell>
          <cell r="N29">
            <v>5150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66437831000133</v>
          </cell>
          <cell r="G30" t="str">
            <v>HTS TECNOLOGIA EM SAUDE COM. IMP. E EXP.</v>
          </cell>
          <cell r="H30" t="str">
            <v>B</v>
          </cell>
          <cell r="I30" t="str">
            <v>S</v>
          </cell>
          <cell r="J30" t="str">
            <v>108077</v>
          </cell>
          <cell r="K30" t="str">
            <v>21/07/2020</v>
          </cell>
          <cell r="L30" t="str">
            <v>31200766437831000133550010001080771661758386</v>
          </cell>
          <cell r="M30" t="str">
            <v>31</v>
          </cell>
          <cell r="N30">
            <v>700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67729178000491</v>
          </cell>
          <cell r="G31" t="str">
            <v>COMERCIAL CIRURGICA RIOCLARENSE LTDA</v>
          </cell>
          <cell r="H31" t="str">
            <v>B</v>
          </cell>
          <cell r="I31" t="str">
            <v>S</v>
          </cell>
          <cell r="J31" t="str">
            <v>1314755</v>
          </cell>
          <cell r="K31" t="str">
            <v>29/06/2020</v>
          </cell>
          <cell r="L31" t="str">
            <v>35200667729178000491550010013147551176449966</v>
          </cell>
          <cell r="M31" t="str">
            <v>35</v>
          </cell>
          <cell r="N31">
            <v>2310</v>
          </cell>
        </row>
        <row r="32">
          <cell r="C32" t="str">
            <v>HOSPITAL DOM MALAN</v>
          </cell>
          <cell r="E32" t="str">
            <v>3.4 - Material Farmacológico</v>
          </cell>
          <cell r="F32">
            <v>1063477000189</v>
          </cell>
          <cell r="G32" t="str">
            <v>TECFARMA EMPRESA TEC FARMACEUTICA LTDA</v>
          </cell>
          <cell r="H32" t="str">
            <v>B</v>
          </cell>
          <cell r="I32" t="str">
            <v>S</v>
          </cell>
          <cell r="J32" t="str">
            <v>000001713</v>
          </cell>
          <cell r="K32" t="str">
            <v>22/07/2020</v>
          </cell>
          <cell r="L32" t="str">
            <v>26200701063477000189550010000017131484448773</v>
          </cell>
          <cell r="M32" t="str">
            <v>26</v>
          </cell>
          <cell r="N32">
            <v>19.899999999999999</v>
          </cell>
        </row>
        <row r="33">
          <cell r="C33" t="str">
            <v>HOSPITAL DOM MALAN</v>
          </cell>
          <cell r="E33" t="str">
            <v>3.4 - Material Farmacológico</v>
          </cell>
          <cell r="F33">
            <v>1063477000189</v>
          </cell>
          <cell r="G33" t="str">
            <v>TECFARMA EMPRESA TEC FARMACEUTICA LTDA</v>
          </cell>
          <cell r="H33" t="str">
            <v>B</v>
          </cell>
          <cell r="I33" t="str">
            <v>S</v>
          </cell>
          <cell r="J33" t="str">
            <v>32701</v>
          </cell>
          <cell r="K33" t="str">
            <v>11/07/2020</v>
          </cell>
          <cell r="L33" t="str">
            <v>00000000000000000000000000000000000267878124</v>
          </cell>
          <cell r="M33" t="str">
            <v>26</v>
          </cell>
          <cell r="N33">
            <v>2460</v>
          </cell>
        </row>
        <row r="34">
          <cell r="C34" t="str">
            <v>HOSPITAL DOM MALAN</v>
          </cell>
          <cell r="E34" t="str">
            <v>3.4 - Material Farmacológico</v>
          </cell>
          <cell r="F34">
            <v>1063477000189</v>
          </cell>
          <cell r="G34" t="str">
            <v>TECFARMA EMPRESA TEC FARMACEUTICA LTDA</v>
          </cell>
          <cell r="H34" t="str">
            <v>B</v>
          </cell>
          <cell r="I34" t="str">
            <v>S</v>
          </cell>
          <cell r="J34" t="str">
            <v>33249</v>
          </cell>
          <cell r="K34" t="str">
            <v>14/08/2020</v>
          </cell>
          <cell r="L34" t="str">
            <v>00000000000000000000000000000000000097947415</v>
          </cell>
          <cell r="M34" t="str">
            <v>26</v>
          </cell>
          <cell r="N34">
            <v>887.19</v>
          </cell>
        </row>
        <row r="35">
          <cell r="C35" t="str">
            <v>HOSPITAL DOM MALAN</v>
          </cell>
          <cell r="E35" t="str">
            <v>3.4 - Material Farmacológico</v>
          </cell>
          <cell r="F35">
            <v>4953023000171</v>
          </cell>
          <cell r="G35" t="str">
            <v>EDSON NOMERO MACEDO</v>
          </cell>
          <cell r="H35" t="str">
            <v>B</v>
          </cell>
          <cell r="I35" t="str">
            <v>S</v>
          </cell>
          <cell r="J35" t="str">
            <v>000027883</v>
          </cell>
          <cell r="K35" t="str">
            <v>30/06/2020</v>
          </cell>
          <cell r="L35" t="str">
            <v>26200604953023000171550050000278831264711305</v>
          </cell>
          <cell r="M35" t="str">
            <v>26</v>
          </cell>
          <cell r="N35">
            <v>215.6</v>
          </cell>
        </row>
        <row r="36">
          <cell r="C36" t="str">
            <v>HOSPITAL DOM MALAN</v>
          </cell>
          <cell r="E36" t="str">
            <v>3.4 - Material Farmacológico</v>
          </cell>
          <cell r="F36">
            <v>4953023000171</v>
          </cell>
          <cell r="G36" t="str">
            <v>EDSON NOMERO MACEDO</v>
          </cell>
          <cell r="H36" t="str">
            <v>B</v>
          </cell>
          <cell r="I36" t="str">
            <v>S</v>
          </cell>
          <cell r="J36" t="str">
            <v>000027938</v>
          </cell>
          <cell r="K36" t="str">
            <v>03/07/2020</v>
          </cell>
          <cell r="L36" t="str">
            <v>26200704953023000171550050000279381415216034</v>
          </cell>
          <cell r="M36" t="str">
            <v>26</v>
          </cell>
          <cell r="N36">
            <v>16.559999999999999</v>
          </cell>
        </row>
        <row r="37">
          <cell r="C37" t="str">
            <v>HOSPITAL DOM MALAN</v>
          </cell>
          <cell r="E37" t="str">
            <v>3.4 - Material Farmacológico</v>
          </cell>
          <cell r="F37">
            <v>4953023000171</v>
          </cell>
          <cell r="G37" t="str">
            <v>EDSON NOMERO MACEDO</v>
          </cell>
          <cell r="H37" t="str">
            <v>B</v>
          </cell>
          <cell r="I37" t="str">
            <v>S</v>
          </cell>
          <cell r="J37" t="str">
            <v>000027939</v>
          </cell>
          <cell r="K37" t="str">
            <v>03/07/2020</v>
          </cell>
          <cell r="L37" t="str">
            <v>26200704953023000171550050000279391515316038</v>
          </cell>
          <cell r="M37" t="str">
            <v>26</v>
          </cell>
          <cell r="N37">
            <v>48.13</v>
          </cell>
        </row>
        <row r="38">
          <cell r="C38" t="str">
            <v>HOSPITAL DOM MALAN</v>
          </cell>
          <cell r="E38" t="str">
            <v>3.4 - Material Farmacológico</v>
          </cell>
          <cell r="F38">
            <v>4953023000171</v>
          </cell>
          <cell r="G38" t="str">
            <v>EDSON NOMERO MACEDO</v>
          </cell>
          <cell r="H38" t="str">
            <v>B</v>
          </cell>
          <cell r="I38" t="str">
            <v>S</v>
          </cell>
          <cell r="J38" t="str">
            <v>000027952</v>
          </cell>
          <cell r="K38" t="str">
            <v>06/07/2020</v>
          </cell>
          <cell r="L38" t="str">
            <v>26200704953023000171550050000279521200917061</v>
          </cell>
          <cell r="M38" t="str">
            <v>26</v>
          </cell>
          <cell r="N38">
            <v>48.13</v>
          </cell>
        </row>
        <row r="39">
          <cell r="C39" t="str">
            <v>HOSPITAL DOM MALAN</v>
          </cell>
          <cell r="E39" t="str">
            <v>3.4 - Material Farmacológico</v>
          </cell>
          <cell r="F39">
            <v>4953023000171</v>
          </cell>
          <cell r="G39" t="str">
            <v>EDSON NOMERO MACEDO</v>
          </cell>
          <cell r="H39" t="str">
            <v>B</v>
          </cell>
          <cell r="I39" t="str">
            <v>S</v>
          </cell>
          <cell r="J39" t="str">
            <v>000028058</v>
          </cell>
          <cell r="K39" t="str">
            <v>13/07/2020</v>
          </cell>
          <cell r="L39" t="str">
            <v>26200704953023000171550050000280581592618133</v>
          </cell>
          <cell r="M39" t="str">
            <v>26</v>
          </cell>
          <cell r="N39">
            <v>201.79</v>
          </cell>
        </row>
        <row r="40">
          <cell r="C40" t="str">
            <v>HOSPITAL DOM MALAN</v>
          </cell>
          <cell r="E40" t="str">
            <v>3.4 - Material Farmacológico</v>
          </cell>
          <cell r="F40">
            <v>4953023000171</v>
          </cell>
          <cell r="G40" t="str">
            <v>EDSON NOMERO MACEDO</v>
          </cell>
          <cell r="H40" t="str">
            <v>B</v>
          </cell>
          <cell r="I40" t="str">
            <v>S</v>
          </cell>
          <cell r="J40" t="str">
            <v>000028066</v>
          </cell>
          <cell r="K40" t="str">
            <v>14/07/2020</v>
          </cell>
          <cell r="L40" t="str">
            <v>26200704953023000171550050000280661081916149</v>
          </cell>
          <cell r="M40" t="str">
            <v>26</v>
          </cell>
          <cell r="N40">
            <v>43.52</v>
          </cell>
        </row>
        <row r="41">
          <cell r="C41" t="str">
            <v>HOSPITAL DOM MALAN</v>
          </cell>
          <cell r="E41" t="str">
            <v>3.4 - Material Farmacológico</v>
          </cell>
          <cell r="F41">
            <v>4953023000171</v>
          </cell>
          <cell r="G41" t="str">
            <v>EDSON NOMERO MACEDO</v>
          </cell>
          <cell r="H41" t="str">
            <v>B</v>
          </cell>
          <cell r="I41" t="str">
            <v>S</v>
          </cell>
          <cell r="J41" t="str">
            <v>000028071</v>
          </cell>
          <cell r="K41" t="str">
            <v>15/07/2020</v>
          </cell>
          <cell r="L41" t="str">
            <v>26200704953023000171550050000280711584109154</v>
          </cell>
          <cell r="M41" t="str">
            <v>26</v>
          </cell>
          <cell r="N41">
            <v>12.36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4953023000171</v>
          </cell>
          <cell r="G42" t="str">
            <v>EDSON NOMERO MACEDO</v>
          </cell>
          <cell r="H42" t="str">
            <v>B</v>
          </cell>
          <cell r="I42" t="str">
            <v>S</v>
          </cell>
          <cell r="J42" t="str">
            <v>000028142</v>
          </cell>
          <cell r="K42" t="str">
            <v>18/07/2020</v>
          </cell>
          <cell r="L42" t="str">
            <v>26200704953023000171550050000281421472612184</v>
          </cell>
          <cell r="M42" t="str">
            <v>26</v>
          </cell>
          <cell r="N42">
            <v>270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4953023000171</v>
          </cell>
          <cell r="G43" t="str">
            <v>EDSON NOMERO MACEDO</v>
          </cell>
          <cell r="H43" t="str">
            <v>B</v>
          </cell>
          <cell r="I43" t="str">
            <v>S</v>
          </cell>
          <cell r="J43" t="str">
            <v>000028162</v>
          </cell>
          <cell r="K43" t="str">
            <v>20/07/2020</v>
          </cell>
          <cell r="L43" t="str">
            <v>26200704953023000171550050000281621002312209</v>
          </cell>
          <cell r="M43" t="str">
            <v>26</v>
          </cell>
          <cell r="N43">
            <v>49.67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4953023000171</v>
          </cell>
          <cell r="G44" t="str">
            <v>EDSON NOMERO MACEDO</v>
          </cell>
          <cell r="H44" t="str">
            <v>B</v>
          </cell>
          <cell r="I44" t="str">
            <v>S</v>
          </cell>
          <cell r="J44" t="str">
            <v>000028170</v>
          </cell>
          <cell r="K44" t="str">
            <v>21/07/2020</v>
          </cell>
          <cell r="L44" t="str">
            <v>26200704953023000171550050000281701012316217</v>
          </cell>
          <cell r="M44" t="str">
            <v>26</v>
          </cell>
          <cell r="N44">
            <v>114.59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4953023000171</v>
          </cell>
          <cell r="G45" t="str">
            <v>EDSON NOMERO MACEDO</v>
          </cell>
          <cell r="H45" t="str">
            <v>B</v>
          </cell>
          <cell r="I45" t="str">
            <v>S</v>
          </cell>
          <cell r="J45" t="str">
            <v>000028282</v>
          </cell>
          <cell r="K45" t="str">
            <v>31/07/2020</v>
          </cell>
          <cell r="L45" t="str">
            <v>26200704953023000171550050000282821183514311</v>
          </cell>
          <cell r="M45" t="str">
            <v>26</v>
          </cell>
          <cell r="N45">
            <v>100.8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4953023000171</v>
          </cell>
          <cell r="G46" t="str">
            <v>EDSON NOMERO MACEDO</v>
          </cell>
          <cell r="H46" t="str">
            <v>B</v>
          </cell>
          <cell r="I46" t="str">
            <v>S</v>
          </cell>
          <cell r="J46" t="str">
            <v>000028283</v>
          </cell>
          <cell r="K46" t="str">
            <v>31/07/2020</v>
          </cell>
          <cell r="L46" t="str">
            <v>26200704953023000171550050000282831022615318</v>
          </cell>
          <cell r="M46" t="str">
            <v>26</v>
          </cell>
          <cell r="N46">
            <v>345.57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6065614000138</v>
          </cell>
          <cell r="G47" t="str">
            <v>SUPERMEDICA DISTRIBUIDORA HOSPITALAR EIRELI</v>
          </cell>
          <cell r="H47" t="str">
            <v>B</v>
          </cell>
          <cell r="I47" t="str">
            <v>S</v>
          </cell>
          <cell r="J47" t="str">
            <v>000084981</v>
          </cell>
          <cell r="K47" t="str">
            <v>10/06/2020</v>
          </cell>
          <cell r="L47" t="str">
            <v>52200606065614000138550000000849811020852259</v>
          </cell>
          <cell r="M47" t="str">
            <v>52</v>
          </cell>
          <cell r="N47">
            <v>2343.19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6065614000138</v>
          </cell>
          <cell r="G48" t="str">
            <v>SUPERMEDICA DISTRIBUIDORA HOSPITALAR EIRELI</v>
          </cell>
          <cell r="H48" t="str">
            <v>B</v>
          </cell>
          <cell r="I48" t="str">
            <v>S</v>
          </cell>
          <cell r="J48" t="str">
            <v>000088433</v>
          </cell>
          <cell r="K48" t="str">
            <v>16/07/2020</v>
          </cell>
          <cell r="L48" t="str">
            <v>52200706065614000138550000000884331020886878</v>
          </cell>
          <cell r="M48" t="str">
            <v>52</v>
          </cell>
          <cell r="N48">
            <v>1067.22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8674752000140</v>
          </cell>
          <cell r="G49" t="str">
            <v>CIRURGICA MONTEBELLO LTDA</v>
          </cell>
          <cell r="H49" t="str">
            <v>B</v>
          </cell>
          <cell r="I49" t="str">
            <v>S</v>
          </cell>
          <cell r="J49" t="str">
            <v>000084178</v>
          </cell>
          <cell r="K49" t="str">
            <v>15/07/2020</v>
          </cell>
          <cell r="L49" t="str">
            <v>26200708674752000140550010000841781075659211</v>
          </cell>
          <cell r="M49" t="str">
            <v>26</v>
          </cell>
          <cell r="N49">
            <v>7735.86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8674752000140</v>
          </cell>
          <cell r="G50" t="str">
            <v>CIRURGICA MONTEBELLO LTDA</v>
          </cell>
          <cell r="H50" t="str">
            <v>B</v>
          </cell>
          <cell r="I50" t="str">
            <v>S</v>
          </cell>
          <cell r="J50" t="str">
            <v>000084438</v>
          </cell>
          <cell r="K50" t="str">
            <v>20/07/2020</v>
          </cell>
          <cell r="L50" t="str">
            <v>26200708674752000140550010000844381327254882</v>
          </cell>
          <cell r="M50" t="str">
            <v>26</v>
          </cell>
          <cell r="N50">
            <v>2142.59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8778201000126</v>
          </cell>
          <cell r="G51" t="str">
            <v>DROGAFONTE LTDA</v>
          </cell>
          <cell r="H51" t="str">
            <v>B</v>
          </cell>
          <cell r="I51" t="str">
            <v>S</v>
          </cell>
          <cell r="J51" t="str">
            <v>000312706</v>
          </cell>
          <cell r="K51" t="str">
            <v>29/06/2020</v>
          </cell>
          <cell r="L51" t="str">
            <v>26200608778201000126550010003127061911481214</v>
          </cell>
          <cell r="M51" t="str">
            <v>26</v>
          </cell>
          <cell r="N51">
            <v>6571.58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8778201000126</v>
          </cell>
          <cell r="G52" t="str">
            <v>DROGAFONTE LTDA</v>
          </cell>
          <cell r="H52" t="str">
            <v>B</v>
          </cell>
          <cell r="I52" t="str">
            <v>S</v>
          </cell>
          <cell r="J52" t="str">
            <v>000313934</v>
          </cell>
          <cell r="K52" t="str">
            <v>14/07/2020</v>
          </cell>
          <cell r="L52" t="str">
            <v>26200708778201000126550010003139341673072804</v>
          </cell>
          <cell r="M52" t="str">
            <v>26</v>
          </cell>
          <cell r="N52">
            <v>32523.24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8778201000126</v>
          </cell>
          <cell r="G53" t="str">
            <v>DROGAFONTE LTDA</v>
          </cell>
          <cell r="H53" t="str">
            <v>B</v>
          </cell>
          <cell r="I53" t="str">
            <v>S</v>
          </cell>
          <cell r="J53" t="str">
            <v>000314270</v>
          </cell>
          <cell r="K53" t="str">
            <v>20/07/2020</v>
          </cell>
          <cell r="L53" t="str">
            <v>26200708778201000126550010003142701531687151</v>
          </cell>
          <cell r="M53" t="str">
            <v>26</v>
          </cell>
          <cell r="N53">
            <v>976.2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8778201000126</v>
          </cell>
          <cell r="G54" t="str">
            <v>DROGAFONTE LTDA</v>
          </cell>
          <cell r="H54" t="str">
            <v>B</v>
          </cell>
          <cell r="I54" t="str">
            <v>S</v>
          </cell>
          <cell r="J54" t="str">
            <v>000314812</v>
          </cell>
          <cell r="K54" t="str">
            <v>27/07/2020</v>
          </cell>
          <cell r="L54" t="str">
            <v>26200708778201000126550010003148121426903744</v>
          </cell>
          <cell r="M54" t="str">
            <v>26</v>
          </cell>
          <cell r="N54">
            <v>2626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8958628000106</v>
          </cell>
          <cell r="G55" t="str">
            <v>ONCOEXO DISTRIBUIDORA DE MEDICAMENTOS LTDA</v>
          </cell>
          <cell r="H55" t="str">
            <v>B</v>
          </cell>
          <cell r="I55" t="str">
            <v>S</v>
          </cell>
          <cell r="J55" t="str">
            <v>18894</v>
          </cell>
          <cell r="K55" t="str">
            <v>10/07/2020</v>
          </cell>
          <cell r="L55" t="str">
            <v>26200708958628000106550010000188941112383581</v>
          </cell>
          <cell r="M55" t="str">
            <v>26</v>
          </cell>
          <cell r="N55">
            <v>7000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8958628000106</v>
          </cell>
          <cell r="G56" t="str">
            <v>ONCOEXO DISTRIBUIDORA DE MEDICAMENTOS LTDA</v>
          </cell>
          <cell r="H56" t="str">
            <v>B</v>
          </cell>
          <cell r="I56" t="str">
            <v>S</v>
          </cell>
          <cell r="J56" t="str">
            <v>18989</v>
          </cell>
          <cell r="K56" t="str">
            <v>22/07/2020</v>
          </cell>
          <cell r="L56" t="str">
            <v>26200708958628000106550010000189891113851908</v>
          </cell>
          <cell r="M56" t="str">
            <v>26</v>
          </cell>
          <cell r="N56">
            <v>21000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9137934000225</v>
          </cell>
          <cell r="G57" t="str">
            <v>NORDICA DISTRIBUIDORA HOSPITALAR LTDA</v>
          </cell>
          <cell r="H57" t="str">
            <v>B</v>
          </cell>
          <cell r="I57" t="str">
            <v>S</v>
          </cell>
          <cell r="J57" t="str">
            <v>000001433</v>
          </cell>
          <cell r="K57" t="str">
            <v>19/06/2020</v>
          </cell>
          <cell r="L57" t="str">
            <v>26200609137934000225558880000014331213440772</v>
          </cell>
          <cell r="M57" t="str">
            <v>26</v>
          </cell>
          <cell r="N57">
            <v>1104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10450805000190</v>
          </cell>
          <cell r="G58" t="str">
            <v>FLUKKA FARMACIA DE MANIPULACAO LTDA ME</v>
          </cell>
          <cell r="H58" t="str">
            <v>B</v>
          </cell>
          <cell r="I58" t="str">
            <v>S</v>
          </cell>
          <cell r="J58" t="str">
            <v>28691</v>
          </cell>
          <cell r="K58" t="str">
            <v>30/06/2020</v>
          </cell>
          <cell r="L58" t="str">
            <v>35200610450805000190550010000286911002869110</v>
          </cell>
          <cell r="M58" t="str">
            <v>35</v>
          </cell>
          <cell r="N58">
            <v>22800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11260846000187</v>
          </cell>
          <cell r="G59" t="str">
            <v>ANBIOTON IMPORTADORA LTDA</v>
          </cell>
          <cell r="H59" t="str">
            <v>B</v>
          </cell>
          <cell r="I59" t="str">
            <v>S</v>
          </cell>
          <cell r="J59" t="str">
            <v>000116516</v>
          </cell>
          <cell r="K59" t="str">
            <v>30/06/2020</v>
          </cell>
          <cell r="L59" t="str">
            <v>35200611260846000187550010001165161100161472</v>
          </cell>
          <cell r="M59" t="str">
            <v>35</v>
          </cell>
          <cell r="N59">
            <v>14740.27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11260846000187</v>
          </cell>
          <cell r="G60" t="str">
            <v>ANBIOTON IMPORTADORA LTDA</v>
          </cell>
          <cell r="H60" t="str">
            <v>B</v>
          </cell>
          <cell r="I60" t="str">
            <v>S</v>
          </cell>
          <cell r="J60" t="str">
            <v>000117759</v>
          </cell>
          <cell r="K60" t="str">
            <v>17/07/2020</v>
          </cell>
          <cell r="L60" t="str">
            <v>35200711260846000187550010001177591100229898</v>
          </cell>
          <cell r="M60" t="str">
            <v>35</v>
          </cell>
          <cell r="N60">
            <v>2052.5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11563145000117</v>
          </cell>
          <cell r="G61" t="str">
            <v>COMERCIAL MOSTAERT LTDA</v>
          </cell>
          <cell r="H61" t="str">
            <v>B</v>
          </cell>
          <cell r="I61" t="str">
            <v>S</v>
          </cell>
          <cell r="J61" t="str">
            <v>000075803</v>
          </cell>
          <cell r="K61" t="str">
            <v>20/07/2020</v>
          </cell>
          <cell r="L61" t="str">
            <v>26200711563145000117550010000758031001449254</v>
          </cell>
          <cell r="M61" t="str">
            <v>26</v>
          </cell>
          <cell r="N61">
            <v>652.4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11563145000117</v>
          </cell>
          <cell r="G62" t="str">
            <v>COMERCIAL MOSTAERT LTDA</v>
          </cell>
          <cell r="H62" t="str">
            <v>B</v>
          </cell>
          <cell r="I62" t="str">
            <v>S</v>
          </cell>
          <cell r="J62" t="str">
            <v>000075808</v>
          </cell>
          <cell r="K62" t="str">
            <v>20/07/2020</v>
          </cell>
          <cell r="L62" t="str">
            <v>26200711563145000117550010000758081001451719</v>
          </cell>
          <cell r="M62" t="str">
            <v>26</v>
          </cell>
          <cell r="N62">
            <v>10310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11563145000117</v>
          </cell>
          <cell r="G63" t="str">
            <v>COMERCIAL MOSTAERT LTDA</v>
          </cell>
          <cell r="H63" t="str">
            <v>B</v>
          </cell>
          <cell r="I63" t="str">
            <v>S</v>
          </cell>
          <cell r="J63" t="str">
            <v>000076022</v>
          </cell>
          <cell r="K63" t="str">
            <v>23/07/2020</v>
          </cell>
          <cell r="L63" t="str">
            <v>26200711563145000117550010000760221001461617</v>
          </cell>
          <cell r="M63" t="str">
            <v>26</v>
          </cell>
          <cell r="N63">
            <v>2700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21381761000100</v>
          </cell>
          <cell r="G64" t="str">
            <v>SIX DISTRIBUIDORA HOSPITALAR LTDA EPP</v>
          </cell>
          <cell r="H64" t="str">
            <v>B</v>
          </cell>
          <cell r="I64" t="str">
            <v>S</v>
          </cell>
          <cell r="J64" t="str">
            <v>000032107</v>
          </cell>
          <cell r="K64" t="str">
            <v>01/07/2020</v>
          </cell>
          <cell r="L64" t="str">
            <v>26200721381761000100550010000321071907701524</v>
          </cell>
          <cell r="M64" t="str">
            <v>26</v>
          </cell>
          <cell r="N64">
            <v>4275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21381761000100</v>
          </cell>
          <cell r="G65" t="str">
            <v>SIX DISTRIBUIDORA HOSPITALAR LTDA EPP</v>
          </cell>
          <cell r="H65" t="str">
            <v>B</v>
          </cell>
          <cell r="I65" t="str">
            <v>S</v>
          </cell>
          <cell r="J65" t="str">
            <v>000032429</v>
          </cell>
          <cell r="K65" t="str">
            <v>15/07/2020</v>
          </cell>
          <cell r="L65" t="str">
            <v>26200721381761000100550010000324291639032138</v>
          </cell>
          <cell r="M65" t="str">
            <v>26</v>
          </cell>
          <cell r="N65">
            <v>1575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67729178000491</v>
          </cell>
          <cell r="G66" t="str">
            <v>COMERCIAL CIRURGICA RIOCLARENSE LTDA</v>
          </cell>
          <cell r="H66" t="str">
            <v>B</v>
          </cell>
          <cell r="I66" t="str">
            <v>S</v>
          </cell>
          <cell r="J66" t="str">
            <v>1312119</v>
          </cell>
          <cell r="K66" t="str">
            <v>22/06/2020</v>
          </cell>
          <cell r="L66" t="str">
            <v>35200667729178000491550010013121191139131143</v>
          </cell>
          <cell r="M66" t="str">
            <v>35</v>
          </cell>
          <cell r="N66">
            <v>20276.12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67729178000491</v>
          </cell>
          <cell r="G67" t="str">
            <v>COMERCIAL CIRURGICA RIOCLARENSE LTDA</v>
          </cell>
          <cell r="H67" t="str">
            <v>B</v>
          </cell>
          <cell r="I67" t="str">
            <v>S</v>
          </cell>
          <cell r="J67" t="str">
            <v>1315223</v>
          </cell>
          <cell r="K67" t="str">
            <v>29/06/2020</v>
          </cell>
          <cell r="L67" t="str">
            <v>35200667729178000491550010013152231139131145</v>
          </cell>
          <cell r="M67" t="str">
            <v>35</v>
          </cell>
          <cell r="N67">
            <v>910.53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67729178000491</v>
          </cell>
          <cell r="G68" t="str">
            <v>COMERCIAL CIRURGICA RIOCLARENSE LTDA</v>
          </cell>
          <cell r="H68" t="str">
            <v>B</v>
          </cell>
          <cell r="I68" t="str">
            <v>S</v>
          </cell>
          <cell r="J68" t="str">
            <v>1325891</v>
          </cell>
          <cell r="K68" t="str">
            <v>23/07/2020</v>
          </cell>
          <cell r="L68" t="str">
            <v>35200767729178000491550010013258911255078468</v>
          </cell>
          <cell r="M68" t="str">
            <v>35</v>
          </cell>
          <cell r="N68">
            <v>4542.38</v>
          </cell>
        </row>
        <row r="69">
          <cell r="C69" t="str">
            <v>HOSPITAL DOM MALAN</v>
          </cell>
          <cell r="E69" t="str">
            <v>5.11 - Fornecimento de Alimentação</v>
          </cell>
          <cell r="F69">
            <v>3149182000155</v>
          </cell>
          <cell r="G69" t="str">
            <v>CLINUTRI LTDA</v>
          </cell>
          <cell r="H69" t="str">
            <v>B</v>
          </cell>
          <cell r="I69" t="str">
            <v>S</v>
          </cell>
          <cell r="J69" t="str">
            <v>15520</v>
          </cell>
          <cell r="K69" t="str">
            <v>13/07/2020</v>
          </cell>
          <cell r="L69" t="str">
            <v>26200803149182000155550040000155201111155204</v>
          </cell>
          <cell r="M69" t="str">
            <v>26</v>
          </cell>
          <cell r="N69">
            <v>670</v>
          </cell>
        </row>
        <row r="70">
          <cell r="C70" t="str">
            <v>HOSPITAL DOM MALAN</v>
          </cell>
          <cell r="E70" t="str">
            <v>5.11 - Fornecimento de Alimentação</v>
          </cell>
          <cell r="F70">
            <v>3149182000155</v>
          </cell>
          <cell r="G70" t="str">
            <v>CLINUTRI LTDA</v>
          </cell>
          <cell r="H70" t="str">
            <v>B</v>
          </cell>
          <cell r="I70" t="str">
            <v>S</v>
          </cell>
          <cell r="J70" t="str">
            <v>15520</v>
          </cell>
          <cell r="K70" t="str">
            <v>07/07/2020</v>
          </cell>
          <cell r="L70" t="str">
            <v>26200803149182000155550040000155201111155204</v>
          </cell>
          <cell r="M70" t="str">
            <v>26</v>
          </cell>
          <cell r="N70">
            <v>900</v>
          </cell>
        </row>
        <row r="71">
          <cell r="C71" t="str">
            <v>HOSPITAL DOM MALAN</v>
          </cell>
          <cell r="E71" t="str">
            <v>5.11 - Fornecimento de Alimentação</v>
          </cell>
          <cell r="F71">
            <v>3149182000155</v>
          </cell>
          <cell r="G71" t="str">
            <v>CLINUTRI LTDA</v>
          </cell>
          <cell r="H71" t="str">
            <v>B</v>
          </cell>
          <cell r="I71" t="str">
            <v>S</v>
          </cell>
          <cell r="J71" t="str">
            <v>15520</v>
          </cell>
          <cell r="K71" t="str">
            <v>10/07/2020</v>
          </cell>
          <cell r="L71" t="str">
            <v>26200803149182000155550040000155201111155204</v>
          </cell>
          <cell r="M71" t="str">
            <v>26</v>
          </cell>
          <cell r="N71">
            <v>1170</v>
          </cell>
        </row>
        <row r="72">
          <cell r="C72" t="str">
            <v>HOSPITAL DOM MALAN</v>
          </cell>
          <cell r="E72" t="str">
            <v>5.11 - Fornecimento de Alimentação</v>
          </cell>
          <cell r="F72">
            <v>3149182000155</v>
          </cell>
          <cell r="G72" t="str">
            <v>CLINUTRI LTDA</v>
          </cell>
          <cell r="H72" t="str">
            <v>B</v>
          </cell>
          <cell r="I72" t="str">
            <v>S</v>
          </cell>
          <cell r="J72" t="str">
            <v>15520</v>
          </cell>
          <cell r="K72" t="str">
            <v>17/07/2020</v>
          </cell>
          <cell r="L72" t="str">
            <v>26200803149182000155550040000155201111155204</v>
          </cell>
          <cell r="M72" t="str">
            <v>26</v>
          </cell>
          <cell r="N72">
            <v>750</v>
          </cell>
        </row>
        <row r="73">
          <cell r="C73" t="str">
            <v>HOSPITAL DOM MALAN</v>
          </cell>
          <cell r="E73" t="str">
            <v>5.11 - Fornecimento de Alimentação</v>
          </cell>
          <cell r="F73">
            <v>3149182000155</v>
          </cell>
          <cell r="G73" t="str">
            <v>CLINUTRI LTDA</v>
          </cell>
          <cell r="H73" t="str">
            <v>B</v>
          </cell>
          <cell r="I73" t="str">
            <v>S</v>
          </cell>
          <cell r="J73" t="str">
            <v>15520</v>
          </cell>
          <cell r="K73" t="str">
            <v>31/07/2020</v>
          </cell>
          <cell r="L73" t="str">
            <v>26200803149182000155550040000155201111155204</v>
          </cell>
          <cell r="M73" t="str">
            <v>26</v>
          </cell>
          <cell r="N73">
            <v>890</v>
          </cell>
        </row>
        <row r="74">
          <cell r="C74" t="str">
            <v>HOSPITAL DOM MALAN</v>
          </cell>
          <cell r="E74" t="str">
            <v>5.11 - Fornecimento de Alimentação</v>
          </cell>
          <cell r="F74">
            <v>3149182000155</v>
          </cell>
          <cell r="G74" t="str">
            <v>CLINUTRI LTDA</v>
          </cell>
          <cell r="H74" t="str">
            <v>B</v>
          </cell>
          <cell r="I74" t="str">
            <v>S</v>
          </cell>
          <cell r="J74" t="str">
            <v>15520</v>
          </cell>
          <cell r="K74" t="str">
            <v>29/07/2020</v>
          </cell>
          <cell r="L74" t="str">
            <v>26200803149182000155550040000155201111155204</v>
          </cell>
          <cell r="M74" t="str">
            <v>26</v>
          </cell>
          <cell r="N74">
            <v>650</v>
          </cell>
        </row>
        <row r="75">
          <cell r="C75" t="str">
            <v>HOSPITAL DOM MALAN</v>
          </cell>
          <cell r="E75" t="str">
            <v>5.11 - Fornecimento de Alimentação</v>
          </cell>
          <cell r="F75">
            <v>3149182000155</v>
          </cell>
          <cell r="G75" t="str">
            <v>CLINUTRI LTDA</v>
          </cell>
          <cell r="H75" t="str">
            <v>B</v>
          </cell>
          <cell r="I75" t="str">
            <v>S</v>
          </cell>
          <cell r="J75" t="str">
            <v>15520</v>
          </cell>
          <cell r="K75" t="str">
            <v>09/07/2020</v>
          </cell>
          <cell r="L75" t="str">
            <v>26200803149182000155550040000155201111155204</v>
          </cell>
          <cell r="M75" t="str">
            <v>26</v>
          </cell>
          <cell r="N75">
            <v>500</v>
          </cell>
        </row>
        <row r="76">
          <cell r="C76" t="str">
            <v>HOSPITAL DOM MALAN</v>
          </cell>
          <cell r="E76" t="str">
            <v>5.11 - Fornecimento de Alimentação</v>
          </cell>
          <cell r="F76">
            <v>3149182000155</v>
          </cell>
          <cell r="G76" t="str">
            <v>CLINUTRI LTDA</v>
          </cell>
          <cell r="H76" t="str">
            <v>B</v>
          </cell>
          <cell r="I76" t="str">
            <v>S</v>
          </cell>
          <cell r="J76" t="str">
            <v>15520</v>
          </cell>
          <cell r="K76" t="str">
            <v>14/07/2020</v>
          </cell>
          <cell r="L76" t="str">
            <v>26200803149182000155550040000155201111155204</v>
          </cell>
          <cell r="M76" t="str">
            <v>26</v>
          </cell>
          <cell r="N76">
            <v>1060</v>
          </cell>
        </row>
        <row r="77">
          <cell r="C77" t="str">
            <v>HOSPITAL DOM MALAN</v>
          </cell>
          <cell r="E77" t="str">
            <v>5.11 - Fornecimento de Alimentação</v>
          </cell>
          <cell r="F77">
            <v>3149182000155</v>
          </cell>
          <cell r="G77" t="str">
            <v>CLINUTRI LTDA</v>
          </cell>
          <cell r="H77" t="str">
            <v>B</v>
          </cell>
          <cell r="I77" t="str">
            <v>S</v>
          </cell>
          <cell r="J77" t="str">
            <v>15520</v>
          </cell>
          <cell r="K77" t="str">
            <v>22/07/2020</v>
          </cell>
          <cell r="L77" t="str">
            <v>26200803149182000155550040000155201111155204</v>
          </cell>
          <cell r="M77" t="str">
            <v>26</v>
          </cell>
          <cell r="N77">
            <v>960</v>
          </cell>
        </row>
        <row r="78">
          <cell r="C78" t="str">
            <v>HOSPITAL DOM MALAN</v>
          </cell>
          <cell r="E78" t="str">
            <v>5.11 - Fornecimento de Alimentação</v>
          </cell>
          <cell r="F78">
            <v>3149182000155</v>
          </cell>
          <cell r="G78" t="str">
            <v>CLINUTRI LTDA</v>
          </cell>
          <cell r="H78" t="str">
            <v>B</v>
          </cell>
          <cell r="I78" t="str">
            <v>S</v>
          </cell>
          <cell r="J78" t="str">
            <v>15520</v>
          </cell>
          <cell r="K78" t="str">
            <v>20/07/2020</v>
          </cell>
          <cell r="L78" t="str">
            <v>26200803149182000155550040000155201111155204</v>
          </cell>
          <cell r="M78" t="str">
            <v>26</v>
          </cell>
          <cell r="N78">
            <v>870</v>
          </cell>
        </row>
        <row r="79">
          <cell r="C79" t="str">
            <v>HOSPITAL DOM MALAN</v>
          </cell>
          <cell r="E79" t="str">
            <v>5.11 - Fornecimento de Alimentação</v>
          </cell>
          <cell r="F79">
            <v>3149182000155</v>
          </cell>
          <cell r="G79" t="str">
            <v>CLINUTRI LTDA</v>
          </cell>
          <cell r="H79" t="str">
            <v>B</v>
          </cell>
          <cell r="I79" t="str">
            <v>S</v>
          </cell>
          <cell r="J79" t="str">
            <v>15520</v>
          </cell>
          <cell r="K79" t="str">
            <v>28/07/2020</v>
          </cell>
          <cell r="L79" t="str">
            <v>26200803149182000155550040000155201111155204</v>
          </cell>
          <cell r="M79" t="str">
            <v>26</v>
          </cell>
          <cell r="N79">
            <v>1220</v>
          </cell>
        </row>
        <row r="80">
          <cell r="C80" t="str">
            <v>HOSPITAL DOM MALAN</v>
          </cell>
          <cell r="E80" t="str">
            <v>5.11 - Fornecimento de Alimentação</v>
          </cell>
          <cell r="F80">
            <v>3149182000155</v>
          </cell>
          <cell r="G80" t="str">
            <v>CLINUTRI LTDA</v>
          </cell>
          <cell r="H80" t="str">
            <v>B</v>
          </cell>
          <cell r="I80" t="str">
            <v>S</v>
          </cell>
          <cell r="J80" t="str">
            <v>15520</v>
          </cell>
          <cell r="K80" t="str">
            <v>05/07/2020</v>
          </cell>
          <cell r="L80" t="str">
            <v>26200803149182000155550040000155201111155204</v>
          </cell>
          <cell r="M80" t="str">
            <v>26</v>
          </cell>
          <cell r="N80">
            <v>740</v>
          </cell>
        </row>
        <row r="81">
          <cell r="C81" t="str">
            <v>HOSPITAL DOM MALAN</v>
          </cell>
          <cell r="E81" t="str">
            <v>5.11 - Fornecimento de Alimentação</v>
          </cell>
          <cell r="F81">
            <v>3149182000155</v>
          </cell>
          <cell r="G81" t="str">
            <v>CLINUTRI LTDA</v>
          </cell>
          <cell r="H81" t="str">
            <v>B</v>
          </cell>
          <cell r="I81" t="str">
            <v>S</v>
          </cell>
          <cell r="J81" t="str">
            <v>15520</v>
          </cell>
          <cell r="K81" t="str">
            <v>02/07/2020</v>
          </cell>
          <cell r="L81" t="str">
            <v>26200803149182000155550040000155201111155204</v>
          </cell>
          <cell r="M81" t="str">
            <v>26</v>
          </cell>
          <cell r="N81">
            <v>350</v>
          </cell>
        </row>
        <row r="82">
          <cell r="C82" t="str">
            <v>HOSPITAL DOM MALAN</v>
          </cell>
          <cell r="E82" t="str">
            <v>5.11 - Fornecimento de Alimentação</v>
          </cell>
          <cell r="F82">
            <v>1884446000199</v>
          </cell>
          <cell r="G82" t="str">
            <v>TECNOVIDA COMERCIAL LTDA</v>
          </cell>
          <cell r="H82" t="str">
            <v>B</v>
          </cell>
          <cell r="I82" t="str">
            <v>S</v>
          </cell>
          <cell r="J82" t="str">
            <v>122073</v>
          </cell>
          <cell r="K82" t="str">
            <v>17/07/2020</v>
          </cell>
          <cell r="L82" t="str">
            <v>26200701884446000199550010001220731103044722</v>
          </cell>
          <cell r="M82" t="str">
            <v>26</v>
          </cell>
          <cell r="N82">
            <v>625</v>
          </cell>
        </row>
        <row r="83">
          <cell r="C83" t="str">
            <v>HOSPITAL DOM MALAN</v>
          </cell>
          <cell r="E83" t="str">
            <v>5.11 - Fornecimento de Alimentação</v>
          </cell>
          <cell r="F83">
            <v>3149182000155</v>
          </cell>
          <cell r="G83" t="str">
            <v>CLINUTRI LTDA</v>
          </cell>
          <cell r="H83" t="str">
            <v>B</v>
          </cell>
          <cell r="I83" t="str">
            <v>S</v>
          </cell>
          <cell r="J83" t="str">
            <v>15520</v>
          </cell>
          <cell r="K83" t="str">
            <v>27/07/2020</v>
          </cell>
          <cell r="L83" t="str">
            <v>26200803149182000155550040000155201111155204</v>
          </cell>
          <cell r="M83" t="str">
            <v>26</v>
          </cell>
          <cell r="N83">
            <v>1390</v>
          </cell>
        </row>
        <row r="84">
          <cell r="C84" t="str">
            <v>HOSPITAL DOM MALAN</v>
          </cell>
          <cell r="E84" t="str">
            <v>5.11 - Fornecimento de Alimentação</v>
          </cell>
          <cell r="F84">
            <v>3149182000155</v>
          </cell>
          <cell r="G84" t="str">
            <v>CLINUTRI LTDA</v>
          </cell>
          <cell r="H84" t="str">
            <v>B</v>
          </cell>
          <cell r="I84" t="str">
            <v>S</v>
          </cell>
          <cell r="J84" t="str">
            <v>15520</v>
          </cell>
          <cell r="K84" t="str">
            <v>08/07/2020</v>
          </cell>
          <cell r="L84" t="str">
            <v>26200803149182000155550040000155201111155204</v>
          </cell>
          <cell r="M84" t="str">
            <v>26</v>
          </cell>
          <cell r="N84">
            <v>540</v>
          </cell>
        </row>
        <row r="85">
          <cell r="C85" t="str">
            <v>HOSPITAL DOM MALAN</v>
          </cell>
          <cell r="E85" t="str">
            <v>5.11 - Fornecimento de Alimentação</v>
          </cell>
          <cell r="F85">
            <v>3149182000155</v>
          </cell>
          <cell r="G85" t="str">
            <v>CLINUTRI LTDA</v>
          </cell>
          <cell r="H85" t="str">
            <v>B</v>
          </cell>
          <cell r="I85" t="str">
            <v>S</v>
          </cell>
          <cell r="J85" t="str">
            <v>15520</v>
          </cell>
          <cell r="K85" t="str">
            <v>23/07/2020</v>
          </cell>
          <cell r="L85" t="str">
            <v>26200803149182000155550040000155201111155204</v>
          </cell>
          <cell r="M85" t="str">
            <v>26</v>
          </cell>
          <cell r="N85">
            <v>1320</v>
          </cell>
        </row>
        <row r="86">
          <cell r="C86" t="str">
            <v>HOSPITAL DOM MALAN</v>
          </cell>
          <cell r="E86" t="str">
            <v>5.11 - Fornecimento de Alimentação</v>
          </cell>
          <cell r="F86">
            <v>3149182000155</v>
          </cell>
          <cell r="G86" t="str">
            <v>CLINUTRI LTDA</v>
          </cell>
          <cell r="H86" t="str">
            <v>B</v>
          </cell>
          <cell r="I86" t="str">
            <v>S</v>
          </cell>
          <cell r="J86" t="str">
            <v>15520</v>
          </cell>
          <cell r="K86" t="str">
            <v>15/07/2020</v>
          </cell>
          <cell r="L86" t="str">
            <v>26200803149182000155550040000155201111155204</v>
          </cell>
          <cell r="M86" t="str">
            <v>26</v>
          </cell>
          <cell r="N86">
            <v>1340</v>
          </cell>
        </row>
        <row r="87">
          <cell r="C87" t="str">
            <v>HOSPITAL DOM MALAN</v>
          </cell>
          <cell r="E87" t="str">
            <v>5.11 - Fornecimento de Alimentação</v>
          </cell>
          <cell r="F87">
            <v>3149182000155</v>
          </cell>
          <cell r="G87" t="str">
            <v>CLINUTRI LTDA</v>
          </cell>
          <cell r="H87" t="str">
            <v>B</v>
          </cell>
          <cell r="I87" t="str">
            <v>S</v>
          </cell>
          <cell r="J87" t="str">
            <v>15520</v>
          </cell>
          <cell r="K87" t="str">
            <v>26/07/2020</v>
          </cell>
          <cell r="L87" t="str">
            <v>26200803149182000155550040000155201111155204</v>
          </cell>
          <cell r="M87" t="str">
            <v>26</v>
          </cell>
          <cell r="N87">
            <v>1390</v>
          </cell>
        </row>
        <row r="88">
          <cell r="C88" t="str">
            <v>HOSPITAL DOM MALAN</v>
          </cell>
          <cell r="E88" t="str">
            <v>5.11 - Fornecimento de Alimentação</v>
          </cell>
          <cell r="F88">
            <v>3149182000155</v>
          </cell>
          <cell r="G88" t="str">
            <v>CLINUTRI LTDA</v>
          </cell>
          <cell r="H88" t="str">
            <v>B</v>
          </cell>
          <cell r="I88" t="str">
            <v>S</v>
          </cell>
          <cell r="J88" t="str">
            <v>15520</v>
          </cell>
          <cell r="K88" t="str">
            <v>30/07/2020</v>
          </cell>
          <cell r="L88" t="str">
            <v>26200803149182000155550040000155201111155204</v>
          </cell>
          <cell r="M88" t="str">
            <v>26</v>
          </cell>
          <cell r="N88">
            <v>520</v>
          </cell>
        </row>
        <row r="89">
          <cell r="C89" t="str">
            <v>HOSPITAL DOM MALAN</v>
          </cell>
          <cell r="E89" t="str">
            <v>5.11 - Fornecimento de Alimentação</v>
          </cell>
          <cell r="F89">
            <v>3149182000155</v>
          </cell>
          <cell r="G89" t="str">
            <v>CLINUTRI LTDA</v>
          </cell>
          <cell r="H89" t="str">
            <v>B</v>
          </cell>
          <cell r="I89" t="str">
            <v>S</v>
          </cell>
          <cell r="J89" t="str">
            <v>15520</v>
          </cell>
          <cell r="K89" t="str">
            <v>21/07/2020</v>
          </cell>
          <cell r="L89" t="str">
            <v>26200803149182000155550040000155201111155204</v>
          </cell>
          <cell r="M89" t="str">
            <v>26</v>
          </cell>
          <cell r="N89">
            <v>980</v>
          </cell>
        </row>
        <row r="90">
          <cell r="C90" t="str">
            <v>HOSPITAL DOM MALAN</v>
          </cell>
          <cell r="E90" t="str">
            <v>3.2 - Gás e Outros Materiais Engarrafados</v>
          </cell>
          <cell r="F90">
            <v>6230499000100</v>
          </cell>
          <cell r="G90" t="str">
            <v>SOMAR GASES COMERCIO E SERVICOS LTDA</v>
          </cell>
          <cell r="H90" t="str">
            <v>B</v>
          </cell>
          <cell r="I90" t="str">
            <v>S</v>
          </cell>
          <cell r="J90" t="str">
            <v>000018345</v>
          </cell>
          <cell r="K90" t="str">
            <v>25/06/2020</v>
          </cell>
          <cell r="L90" t="str">
            <v>26200606230499000100550030000183451434113310</v>
          </cell>
          <cell r="M90" t="str">
            <v>26</v>
          </cell>
          <cell r="N90">
            <v>150</v>
          </cell>
        </row>
        <row r="91">
          <cell r="C91" t="str">
            <v>HOSPITAL DOM MALAN</v>
          </cell>
          <cell r="E91" t="str">
            <v>3.2 - Gás e Outros Materiais Engarrafados</v>
          </cell>
          <cell r="F91">
            <v>6230499000100</v>
          </cell>
          <cell r="G91" t="str">
            <v>SOMAR GASES COMERCIO E SERVICOS LTDA</v>
          </cell>
          <cell r="H91" t="str">
            <v>B</v>
          </cell>
          <cell r="I91" t="str">
            <v>S</v>
          </cell>
          <cell r="J91" t="str">
            <v>000018420</v>
          </cell>
          <cell r="K91" t="str">
            <v>04/07/2020</v>
          </cell>
          <cell r="L91" t="str">
            <v>26200706230499000100550030000184201835623778</v>
          </cell>
          <cell r="M91" t="str">
            <v>26</v>
          </cell>
          <cell r="N91">
            <v>327.5</v>
          </cell>
        </row>
        <row r="92">
          <cell r="C92" t="str">
            <v>HOSPITAL DOM MALAN</v>
          </cell>
          <cell r="E92" t="str">
            <v>3.2 - Gás e Outros Materiais Engarrafados</v>
          </cell>
          <cell r="F92">
            <v>6230499000100</v>
          </cell>
          <cell r="G92" t="str">
            <v>SOMAR GASES COMERCIO E SERVICOS LTDA</v>
          </cell>
          <cell r="H92" t="str">
            <v>B</v>
          </cell>
          <cell r="I92" t="str">
            <v>S</v>
          </cell>
          <cell r="J92" t="str">
            <v>000018534</v>
          </cell>
          <cell r="K92" t="str">
            <v>20/07/2020</v>
          </cell>
          <cell r="L92" t="str">
            <v>26200706230499000100550030000185341689470993</v>
          </cell>
          <cell r="M92" t="str">
            <v>26</v>
          </cell>
          <cell r="N92">
            <v>225</v>
          </cell>
        </row>
        <row r="93">
          <cell r="C93" t="str">
            <v>HOSPITAL DOM MALAN</v>
          </cell>
          <cell r="E93" t="str">
            <v>3.2 - Gás e Outros Materiais Engarrafados</v>
          </cell>
          <cell r="F93">
            <v>24380578000421</v>
          </cell>
          <cell r="G93" t="str">
            <v>WHITE MARTINS GASES INDS DO NORDESTE SA</v>
          </cell>
          <cell r="H93" t="str">
            <v>B</v>
          </cell>
          <cell r="I93" t="str">
            <v>S</v>
          </cell>
          <cell r="J93" t="str">
            <v>2284</v>
          </cell>
          <cell r="K93" t="str">
            <v>14/07/2020</v>
          </cell>
          <cell r="L93" t="str">
            <v>29200724380578000421557770000022841756540787</v>
          </cell>
          <cell r="M93" t="str">
            <v>29</v>
          </cell>
          <cell r="N93">
            <v>257.07</v>
          </cell>
        </row>
        <row r="94">
          <cell r="C94" t="str">
            <v>HOSPITAL DOM MALAN</v>
          </cell>
          <cell r="E94" t="str">
            <v>3.2 - Gás e Outros Materiais Engarrafados</v>
          </cell>
          <cell r="F94">
            <v>24380578000421</v>
          </cell>
          <cell r="G94" t="str">
            <v>WHITE MARTINS GASES INDS DO NORDESTE SA</v>
          </cell>
          <cell r="H94" t="str">
            <v>B</v>
          </cell>
          <cell r="I94" t="str">
            <v>S</v>
          </cell>
          <cell r="J94" t="str">
            <v>301033</v>
          </cell>
          <cell r="K94" t="str">
            <v>08/07/2020</v>
          </cell>
          <cell r="L94" t="str">
            <v>29200724380578000421552000003010331797159270</v>
          </cell>
          <cell r="M94" t="str">
            <v>29</v>
          </cell>
          <cell r="N94">
            <v>225.65</v>
          </cell>
        </row>
        <row r="95">
          <cell r="C95" t="str">
            <v>HOSPITAL DOM MALAN</v>
          </cell>
          <cell r="E95" t="str">
            <v>3.2 - Gás e Outros Materiais Engarrafados</v>
          </cell>
          <cell r="F95">
            <v>24380578000421</v>
          </cell>
          <cell r="G95" t="str">
            <v>WHITE MARTINS GASES INDS DO NORDESTE SA</v>
          </cell>
          <cell r="H95" t="str">
            <v>B</v>
          </cell>
          <cell r="I95" t="str">
            <v>S</v>
          </cell>
          <cell r="J95" t="str">
            <v>301153</v>
          </cell>
          <cell r="K95" t="str">
            <v>09/07/2020</v>
          </cell>
          <cell r="L95" t="str">
            <v>29200724380578000421552000003011531797344121</v>
          </cell>
          <cell r="M95" t="str">
            <v>29</v>
          </cell>
          <cell r="N95">
            <v>581.53</v>
          </cell>
        </row>
        <row r="96">
          <cell r="C96" t="str">
            <v>HOSPITAL DOM MALAN</v>
          </cell>
          <cell r="E96" t="str">
            <v>3.2 - Gás e Outros Materiais Engarrafados</v>
          </cell>
          <cell r="F96">
            <v>24380578000421</v>
          </cell>
          <cell r="G96" t="str">
            <v>WHITE MARTINS GASES INDS DO NORDESTE SA</v>
          </cell>
          <cell r="H96" t="str">
            <v>B</v>
          </cell>
          <cell r="I96" t="str">
            <v>S</v>
          </cell>
          <cell r="J96" t="str">
            <v>301645</v>
          </cell>
          <cell r="K96" t="str">
            <v>16/07/2020</v>
          </cell>
          <cell r="L96" t="str">
            <v>29200724380578000421552000003016451798049374</v>
          </cell>
          <cell r="M96" t="str">
            <v>29</v>
          </cell>
          <cell r="N96">
            <v>31.43</v>
          </cell>
        </row>
        <row r="97">
          <cell r="C97" t="str">
            <v>HOSPITAL DOM MALAN</v>
          </cell>
          <cell r="E97" t="str">
            <v>3.2 - Gás e Outros Materiais Engarrafados</v>
          </cell>
          <cell r="F97">
            <v>24380578000421</v>
          </cell>
          <cell r="G97" t="str">
            <v>WHITE MARTINS GASES INDS DO NORDESTE SA</v>
          </cell>
          <cell r="H97" t="str">
            <v>B</v>
          </cell>
          <cell r="I97" t="str">
            <v>S</v>
          </cell>
          <cell r="J97" t="str">
            <v>302363</v>
          </cell>
          <cell r="K97" t="str">
            <v>23/07/2020</v>
          </cell>
          <cell r="L97" t="str">
            <v>29200724380578000421552000003023631798900127</v>
          </cell>
          <cell r="M97" t="str">
            <v>29</v>
          </cell>
          <cell r="N97">
            <v>389.39</v>
          </cell>
        </row>
        <row r="98">
          <cell r="C98" t="str">
            <v>HOSPITAL DOM MALAN</v>
          </cell>
          <cell r="E98" t="str">
            <v>3.2 - Gás e Outros Materiais Engarrafados</v>
          </cell>
          <cell r="F98">
            <v>24380578002980</v>
          </cell>
          <cell r="G98" t="str">
            <v>WHITE MARTINS GASES INDS DO NORDESTE SA</v>
          </cell>
          <cell r="H98" t="str">
            <v>B</v>
          </cell>
          <cell r="I98" t="str">
            <v>S</v>
          </cell>
          <cell r="J98" t="str">
            <v>103553</v>
          </cell>
          <cell r="K98" t="str">
            <v>04/07/2020</v>
          </cell>
          <cell r="L98" t="str">
            <v>29200724380578002980550700001035531796612336</v>
          </cell>
          <cell r="M98" t="str">
            <v>29</v>
          </cell>
          <cell r="N98">
            <v>13793.68</v>
          </cell>
        </row>
        <row r="99">
          <cell r="C99" t="str">
            <v>HOSPITAL DOM MALAN</v>
          </cell>
          <cell r="E99" t="str">
            <v>3.2 - Gás e Outros Materiais Engarrafados</v>
          </cell>
          <cell r="F99">
            <v>24380578002980</v>
          </cell>
          <cell r="G99" t="str">
            <v>WHITE MARTINS GASES INDS DO NORDESTE SA</v>
          </cell>
          <cell r="H99" t="str">
            <v>B</v>
          </cell>
          <cell r="I99" t="str">
            <v>S</v>
          </cell>
          <cell r="J99" t="str">
            <v>103559</v>
          </cell>
          <cell r="K99" t="str">
            <v>06/07/2020</v>
          </cell>
          <cell r="L99" t="str">
            <v>29200724380578002980550700001035591796665026</v>
          </cell>
          <cell r="M99" t="str">
            <v>29</v>
          </cell>
          <cell r="N99">
            <v>12252.73</v>
          </cell>
        </row>
        <row r="100">
          <cell r="C100" t="str">
            <v>HOSPITAL DOM MALAN</v>
          </cell>
          <cell r="E100" t="str">
            <v>3.2 - Gás e Outros Materiais Engarrafados</v>
          </cell>
          <cell r="F100">
            <v>24380578002980</v>
          </cell>
          <cell r="G100" t="str">
            <v>WHITE MARTINS GASES INDS DO NORDESTE SA</v>
          </cell>
          <cell r="H100" t="str">
            <v>B</v>
          </cell>
          <cell r="I100" t="str">
            <v>S</v>
          </cell>
          <cell r="J100" t="str">
            <v>103853</v>
          </cell>
          <cell r="K100" t="str">
            <v>17/07/2020</v>
          </cell>
          <cell r="L100" t="str">
            <v>29200724380578002980550700001038531798308150</v>
          </cell>
          <cell r="M100" t="str">
            <v>29</v>
          </cell>
          <cell r="N100">
            <v>13793.68</v>
          </cell>
        </row>
        <row r="101">
          <cell r="C101" t="str">
            <v>HOSPITAL DOM MALAN</v>
          </cell>
          <cell r="E101" t="str">
            <v>3.2 - Gás e Outros Materiais Engarrafados</v>
          </cell>
          <cell r="F101">
            <v>24380578002980</v>
          </cell>
          <cell r="G101" t="str">
            <v>WHITE MARTINS GASES INDS DO NORDESTE SA</v>
          </cell>
          <cell r="H101" t="str">
            <v>B</v>
          </cell>
          <cell r="I101" t="str">
            <v>S</v>
          </cell>
          <cell r="J101" t="str">
            <v>103861</v>
          </cell>
          <cell r="K101" t="str">
            <v>20/07/2020</v>
          </cell>
          <cell r="L101" t="str">
            <v>29200724380578002980550700001038611798465932</v>
          </cell>
          <cell r="M101" t="str">
            <v>29</v>
          </cell>
          <cell r="N101">
            <v>4812.03</v>
          </cell>
        </row>
        <row r="102">
          <cell r="C102" t="str">
            <v>HOSPITAL DOM MALAN</v>
          </cell>
          <cell r="E102" t="str">
            <v>3.2 - Gás e Outros Materiais Engarrafados</v>
          </cell>
          <cell r="F102">
            <v>24380578002980</v>
          </cell>
          <cell r="G102" t="str">
            <v>WHITE MARTINS GASES INDS DO NORDESTE SA</v>
          </cell>
          <cell r="H102" t="str">
            <v>B</v>
          </cell>
          <cell r="I102" t="str">
            <v>S</v>
          </cell>
          <cell r="J102" t="str">
            <v>301636</v>
          </cell>
          <cell r="K102" t="str">
            <v>16/07/2020</v>
          </cell>
          <cell r="L102" t="str">
            <v>29200724380578000421552000003016361798044012</v>
          </cell>
          <cell r="M102" t="str">
            <v>29</v>
          </cell>
          <cell r="N102">
            <v>99.94</v>
          </cell>
        </row>
        <row r="103">
          <cell r="C103" t="str">
            <v>HOSPITAL DOM MALAN</v>
          </cell>
          <cell r="E103" t="str">
            <v>3.2 - Gás e Outros Materiais Engarrafados</v>
          </cell>
          <cell r="F103">
            <v>24380578002980</v>
          </cell>
          <cell r="G103" t="str">
            <v>WHITE MARTINS GASES INDS DO NORDESTE SA</v>
          </cell>
          <cell r="H103" t="str">
            <v>B</v>
          </cell>
          <cell r="I103" t="str">
            <v>S</v>
          </cell>
          <cell r="J103" t="str">
            <v>301794</v>
          </cell>
          <cell r="K103" t="str">
            <v>17/07/2020</v>
          </cell>
          <cell r="L103" t="str">
            <v>29200724380578000421552000003017941798241909</v>
          </cell>
          <cell r="M103" t="str">
            <v>29</v>
          </cell>
          <cell r="N103">
            <v>644.4</v>
          </cell>
        </row>
        <row r="104">
          <cell r="C104" t="str">
            <v>HOSPITAL DOM MALAN</v>
          </cell>
          <cell r="E104" t="str">
            <v>3.13 - Materiais e Materiais Ortopédicos e Corretivos (OPME)</v>
          </cell>
          <cell r="F104">
            <v>12482070000102</v>
          </cell>
          <cell r="G104" t="str">
            <v>QUIRON MEDIC COM DE PROD HOSP</v>
          </cell>
          <cell r="H104" t="str">
            <v>B</v>
          </cell>
          <cell r="I104" t="str">
            <v>S</v>
          </cell>
          <cell r="J104" t="str">
            <v>2097</v>
          </cell>
          <cell r="K104" t="str">
            <v>22/06/2020</v>
          </cell>
          <cell r="L104" t="str">
            <v>29200612482070000102550010000020971070554760</v>
          </cell>
          <cell r="M104" t="str">
            <v>29</v>
          </cell>
          <cell r="N104">
            <v>550</v>
          </cell>
        </row>
        <row r="105">
          <cell r="C105" t="str">
            <v>HOSPITAL DOM MALAN</v>
          </cell>
          <cell r="E105" t="str">
            <v>3.13 - Materiais e Materiais Ortopédicos e Corretivos (OPME)</v>
          </cell>
          <cell r="F105">
            <v>12482070000102</v>
          </cell>
          <cell r="G105" t="str">
            <v>QUIRON MEDIC COM DE PROD HOSP</v>
          </cell>
          <cell r="H105" t="str">
            <v>B</v>
          </cell>
          <cell r="I105" t="str">
            <v>S</v>
          </cell>
          <cell r="J105" t="str">
            <v>2132</v>
          </cell>
          <cell r="K105" t="str">
            <v>14/07/2020</v>
          </cell>
          <cell r="L105" t="str">
            <v>29200712482070000102550010000021321070554765</v>
          </cell>
          <cell r="M105" t="str">
            <v>29</v>
          </cell>
          <cell r="N105">
            <v>850</v>
          </cell>
        </row>
        <row r="106">
          <cell r="C106" t="str">
            <v>HOSPITAL DOM MALAN</v>
          </cell>
          <cell r="E106" t="str">
            <v>3.13 - Materiais e Materiais Ortopédicos e Corretivos (OPME)</v>
          </cell>
          <cell r="F106">
            <v>12482070000102</v>
          </cell>
          <cell r="G106" t="str">
            <v>QUIRON MEDIC COM DE PROD HOSP</v>
          </cell>
          <cell r="H106" t="str">
            <v>B</v>
          </cell>
          <cell r="I106" t="str">
            <v>S</v>
          </cell>
          <cell r="J106" t="str">
            <v>2143</v>
          </cell>
          <cell r="K106" t="str">
            <v>21/07/2020</v>
          </cell>
          <cell r="L106" t="str">
            <v>29200712482070000102550010000021431070554769</v>
          </cell>
          <cell r="M106" t="str">
            <v>29</v>
          </cell>
          <cell r="N106">
            <v>850</v>
          </cell>
        </row>
        <row r="107">
          <cell r="C107" t="str">
            <v>HOSPITAL DOM MALAN</v>
          </cell>
          <cell r="E107" t="str">
            <v>3.11 - Material Laboratorial</v>
          </cell>
          <cell r="F107">
            <v>3149565000123</v>
          </cell>
          <cell r="G107" t="str">
            <v>IRACEMA SILVA LIMA ME</v>
          </cell>
          <cell r="H107" t="str">
            <v>B</v>
          </cell>
          <cell r="I107" t="str">
            <v>S</v>
          </cell>
          <cell r="J107" t="str">
            <v>000003393</v>
          </cell>
          <cell r="K107" t="str">
            <v>29/06/2020</v>
          </cell>
          <cell r="L107" t="str">
            <v>26200603149565000123550010000033931035416511</v>
          </cell>
          <cell r="M107" t="str">
            <v>26</v>
          </cell>
          <cell r="N107">
            <v>750</v>
          </cell>
        </row>
        <row r="108">
          <cell r="C108" t="str">
            <v>HOSPITAL DOM MALAN</v>
          </cell>
          <cell r="E108" t="str">
            <v>3.11 - Material Laboratorial</v>
          </cell>
          <cell r="F108">
            <v>10779833000156</v>
          </cell>
          <cell r="G108" t="str">
            <v>MEDICAL MERCANTIL DE APAR MED LTDA</v>
          </cell>
          <cell r="H108" t="str">
            <v>B</v>
          </cell>
          <cell r="I108" t="str">
            <v>S</v>
          </cell>
          <cell r="J108" t="str">
            <v>505933</v>
          </cell>
          <cell r="K108" t="str">
            <v>23/06/2020</v>
          </cell>
          <cell r="L108" t="str">
            <v>26200610779833000156550010005059331094414193</v>
          </cell>
          <cell r="M108" t="str">
            <v>26</v>
          </cell>
          <cell r="N108">
            <v>5212</v>
          </cell>
        </row>
        <row r="109">
          <cell r="C109" t="str">
            <v>HOSPITAL DOM MALAN</v>
          </cell>
          <cell r="E109" t="str">
            <v>3.11 - Material Laboratorial</v>
          </cell>
          <cell r="F109">
            <v>10779833000156</v>
          </cell>
          <cell r="G109" t="str">
            <v>MEDICAL MERCANTIL DE APAR MED LTDA</v>
          </cell>
          <cell r="H109" t="str">
            <v>B</v>
          </cell>
          <cell r="I109" t="str">
            <v>S</v>
          </cell>
          <cell r="J109" t="str">
            <v>507464</v>
          </cell>
          <cell r="K109" t="str">
            <v>17/07/2020</v>
          </cell>
          <cell r="L109" t="str">
            <v>26200710779833000156550010005074641143801975</v>
          </cell>
          <cell r="M109" t="str">
            <v>26</v>
          </cell>
          <cell r="N109">
            <v>175.2</v>
          </cell>
        </row>
        <row r="110">
          <cell r="C110" t="str">
            <v>HOSPITAL DOM MALAN</v>
          </cell>
          <cell r="E110" t="str">
            <v>3.99 - Outras despesas com Material de Consumo</v>
          </cell>
          <cell r="F110">
            <v>7914775000111</v>
          </cell>
          <cell r="G110" t="str">
            <v>SUPRI VALE PROD MED ORTOPEDICOS LTDA</v>
          </cell>
          <cell r="H110" t="str">
            <v>B</v>
          </cell>
          <cell r="I110" t="str">
            <v>S</v>
          </cell>
          <cell r="J110" t="str">
            <v>7160</v>
          </cell>
          <cell r="K110" t="str">
            <v>27/07/2020</v>
          </cell>
          <cell r="L110" t="str">
            <v>26200707914775000111550010000071601912890633</v>
          </cell>
          <cell r="M110" t="str">
            <v>26</v>
          </cell>
          <cell r="N110">
            <v>103.58</v>
          </cell>
        </row>
        <row r="111">
          <cell r="C111" t="str">
            <v>HOSPITAL DOM MALAN</v>
          </cell>
          <cell r="E111" t="str">
            <v>3.99 - Outras despesas com Material de Consumo</v>
          </cell>
          <cell r="F111">
            <v>10779833000156</v>
          </cell>
          <cell r="G111" t="str">
            <v>MEDICAL MERCANTIL DE APAR MED LTDA</v>
          </cell>
          <cell r="H111" t="str">
            <v>B</v>
          </cell>
          <cell r="I111" t="str">
            <v>S</v>
          </cell>
          <cell r="J111" t="str">
            <v>507464</v>
          </cell>
          <cell r="K111" t="str">
            <v>17/07/2020</v>
          </cell>
          <cell r="L111" t="str">
            <v>26200710779833000156550010005074641143801975</v>
          </cell>
          <cell r="M111" t="str">
            <v>26</v>
          </cell>
          <cell r="N111">
            <v>560</v>
          </cell>
        </row>
        <row r="112">
          <cell r="C112" t="str">
            <v>HOSPITAL DOM MALAN</v>
          </cell>
          <cell r="E112" t="str">
            <v>3.99 - Outras despesas com Material de Consumo</v>
          </cell>
          <cell r="F112">
            <v>12853727000109</v>
          </cell>
          <cell r="G112" t="str">
            <v>KESA COM.E SERV TEC LTDA</v>
          </cell>
          <cell r="H112" t="str">
            <v>B</v>
          </cell>
          <cell r="I112" t="str">
            <v>S</v>
          </cell>
          <cell r="J112" t="str">
            <v>4942</v>
          </cell>
          <cell r="K112" t="str">
            <v>21/07/2020</v>
          </cell>
          <cell r="L112" t="str">
            <v>26200712853727000109550010000049421892138943</v>
          </cell>
          <cell r="M112" t="str">
            <v>26</v>
          </cell>
          <cell r="N112">
            <v>200</v>
          </cell>
        </row>
        <row r="113">
          <cell r="C113" t="str">
            <v>HOSPITAL DOM MALAN</v>
          </cell>
          <cell r="E113" t="str">
            <v>3.99 - Outras despesas com Material de Consumo</v>
          </cell>
          <cell r="F113">
            <v>20859696000202</v>
          </cell>
          <cell r="G113" t="str">
            <v>ORTHOMED STALLYN JOHNSON BORGES GARDEL M</v>
          </cell>
          <cell r="H113" t="str">
            <v>B</v>
          </cell>
          <cell r="I113" t="str">
            <v>S</v>
          </cell>
          <cell r="J113" t="str">
            <v>000003286</v>
          </cell>
          <cell r="K113" t="str">
            <v>27/07/2020</v>
          </cell>
          <cell r="L113" t="str">
            <v>26200720859696000202550010000032861000033854</v>
          </cell>
          <cell r="M113" t="str">
            <v>26</v>
          </cell>
          <cell r="N113">
            <v>420</v>
          </cell>
        </row>
        <row r="114">
          <cell r="C114" t="str">
            <v>HOSPITAL DOM MALAN</v>
          </cell>
          <cell r="E114" t="str">
            <v>3.99 - Outras despesas com Material de Consumo</v>
          </cell>
          <cell r="F114">
            <v>22423890000187</v>
          </cell>
          <cell r="G114" t="str">
            <v>HOSP LIGHT MATERIAIS HOSPITALAR</v>
          </cell>
          <cell r="H114" t="str">
            <v>B</v>
          </cell>
          <cell r="I114" t="str">
            <v>S</v>
          </cell>
          <cell r="J114" t="str">
            <v>0000007894</v>
          </cell>
          <cell r="K114" t="str">
            <v>08/07/2020</v>
          </cell>
          <cell r="L114" t="str">
            <v>35200722423890000187550010000078941990587511</v>
          </cell>
          <cell r="M114" t="str">
            <v>35</v>
          </cell>
          <cell r="N114">
            <v>259.2</v>
          </cell>
        </row>
        <row r="115">
          <cell r="C115" t="str">
            <v>HOSPITAL DOM MALAN</v>
          </cell>
          <cell r="E115" t="str">
            <v>3.99 - Outras despesas com Material de Consumo</v>
          </cell>
          <cell r="F115">
            <v>22423890000187</v>
          </cell>
          <cell r="G115" t="str">
            <v>HOSP LIGHT MATERIAIS HOSPITALAR</v>
          </cell>
          <cell r="H115" t="str">
            <v>B</v>
          </cell>
          <cell r="I115" t="str">
            <v>S</v>
          </cell>
          <cell r="J115" t="str">
            <v>0000007986</v>
          </cell>
          <cell r="K115" t="str">
            <v>17/07/2020</v>
          </cell>
          <cell r="L115" t="str">
            <v>35200722423890000187550010000079861873038302</v>
          </cell>
          <cell r="M115" t="str">
            <v>35</v>
          </cell>
          <cell r="N115">
            <v>1112.32</v>
          </cell>
        </row>
        <row r="116">
          <cell r="C116" t="str">
            <v>HOSPITAL DOM MALAN</v>
          </cell>
          <cell r="E116" t="str">
            <v>3.7 - Material de Limpeza e Produtos de Hgienização</v>
          </cell>
          <cell r="F116">
            <v>75017000108</v>
          </cell>
          <cell r="G116" t="str">
            <v>QUIMIL INDUSTRIA E COMERCIO S A</v>
          </cell>
          <cell r="H116" t="str">
            <v>B</v>
          </cell>
          <cell r="I116" t="str">
            <v>S</v>
          </cell>
          <cell r="J116" t="str">
            <v>000104260</v>
          </cell>
          <cell r="K116" t="str">
            <v>02/07/2020</v>
          </cell>
          <cell r="L116" t="str">
            <v>29200700075017000108550010001042601100117153</v>
          </cell>
          <cell r="M116" t="str">
            <v>29</v>
          </cell>
          <cell r="N116">
            <v>127.5</v>
          </cell>
        </row>
        <row r="117">
          <cell r="C117" t="str">
            <v>HOSPITAL DOM MALAN</v>
          </cell>
          <cell r="E117" t="str">
            <v>3.7 - Material de Limpeza e Produtos de Hgienização</v>
          </cell>
          <cell r="F117">
            <v>75017000108</v>
          </cell>
          <cell r="G117" t="str">
            <v>QUIMIL INDUSTRIA E COMERCIO S A</v>
          </cell>
          <cell r="H117" t="str">
            <v>B</v>
          </cell>
          <cell r="I117" t="str">
            <v>S</v>
          </cell>
          <cell r="J117" t="str">
            <v>000104261</v>
          </cell>
          <cell r="K117" t="str">
            <v>02/07/2020</v>
          </cell>
          <cell r="L117" t="str">
            <v>29200700075017000108550010001042611100269996</v>
          </cell>
          <cell r="M117" t="str">
            <v>29</v>
          </cell>
          <cell r="N117">
            <v>1150</v>
          </cell>
        </row>
        <row r="118">
          <cell r="C118" t="str">
            <v>HOSPITAL DOM MALAN</v>
          </cell>
          <cell r="E118" t="str">
            <v>3.7 - Material de Limpeza e Produtos de Hgienização</v>
          </cell>
          <cell r="F118">
            <v>5044056000161</v>
          </cell>
          <cell r="G118" t="str">
            <v>DMH PRODUTOS HOSPITALARES LTDA</v>
          </cell>
          <cell r="H118" t="str">
            <v>B</v>
          </cell>
          <cell r="I118" t="str">
            <v>S</v>
          </cell>
          <cell r="J118" t="str">
            <v>16838</v>
          </cell>
          <cell r="K118" t="str">
            <v>10/07/2020</v>
          </cell>
          <cell r="L118" t="str">
            <v>26200705044056000161550010000168381796981000</v>
          </cell>
          <cell r="M118" t="str">
            <v>26</v>
          </cell>
          <cell r="N118">
            <v>3549.1</v>
          </cell>
        </row>
        <row r="119">
          <cell r="C119" t="str">
            <v>HOSPITAL DOM MALAN</v>
          </cell>
          <cell r="E119" t="str">
            <v>3.7 - Material de Limpeza e Produtos de Hgienização</v>
          </cell>
          <cell r="F119">
            <v>5044056000161</v>
          </cell>
          <cell r="G119" t="str">
            <v>DMH PRODUTOS HOSPITALARES LTDA</v>
          </cell>
          <cell r="H119" t="str">
            <v>B</v>
          </cell>
          <cell r="I119" t="str">
            <v>S</v>
          </cell>
          <cell r="J119" t="str">
            <v>16839</v>
          </cell>
          <cell r="K119" t="str">
            <v>10/07/2020</v>
          </cell>
          <cell r="L119" t="str">
            <v>26200705044056000161550010000168391151106610</v>
          </cell>
          <cell r="M119" t="str">
            <v>26</v>
          </cell>
          <cell r="N119">
            <v>5231.7</v>
          </cell>
        </row>
        <row r="120">
          <cell r="C120" t="str">
            <v>HOSPITAL DOM MALAN</v>
          </cell>
          <cell r="E120" t="str">
            <v>3.7 - Material de Limpeza e Produtos de Hgienização</v>
          </cell>
          <cell r="F120">
            <v>5044056000161</v>
          </cell>
          <cell r="G120" t="str">
            <v>DMH PRODUTOS HOSPITALARES LTDA</v>
          </cell>
          <cell r="H120" t="str">
            <v>B</v>
          </cell>
          <cell r="I120" t="str">
            <v>S</v>
          </cell>
          <cell r="J120" t="str">
            <v>16839</v>
          </cell>
          <cell r="K120" t="str">
            <v>10/07/2020</v>
          </cell>
          <cell r="L120" t="str">
            <v>26200705044056000161550010000168391151106610</v>
          </cell>
          <cell r="M120" t="str">
            <v>26</v>
          </cell>
          <cell r="N120">
            <v>680</v>
          </cell>
        </row>
        <row r="121">
          <cell r="C121" t="str">
            <v>HOSPITAL DOM MALAN</v>
          </cell>
          <cell r="E121" t="str">
            <v>3.7 - Material de Limpeza e Produtos de Hgienização</v>
          </cell>
          <cell r="F121">
            <v>5509824000105</v>
          </cell>
          <cell r="G121" t="str">
            <v>NORMANDO JOSE NOSSA VILLAR - ME</v>
          </cell>
          <cell r="H121" t="str">
            <v>B</v>
          </cell>
          <cell r="I121" t="str">
            <v>S</v>
          </cell>
          <cell r="J121" t="str">
            <v>000919026</v>
          </cell>
          <cell r="K121" t="str">
            <v>27/07/2020</v>
          </cell>
          <cell r="L121" t="str">
            <v>26200705509824000377550010009190261000447764</v>
          </cell>
          <cell r="M121" t="str">
            <v>29</v>
          </cell>
          <cell r="N121">
            <v>351</v>
          </cell>
        </row>
        <row r="122">
          <cell r="C122" t="str">
            <v>HOSPITAL DOM MALAN</v>
          </cell>
          <cell r="E122" t="str">
            <v>3.7 - Material de Limpeza e Produtos de Hgienização</v>
          </cell>
          <cell r="F122">
            <v>5509824000377</v>
          </cell>
          <cell r="G122" t="str">
            <v>NORMANDO JOSE NOSSA VILLAR - ME</v>
          </cell>
          <cell r="H122" t="str">
            <v>B</v>
          </cell>
          <cell r="I122" t="str">
            <v>S</v>
          </cell>
          <cell r="J122" t="str">
            <v>000918900</v>
          </cell>
          <cell r="K122" t="str">
            <v>03/07/2020</v>
          </cell>
          <cell r="L122" t="str">
            <v>26200705509824000377550010009189001000446480</v>
          </cell>
          <cell r="M122" t="str">
            <v>26</v>
          </cell>
          <cell r="N122">
            <v>1250</v>
          </cell>
        </row>
        <row r="123">
          <cell r="C123" t="str">
            <v>HOSPITAL DOM MALAN</v>
          </cell>
          <cell r="E123" t="str">
            <v>3.7 - Material de Limpeza e Produtos de Hgienização</v>
          </cell>
          <cell r="F123">
            <v>5509824000377</v>
          </cell>
          <cell r="G123" t="str">
            <v>NORMANDO JOSE NOSSA VILLAR - ME</v>
          </cell>
          <cell r="H123" t="str">
            <v>B</v>
          </cell>
          <cell r="I123" t="str">
            <v>S</v>
          </cell>
          <cell r="J123" t="str">
            <v>000919015</v>
          </cell>
          <cell r="K123" t="str">
            <v>24/07/2020</v>
          </cell>
          <cell r="L123" t="str">
            <v>26200705509824000377550010009190151000447655</v>
          </cell>
          <cell r="M123" t="str">
            <v>26</v>
          </cell>
          <cell r="N123">
            <v>113.6</v>
          </cell>
        </row>
        <row r="124">
          <cell r="C124" t="str">
            <v>HOSPITAL DOM MALAN</v>
          </cell>
          <cell r="E124" t="str">
            <v>3.7 - Material de Limpeza e Produtos de Hgienização</v>
          </cell>
          <cell r="F124">
            <v>5509824000377</v>
          </cell>
          <cell r="G124" t="str">
            <v>NORMANDO JOSE NOSSA VILLAR - ME</v>
          </cell>
          <cell r="H124" t="str">
            <v>B</v>
          </cell>
          <cell r="I124" t="str">
            <v>S</v>
          </cell>
          <cell r="J124" t="str">
            <v>000919016</v>
          </cell>
          <cell r="K124" t="str">
            <v>27/07/2020</v>
          </cell>
          <cell r="L124" t="str">
            <v>26200705509824000377550010009190161000447660</v>
          </cell>
          <cell r="M124" t="str">
            <v>26</v>
          </cell>
          <cell r="N124">
            <v>259.98</v>
          </cell>
        </row>
        <row r="125">
          <cell r="C125" t="str">
            <v>HOSPITAL DOM MALAN</v>
          </cell>
          <cell r="E125" t="str">
            <v>3.7 - Material de Limpeza e Produtos de Hgienização</v>
          </cell>
          <cell r="F125">
            <v>6065614000138</v>
          </cell>
          <cell r="G125" t="str">
            <v>SUPERMEDICA DISTRIBUIDORA HOSPITALAR EIRELI</v>
          </cell>
          <cell r="H125" t="str">
            <v>B</v>
          </cell>
          <cell r="I125" t="str">
            <v>S</v>
          </cell>
          <cell r="J125" t="str">
            <v>000086739</v>
          </cell>
          <cell r="K125" t="str">
            <v>30/06/2020</v>
          </cell>
          <cell r="L125" t="str">
            <v>52200606065614000138550000000867391020869857</v>
          </cell>
          <cell r="M125" t="str">
            <v>52</v>
          </cell>
          <cell r="N125">
            <v>3234</v>
          </cell>
        </row>
        <row r="126">
          <cell r="C126" t="str">
            <v>HOSPITAL DOM MALAN</v>
          </cell>
          <cell r="E126" t="str">
            <v>3.7 - Material de Limpeza e Produtos de Hgienização</v>
          </cell>
          <cell r="F126">
            <v>6065614000138</v>
          </cell>
          <cell r="G126" t="str">
            <v>SUPERMEDICA DISTRIBUIDORA HOSPITALAR EIRELI</v>
          </cell>
          <cell r="H126" t="str">
            <v>B</v>
          </cell>
          <cell r="I126" t="str">
            <v>S</v>
          </cell>
          <cell r="J126" t="str">
            <v>000088134</v>
          </cell>
          <cell r="K126" t="str">
            <v>14/07/2020</v>
          </cell>
          <cell r="L126" t="str">
            <v>52200706065614000138550000000881341020883888</v>
          </cell>
          <cell r="M126" t="str">
            <v>52</v>
          </cell>
          <cell r="N126">
            <v>1728.97</v>
          </cell>
        </row>
        <row r="127">
          <cell r="C127" t="str">
            <v>HOSPITAL DOM MALAN</v>
          </cell>
          <cell r="E127" t="str">
            <v>3.7 - Material de Limpeza e Produtos de Hgienização</v>
          </cell>
          <cell r="F127">
            <v>7914775000111</v>
          </cell>
          <cell r="G127" t="str">
            <v>SUPRI VALE PROD MED ORTOPEDICOS LTDA</v>
          </cell>
          <cell r="H127" t="str">
            <v>B</v>
          </cell>
          <cell r="I127" t="str">
            <v>S</v>
          </cell>
          <cell r="J127" t="str">
            <v>7022</v>
          </cell>
          <cell r="K127" t="str">
            <v>06/07/2020</v>
          </cell>
          <cell r="L127" t="str">
            <v>26200707914775000111550010000070221269343659</v>
          </cell>
          <cell r="M127" t="str">
            <v>26</v>
          </cell>
          <cell r="N127">
            <v>672</v>
          </cell>
        </row>
        <row r="128">
          <cell r="C128" t="str">
            <v>HOSPITAL DOM MALAN</v>
          </cell>
          <cell r="E128" t="str">
            <v>3.7 - Material de Limpeza e Produtos de Hgienização</v>
          </cell>
          <cell r="F128">
            <v>8613183000122</v>
          </cell>
          <cell r="G128" t="str">
            <v>ENIVALDO BARBOSA NOGUEIRA - ME</v>
          </cell>
          <cell r="H128" t="str">
            <v>B</v>
          </cell>
          <cell r="I128" t="str">
            <v>S</v>
          </cell>
          <cell r="J128" t="str">
            <v>000052233</v>
          </cell>
          <cell r="K128" t="str">
            <v>24/07/2020</v>
          </cell>
          <cell r="L128" t="str">
            <v>26200708613183000122550010000522331000723494</v>
          </cell>
          <cell r="M128" t="str">
            <v>26</v>
          </cell>
          <cell r="N128">
            <v>217.2</v>
          </cell>
        </row>
        <row r="129">
          <cell r="C129" t="str">
            <v>HOSPITAL DOM MALAN</v>
          </cell>
          <cell r="E129" t="str">
            <v>3.7 - Material de Limpeza e Produtos de Hgienização</v>
          </cell>
          <cell r="F129">
            <v>8778201000126</v>
          </cell>
          <cell r="G129" t="str">
            <v>DROGAFONTE LTDA</v>
          </cell>
          <cell r="H129" t="str">
            <v>B</v>
          </cell>
          <cell r="I129" t="str">
            <v>S</v>
          </cell>
          <cell r="J129" t="str">
            <v>000313831</v>
          </cell>
          <cell r="K129" t="str">
            <v>13/07/2020</v>
          </cell>
          <cell r="L129" t="str">
            <v>26200708778201000126550010003138311882403792</v>
          </cell>
          <cell r="M129" t="str">
            <v>26</v>
          </cell>
          <cell r="N129">
            <v>3361.41</v>
          </cell>
        </row>
        <row r="130">
          <cell r="C130" t="str">
            <v>HOSPITAL DOM MALAN</v>
          </cell>
          <cell r="E130" t="str">
            <v>3.7 - Material de Limpeza e Produtos de Hgienização</v>
          </cell>
          <cell r="F130">
            <v>15183098000137</v>
          </cell>
          <cell r="G130" t="str">
            <v>INDEBA INDUSTRIA E COMERCIO LTDA</v>
          </cell>
          <cell r="H130" t="str">
            <v>B</v>
          </cell>
          <cell r="I130" t="str">
            <v>S</v>
          </cell>
          <cell r="J130" t="str">
            <v>000050568</v>
          </cell>
          <cell r="K130" t="str">
            <v>27/07/2020</v>
          </cell>
          <cell r="L130" t="str">
            <v>29200715183098000137550010000505681100012210</v>
          </cell>
          <cell r="M130" t="str">
            <v>29</v>
          </cell>
          <cell r="N130">
            <v>19316.849999999999</v>
          </cell>
        </row>
        <row r="131">
          <cell r="C131" t="str">
            <v>HOSPITAL DOM MALAN</v>
          </cell>
          <cell r="E131" t="str">
            <v>3.7 - Material de Limpeza e Produtos de Hgienização</v>
          </cell>
          <cell r="F131">
            <v>24333585000120</v>
          </cell>
          <cell r="G131" t="str">
            <v>JNS COMERCIO DE PRODUTOS ALIMENTICIOS LTDA</v>
          </cell>
          <cell r="H131" t="str">
            <v>B</v>
          </cell>
          <cell r="I131" t="str">
            <v>S</v>
          </cell>
          <cell r="J131" t="str">
            <v>81078</v>
          </cell>
          <cell r="K131" t="str">
            <v>10/07/2020</v>
          </cell>
          <cell r="L131" t="str">
            <v>26200724333585000120550010000810781307859380</v>
          </cell>
          <cell r="M131" t="str">
            <v>26</v>
          </cell>
          <cell r="N131">
            <v>10.99</v>
          </cell>
        </row>
        <row r="132">
          <cell r="C132" t="str">
            <v>HOSPITAL DOM MALAN</v>
          </cell>
          <cell r="E132" t="str">
            <v>3.7 - Material de Limpeza e Produtos de Hgienização</v>
          </cell>
          <cell r="F132">
            <v>24436602000154</v>
          </cell>
          <cell r="G132" t="str">
            <v>ART CIRURGICA LTDA</v>
          </cell>
          <cell r="H132" t="str">
            <v>B</v>
          </cell>
          <cell r="I132" t="str">
            <v>S</v>
          </cell>
          <cell r="J132" t="str">
            <v>80754</v>
          </cell>
          <cell r="K132" t="str">
            <v>10/07/2020</v>
          </cell>
          <cell r="L132" t="str">
            <v>26200724436602000154550010000807541111807542</v>
          </cell>
          <cell r="M132" t="str">
            <v>26</v>
          </cell>
          <cell r="N132">
            <v>1015.64</v>
          </cell>
        </row>
        <row r="133">
          <cell r="C133" t="str">
            <v>HOSPITAL DOM MALAN</v>
          </cell>
          <cell r="E133" t="str">
            <v>3.7 - Material de Limpeza e Produtos de Hgienização</v>
          </cell>
          <cell r="F133">
            <v>30611447000168</v>
          </cell>
          <cell r="G133" t="str">
            <v>RAISSA C R MEDEIROS MOURA</v>
          </cell>
          <cell r="H133" t="str">
            <v>B</v>
          </cell>
          <cell r="I133" t="str">
            <v>S</v>
          </cell>
          <cell r="J133" t="str">
            <v>000008959</v>
          </cell>
          <cell r="K133" t="str">
            <v>24/07/2020</v>
          </cell>
          <cell r="L133" t="str">
            <v>26200730611447000168550010000089591147444259</v>
          </cell>
          <cell r="M133" t="str">
            <v>26</v>
          </cell>
          <cell r="N133">
            <v>275</v>
          </cell>
        </row>
        <row r="134">
          <cell r="C134" t="str">
            <v>HOSPITAL DOM MALAN</v>
          </cell>
          <cell r="E134" t="str">
            <v>3.7 - Material de Limpeza e Produtos de Hgienização</v>
          </cell>
          <cell r="F134">
            <v>33910350000144</v>
          </cell>
          <cell r="G134" t="str">
            <v>GARDEIS EQUIP DE PROT INDIVIDUAL LTDA</v>
          </cell>
          <cell r="H134" t="str">
            <v>B</v>
          </cell>
          <cell r="I134" t="str">
            <v>S</v>
          </cell>
          <cell r="J134" t="str">
            <v>000004182</v>
          </cell>
          <cell r="K134" t="str">
            <v>09/07/2020</v>
          </cell>
          <cell r="L134" t="str">
            <v>26200733910350000144550010000041821879326551</v>
          </cell>
          <cell r="M134" t="str">
            <v>26</v>
          </cell>
          <cell r="N134">
            <v>17.5</v>
          </cell>
        </row>
        <row r="135">
          <cell r="C135" t="str">
            <v>HOSPITAL DOM MALAN</v>
          </cell>
          <cell r="E135" t="str">
            <v>3.99 - Outras despesas com Material de Consumo</v>
          </cell>
          <cell r="F135">
            <v>193374000170</v>
          </cell>
          <cell r="G135" t="str">
            <v>JOSE ERNESTO PEREIRA BARROS</v>
          </cell>
          <cell r="H135" t="str">
            <v>B</v>
          </cell>
          <cell r="I135" t="str">
            <v>S</v>
          </cell>
          <cell r="J135" t="str">
            <v>36778</v>
          </cell>
          <cell r="K135" t="str">
            <v>01/07/2020</v>
          </cell>
          <cell r="L135" t="str">
            <v>26200700193374000170550550000367781114746539</v>
          </cell>
          <cell r="M135" t="str">
            <v>26</v>
          </cell>
          <cell r="N135">
            <v>11582.4</v>
          </cell>
        </row>
        <row r="136">
          <cell r="C136" t="str">
            <v>HOSPITAL DOM MALAN</v>
          </cell>
          <cell r="E136" t="str">
            <v>3.99 - Outras despesas com Material de Consumo</v>
          </cell>
          <cell r="F136">
            <v>193374000170</v>
          </cell>
          <cell r="G136" t="str">
            <v>JOSE ERNESTO PEREIRA BARROS</v>
          </cell>
          <cell r="H136" t="str">
            <v>B</v>
          </cell>
          <cell r="I136" t="str">
            <v>S</v>
          </cell>
          <cell r="J136" t="str">
            <v>36828</v>
          </cell>
          <cell r="K136" t="str">
            <v>03/07/2020</v>
          </cell>
          <cell r="L136" t="str">
            <v>26200700193374000170550550000368281110242718</v>
          </cell>
          <cell r="M136" t="str">
            <v>26</v>
          </cell>
          <cell r="N136">
            <v>333.94</v>
          </cell>
        </row>
        <row r="137">
          <cell r="C137" t="str">
            <v>HOSPITAL DOM MALAN</v>
          </cell>
          <cell r="E137" t="str">
            <v>3.99 - Outras despesas com Material de Consumo</v>
          </cell>
          <cell r="F137">
            <v>193374000170</v>
          </cell>
          <cell r="G137" t="str">
            <v>JOSE ERNESTO PEREIRA BARROS</v>
          </cell>
          <cell r="H137" t="str">
            <v>B</v>
          </cell>
          <cell r="I137" t="str">
            <v>S</v>
          </cell>
          <cell r="J137" t="str">
            <v>36832</v>
          </cell>
          <cell r="K137" t="str">
            <v>03/07/2020</v>
          </cell>
          <cell r="L137" t="str">
            <v>26200700193374000170550550000368321118269588</v>
          </cell>
          <cell r="M137" t="str">
            <v>26</v>
          </cell>
          <cell r="N137">
            <v>291.60000000000002</v>
          </cell>
        </row>
        <row r="138">
          <cell r="C138" t="str">
            <v>HOSPITAL DOM MALAN</v>
          </cell>
          <cell r="E138" t="str">
            <v>3.99 - Outras despesas com Material de Consumo</v>
          </cell>
          <cell r="F138">
            <v>193374000170</v>
          </cell>
          <cell r="G138" t="str">
            <v>JOSE ERNESTO PEREIRA BARROS</v>
          </cell>
          <cell r="H138" t="str">
            <v>B</v>
          </cell>
          <cell r="I138" t="str">
            <v>S</v>
          </cell>
          <cell r="J138" t="str">
            <v>36868</v>
          </cell>
          <cell r="K138" t="str">
            <v>06/07/2020</v>
          </cell>
          <cell r="L138" t="str">
            <v>26200700193374000170550550000368681119637869</v>
          </cell>
          <cell r="M138" t="str">
            <v>26</v>
          </cell>
          <cell r="N138">
            <v>41.88</v>
          </cell>
        </row>
        <row r="139">
          <cell r="C139" t="str">
            <v>HOSPITAL DOM MALAN</v>
          </cell>
          <cell r="E139" t="str">
            <v>3.99 - Outras despesas com Material de Consumo</v>
          </cell>
          <cell r="F139">
            <v>193374000170</v>
          </cell>
          <cell r="G139" t="str">
            <v>JOSE ERNESTO PEREIRA BARROS</v>
          </cell>
          <cell r="H139" t="str">
            <v>B</v>
          </cell>
          <cell r="I139" t="str">
            <v>S</v>
          </cell>
          <cell r="J139" t="str">
            <v>36897</v>
          </cell>
          <cell r="K139" t="str">
            <v>07/07/2020</v>
          </cell>
          <cell r="L139" t="str">
            <v>26200700193374000170550550000368971110489877</v>
          </cell>
          <cell r="M139" t="str">
            <v>26</v>
          </cell>
          <cell r="N139">
            <v>146.21</v>
          </cell>
        </row>
        <row r="140">
          <cell r="C140" t="str">
            <v>HOSPITAL DOM MALAN</v>
          </cell>
          <cell r="E140" t="str">
            <v>3.99 - Outras despesas com Material de Consumo</v>
          </cell>
          <cell r="F140">
            <v>193374000170</v>
          </cell>
          <cell r="G140" t="str">
            <v>JOSE ERNESTO PEREIRA BARROS</v>
          </cell>
          <cell r="H140" t="str">
            <v>B</v>
          </cell>
          <cell r="I140" t="str">
            <v>S</v>
          </cell>
          <cell r="J140" t="str">
            <v>36956</v>
          </cell>
          <cell r="K140" t="str">
            <v>10/07/2020</v>
          </cell>
          <cell r="L140" t="str">
            <v>26200700193374000170550550000369561114099863</v>
          </cell>
          <cell r="M140" t="str">
            <v>26</v>
          </cell>
          <cell r="N140">
            <v>47.74</v>
          </cell>
        </row>
        <row r="141">
          <cell r="C141" t="str">
            <v>HOSPITAL DOM MALAN</v>
          </cell>
          <cell r="E141" t="str">
            <v>3.99 - Outras despesas com Material de Consumo</v>
          </cell>
          <cell r="F141">
            <v>193374000170</v>
          </cell>
          <cell r="G141" t="str">
            <v>JOSE ERNESTO PEREIRA BARROS</v>
          </cell>
          <cell r="H141" t="str">
            <v>B</v>
          </cell>
          <cell r="I141" t="str">
            <v>S</v>
          </cell>
          <cell r="J141" t="str">
            <v>36959</v>
          </cell>
          <cell r="K141" t="str">
            <v>10/07/2020</v>
          </cell>
          <cell r="L141" t="str">
            <v>26200700193374000170550550000369591113870479</v>
          </cell>
          <cell r="M141" t="str">
            <v>26</v>
          </cell>
          <cell r="N141">
            <v>38.28</v>
          </cell>
        </row>
        <row r="142">
          <cell r="C142" t="str">
            <v>HOSPITAL DOM MALAN</v>
          </cell>
          <cell r="E142" t="str">
            <v>3.99 - Outras despesas com Material de Consumo</v>
          </cell>
          <cell r="F142">
            <v>193374000170</v>
          </cell>
          <cell r="G142" t="str">
            <v>JOSE ERNESTO PEREIRA BARROS</v>
          </cell>
          <cell r="H142" t="str">
            <v>B</v>
          </cell>
          <cell r="I142" t="str">
            <v>S</v>
          </cell>
          <cell r="J142" t="str">
            <v>37001</v>
          </cell>
          <cell r="K142" t="str">
            <v>14/07/2020</v>
          </cell>
          <cell r="L142" t="str">
            <v>26200700193374000170550550000370011117239299</v>
          </cell>
          <cell r="M142" t="str">
            <v>26</v>
          </cell>
          <cell r="N142">
            <v>91.16</v>
          </cell>
        </row>
        <row r="143">
          <cell r="C143" t="str">
            <v>HOSPITAL DOM MALAN</v>
          </cell>
          <cell r="E143" t="str">
            <v>3.99 - Outras despesas com Material de Consumo</v>
          </cell>
          <cell r="F143">
            <v>193374000170</v>
          </cell>
          <cell r="G143" t="str">
            <v>JOSE ERNESTO PEREIRA BARROS</v>
          </cell>
          <cell r="H143" t="str">
            <v>B</v>
          </cell>
          <cell r="I143" t="str">
            <v>S</v>
          </cell>
          <cell r="J143" t="str">
            <v>37012</v>
          </cell>
          <cell r="K143" t="str">
            <v>14/07/2020</v>
          </cell>
          <cell r="L143" t="str">
            <v>26200700193374000170550550000370121112595325</v>
          </cell>
          <cell r="M143" t="str">
            <v>26</v>
          </cell>
          <cell r="N143">
            <v>3067.29</v>
          </cell>
        </row>
        <row r="144">
          <cell r="C144" t="str">
            <v>HOSPITAL DOM MALAN</v>
          </cell>
          <cell r="E144" t="str">
            <v>3.99 - Outras despesas com Material de Consumo</v>
          </cell>
          <cell r="F144">
            <v>193374000170</v>
          </cell>
          <cell r="G144" t="str">
            <v>JOSE ERNESTO PEREIRA BARROS</v>
          </cell>
          <cell r="H144" t="str">
            <v>B</v>
          </cell>
          <cell r="I144" t="str">
            <v>S</v>
          </cell>
          <cell r="J144" t="str">
            <v>37078</v>
          </cell>
          <cell r="K144" t="str">
            <v>17/07/2020</v>
          </cell>
          <cell r="L144" t="str">
            <v>26200700193374000170550550000370781110169363</v>
          </cell>
          <cell r="M144" t="str">
            <v>26</v>
          </cell>
          <cell r="N144">
            <v>163.9</v>
          </cell>
        </row>
        <row r="145">
          <cell r="C145" t="str">
            <v>HOSPITAL DOM MALAN</v>
          </cell>
          <cell r="E145" t="str">
            <v>3.99 - Outras despesas com Material de Consumo</v>
          </cell>
          <cell r="F145">
            <v>193374000170</v>
          </cell>
          <cell r="G145" t="str">
            <v>JOSE ERNESTO PEREIRA BARROS</v>
          </cell>
          <cell r="H145" t="str">
            <v>B</v>
          </cell>
          <cell r="I145" t="str">
            <v>S</v>
          </cell>
          <cell r="J145" t="str">
            <v>37131</v>
          </cell>
          <cell r="K145" t="str">
            <v>20/07/2020</v>
          </cell>
          <cell r="L145" t="str">
            <v>26200700193374000170550550000371311115332644</v>
          </cell>
          <cell r="M145" t="str">
            <v>26</v>
          </cell>
          <cell r="N145">
            <v>2928.45</v>
          </cell>
        </row>
        <row r="146">
          <cell r="C146" t="str">
            <v>HOSPITAL DOM MALAN</v>
          </cell>
          <cell r="E146" t="str">
            <v>3.99 - Outras despesas com Material de Consumo</v>
          </cell>
          <cell r="F146">
            <v>193374000170</v>
          </cell>
          <cell r="G146" t="str">
            <v>JOSE ERNESTO PEREIRA BARROS</v>
          </cell>
          <cell r="H146" t="str">
            <v>B</v>
          </cell>
          <cell r="I146" t="str">
            <v>S</v>
          </cell>
          <cell r="J146" t="str">
            <v>37156</v>
          </cell>
          <cell r="K146" t="str">
            <v>21/07/2020</v>
          </cell>
          <cell r="L146" t="str">
            <v>26200700193374000170550550000371561119412927</v>
          </cell>
          <cell r="M146" t="str">
            <v>26</v>
          </cell>
          <cell r="N146">
            <v>208.1</v>
          </cell>
        </row>
        <row r="147">
          <cell r="C147" t="str">
            <v>HOSPITAL DOM MALAN</v>
          </cell>
          <cell r="E147" t="str">
            <v>3.99 - Outras despesas com Material de Consumo</v>
          </cell>
          <cell r="F147">
            <v>193374000170</v>
          </cell>
          <cell r="G147" t="str">
            <v>JOSE ERNESTO PEREIRA BARROS</v>
          </cell>
          <cell r="H147" t="str">
            <v>B</v>
          </cell>
          <cell r="I147" t="str">
            <v>S</v>
          </cell>
          <cell r="J147" t="str">
            <v>37200</v>
          </cell>
          <cell r="K147" t="str">
            <v>23/07/2020</v>
          </cell>
          <cell r="L147" t="str">
            <v>26200700193374000170550550000372001112120653</v>
          </cell>
          <cell r="M147" t="str">
            <v>26</v>
          </cell>
          <cell r="N147">
            <v>184.72</v>
          </cell>
        </row>
        <row r="148">
          <cell r="C148" t="str">
            <v>HOSPITAL DOM MALAN</v>
          </cell>
          <cell r="E148" t="str">
            <v>3.99 - Outras despesas com Material de Consumo</v>
          </cell>
          <cell r="F148">
            <v>193374000170</v>
          </cell>
          <cell r="G148" t="str">
            <v>JOSE ERNESTO PEREIRA BARROS</v>
          </cell>
          <cell r="H148" t="str">
            <v>B</v>
          </cell>
          <cell r="I148" t="str">
            <v>S</v>
          </cell>
          <cell r="J148" t="str">
            <v>37256</v>
          </cell>
          <cell r="K148" t="str">
            <v>27/07/2020</v>
          </cell>
          <cell r="L148" t="str">
            <v>26200700193374000170550550000372561119100238</v>
          </cell>
          <cell r="M148" t="str">
            <v>26</v>
          </cell>
          <cell r="N148">
            <v>7779.61</v>
          </cell>
        </row>
        <row r="149">
          <cell r="C149" t="str">
            <v>HOSPITAL DOM MALAN</v>
          </cell>
          <cell r="E149" t="str">
            <v>3.99 - Outras despesas com Material de Consumo</v>
          </cell>
          <cell r="F149">
            <v>193374000170</v>
          </cell>
          <cell r="G149" t="str">
            <v>JOSE ERNESTO PEREIRA BARROS</v>
          </cell>
          <cell r="H149" t="str">
            <v>B</v>
          </cell>
          <cell r="I149" t="str">
            <v>S</v>
          </cell>
          <cell r="J149" t="str">
            <v>37304</v>
          </cell>
          <cell r="K149" t="str">
            <v>28/07/2020</v>
          </cell>
          <cell r="L149" t="str">
            <v>26200700193374000170550550000373041110965944</v>
          </cell>
          <cell r="M149" t="str">
            <v>26</v>
          </cell>
          <cell r="N149">
            <v>254.64</v>
          </cell>
        </row>
        <row r="150">
          <cell r="C150" t="str">
            <v>HOSPITAL DOM MALAN</v>
          </cell>
          <cell r="E150" t="str">
            <v>3.99 - Outras despesas com Material de Consumo</v>
          </cell>
          <cell r="F150">
            <v>193374000170</v>
          </cell>
          <cell r="G150" t="str">
            <v>JOSE ERNESTO PEREIRA BARROS</v>
          </cell>
          <cell r="H150" t="str">
            <v>B</v>
          </cell>
          <cell r="I150" t="str">
            <v>S</v>
          </cell>
          <cell r="J150" t="str">
            <v>37306</v>
          </cell>
          <cell r="K150" t="str">
            <v>28/07/2020</v>
          </cell>
          <cell r="L150" t="str">
            <v>26200700193374000170550550000373061111109620</v>
          </cell>
          <cell r="M150" t="str">
            <v>26</v>
          </cell>
          <cell r="N150">
            <v>1651.26</v>
          </cell>
        </row>
        <row r="151">
          <cell r="C151" t="str">
            <v>HOSPITAL DOM MALAN</v>
          </cell>
          <cell r="E151" t="str">
            <v>3.99 - Outras despesas com Material de Consumo</v>
          </cell>
          <cell r="F151">
            <v>193374000170</v>
          </cell>
          <cell r="G151" t="str">
            <v>JOSE ERNESTO PEREIRA BARROS</v>
          </cell>
          <cell r="H151" t="str">
            <v>B</v>
          </cell>
          <cell r="I151" t="str">
            <v>S</v>
          </cell>
          <cell r="J151" t="str">
            <v>37370</v>
          </cell>
          <cell r="K151" t="str">
            <v>31/07/2020</v>
          </cell>
          <cell r="L151" t="str">
            <v>26200700193374000170550550000373701110982690</v>
          </cell>
          <cell r="M151" t="str">
            <v>26</v>
          </cell>
          <cell r="N151">
            <v>313.91000000000003</v>
          </cell>
        </row>
        <row r="152">
          <cell r="C152" t="str">
            <v>HOSPITAL DOM MALAN</v>
          </cell>
          <cell r="E152" t="str">
            <v>3.99 - Outras despesas com Material de Consumo</v>
          </cell>
          <cell r="F152">
            <v>2423862000152</v>
          </cell>
          <cell r="G152" t="str">
            <v>COMERCIAL DE CARNES E FRIOS</v>
          </cell>
          <cell r="H152" t="str">
            <v>B</v>
          </cell>
          <cell r="I152" t="str">
            <v>S</v>
          </cell>
          <cell r="J152" t="str">
            <v>732035</v>
          </cell>
          <cell r="K152" t="str">
            <v>06/07/2020</v>
          </cell>
          <cell r="L152" t="str">
            <v>26200702423862000152550010007320351118983452</v>
          </cell>
          <cell r="M152" t="str">
            <v>26</v>
          </cell>
          <cell r="N152">
            <v>2607.35</v>
          </cell>
        </row>
        <row r="153">
          <cell r="C153" t="str">
            <v>HOSPITAL DOM MALAN</v>
          </cell>
          <cell r="E153" t="str">
            <v>3.99 - Outras despesas com Material de Consumo</v>
          </cell>
          <cell r="F153">
            <v>2423862000152</v>
          </cell>
          <cell r="G153" t="str">
            <v>COMERCIAL DE CARNES E FRIOS</v>
          </cell>
          <cell r="H153" t="str">
            <v>B</v>
          </cell>
          <cell r="I153" t="str">
            <v>S</v>
          </cell>
          <cell r="J153" t="str">
            <v>733212</v>
          </cell>
          <cell r="K153" t="str">
            <v>15/07/2020</v>
          </cell>
          <cell r="L153" t="str">
            <v>26200702423862000152550010007332121115062489</v>
          </cell>
          <cell r="M153" t="str">
            <v>26</v>
          </cell>
          <cell r="N153">
            <v>516</v>
          </cell>
        </row>
        <row r="154">
          <cell r="C154" t="str">
            <v>HOSPITAL DOM MALAN</v>
          </cell>
          <cell r="E154" t="str">
            <v>3.99 - Outras despesas com Material de Consumo</v>
          </cell>
          <cell r="F154">
            <v>2423862000152</v>
          </cell>
          <cell r="G154" t="str">
            <v>COMERCIAL DE CARNES E FRIOS</v>
          </cell>
          <cell r="H154" t="str">
            <v>B</v>
          </cell>
          <cell r="I154" t="str">
            <v>S</v>
          </cell>
          <cell r="J154" t="str">
            <v>733496</v>
          </cell>
          <cell r="K154" t="str">
            <v>16/07/2020</v>
          </cell>
          <cell r="L154" t="str">
            <v>26200702423862000152550010007334961116911901</v>
          </cell>
          <cell r="M154" t="str">
            <v>26</v>
          </cell>
          <cell r="N154">
            <v>1184.72</v>
          </cell>
        </row>
        <row r="155">
          <cell r="C155" t="str">
            <v>HOSPITAL DOM MALAN</v>
          </cell>
          <cell r="E155" t="str">
            <v>3.99 - Outras despesas com Material de Consumo</v>
          </cell>
          <cell r="F155">
            <v>2423862000152</v>
          </cell>
          <cell r="G155" t="str">
            <v>COMERCIAL DE CARNES E FRIOS</v>
          </cell>
          <cell r="H155" t="str">
            <v>B</v>
          </cell>
          <cell r="I155" t="str">
            <v>S</v>
          </cell>
          <cell r="J155" t="str">
            <v>733851</v>
          </cell>
          <cell r="K155" t="str">
            <v>20/07/2020</v>
          </cell>
          <cell r="L155" t="str">
            <v>26200702423862000152550010007338511112472865</v>
          </cell>
          <cell r="M155" t="str">
            <v>26</v>
          </cell>
          <cell r="N155">
            <v>879.93</v>
          </cell>
        </row>
        <row r="156">
          <cell r="C156" t="str">
            <v>HOSPITAL DOM MALAN</v>
          </cell>
          <cell r="E156" t="str">
            <v>3.99 - Outras despesas com Material de Consumo</v>
          </cell>
          <cell r="F156">
            <v>2423862000152</v>
          </cell>
          <cell r="G156" t="str">
            <v>COMERCIAL DE CARNES E FRIOS</v>
          </cell>
          <cell r="H156" t="str">
            <v>B</v>
          </cell>
          <cell r="I156" t="str">
            <v>S</v>
          </cell>
          <cell r="J156" t="str">
            <v>733855</v>
          </cell>
          <cell r="K156" t="str">
            <v>20/07/2020</v>
          </cell>
          <cell r="L156" t="str">
            <v>26200702423862000152550010007338551114714890</v>
          </cell>
          <cell r="M156" t="str">
            <v>26</v>
          </cell>
          <cell r="N156">
            <v>285</v>
          </cell>
        </row>
        <row r="157">
          <cell r="C157" t="str">
            <v>HOSPITAL DOM MALAN</v>
          </cell>
          <cell r="E157" t="str">
            <v>3.99 - Outras despesas com Material de Consumo</v>
          </cell>
          <cell r="F157">
            <v>2423862000152</v>
          </cell>
          <cell r="G157" t="str">
            <v>COMERCIAL DE CARNES E FRIOS</v>
          </cell>
          <cell r="H157" t="str">
            <v>B</v>
          </cell>
          <cell r="I157" t="str">
            <v>S</v>
          </cell>
          <cell r="J157" t="str">
            <v>735144</v>
          </cell>
          <cell r="K157" t="str">
            <v>29/07/2020</v>
          </cell>
          <cell r="L157" t="str">
            <v>26200702423862000152550010007351441114553745</v>
          </cell>
          <cell r="M157" t="str">
            <v>26</v>
          </cell>
          <cell r="N157">
            <v>2712.2</v>
          </cell>
        </row>
        <row r="158">
          <cell r="C158" t="str">
            <v>HOSPITAL DOM MALAN</v>
          </cell>
          <cell r="E158" t="str">
            <v>3.99 - Outras despesas com Material de Consumo</v>
          </cell>
          <cell r="F158">
            <v>3887021000169</v>
          </cell>
          <cell r="G158" t="str">
            <v>PONTO CERTO MERCANTIL DE ALIMENTOS LTDA</v>
          </cell>
          <cell r="H158" t="str">
            <v>B</v>
          </cell>
          <cell r="I158" t="str">
            <v>S</v>
          </cell>
          <cell r="J158" t="str">
            <v>000018679</v>
          </cell>
          <cell r="K158" t="str">
            <v>01/07/2020</v>
          </cell>
          <cell r="L158" t="str">
            <v>26200703887021000169550010000186791161624849</v>
          </cell>
          <cell r="M158" t="str">
            <v>26</v>
          </cell>
          <cell r="N158">
            <v>1455</v>
          </cell>
        </row>
        <row r="159">
          <cell r="C159" t="str">
            <v>HOSPITAL DOM MALAN</v>
          </cell>
          <cell r="E159" t="str">
            <v>3.99 - Outras despesas com Material de Consumo</v>
          </cell>
          <cell r="F159">
            <v>3887021000169</v>
          </cell>
          <cell r="G159" t="str">
            <v>PONTO CERTO MERCANTIL DE ALIMENTOS LTDA</v>
          </cell>
          <cell r="H159" t="str">
            <v>B</v>
          </cell>
          <cell r="I159" t="str">
            <v>S</v>
          </cell>
          <cell r="J159" t="str">
            <v>000018918</v>
          </cell>
          <cell r="K159" t="str">
            <v>27/07/2020</v>
          </cell>
          <cell r="L159" t="str">
            <v>26200703887021000169550010000189181147898482</v>
          </cell>
          <cell r="M159" t="str">
            <v>26</v>
          </cell>
          <cell r="N159">
            <v>4814.5</v>
          </cell>
        </row>
        <row r="160">
          <cell r="C160" t="str">
            <v>HOSPITAL DOM MALAN</v>
          </cell>
          <cell r="E160" t="str">
            <v>3.99 - Outras despesas com Material de Consumo</v>
          </cell>
          <cell r="F160">
            <v>7052310000107</v>
          </cell>
          <cell r="G160" t="str">
            <v>GISLANDE MARIA GOMES DA SILVA ME</v>
          </cell>
          <cell r="H160" t="str">
            <v>B</v>
          </cell>
          <cell r="I160" t="str">
            <v>S</v>
          </cell>
          <cell r="J160" t="str">
            <v>000002457</v>
          </cell>
          <cell r="K160" t="str">
            <v>06/07/2020</v>
          </cell>
          <cell r="L160" t="str">
            <v>26200707052310000107550010000024571422005123</v>
          </cell>
          <cell r="M160" t="str">
            <v>26</v>
          </cell>
          <cell r="N160">
            <v>4223.5</v>
          </cell>
        </row>
        <row r="161">
          <cell r="C161" t="str">
            <v>HOSPITAL DOM MALAN</v>
          </cell>
          <cell r="E161" t="str">
            <v>3.99 - Outras despesas com Material de Consumo</v>
          </cell>
          <cell r="F161">
            <v>7052310000107</v>
          </cell>
          <cell r="G161" t="str">
            <v>GISLANDE MARIA GOMES DA SILVA ME</v>
          </cell>
          <cell r="H161" t="str">
            <v>B</v>
          </cell>
          <cell r="I161" t="str">
            <v>S</v>
          </cell>
          <cell r="J161" t="str">
            <v>000002490</v>
          </cell>
          <cell r="K161" t="str">
            <v>28/07/2020</v>
          </cell>
          <cell r="L161" t="str">
            <v>26200707052310000107550010000024901847650946</v>
          </cell>
          <cell r="M161" t="str">
            <v>26</v>
          </cell>
          <cell r="N161">
            <v>497.57</v>
          </cell>
        </row>
        <row r="162">
          <cell r="C162" t="str">
            <v>HOSPITAL DOM MALAN</v>
          </cell>
          <cell r="E162" t="str">
            <v>3.99 - Outras despesas com Material de Consumo</v>
          </cell>
          <cell r="F162">
            <v>8473979000127</v>
          </cell>
          <cell r="G162" t="str">
            <v>JOSE ORICELIO FURTADO EIRELI</v>
          </cell>
          <cell r="H162" t="str">
            <v>B</v>
          </cell>
          <cell r="I162" t="str">
            <v>S</v>
          </cell>
          <cell r="J162" t="str">
            <v>235</v>
          </cell>
          <cell r="K162" t="str">
            <v>07/07/2020</v>
          </cell>
          <cell r="L162" t="str">
            <v>26200808473979000127550020000002351547654600</v>
          </cell>
          <cell r="M162" t="str">
            <v>26</v>
          </cell>
          <cell r="N162">
            <v>226.16</v>
          </cell>
        </row>
        <row r="163">
          <cell r="C163" t="str">
            <v>HOSPITAL DOM MALAN</v>
          </cell>
          <cell r="E163" t="str">
            <v>3.99 - Outras despesas com Material de Consumo</v>
          </cell>
          <cell r="F163">
            <v>8473979000127</v>
          </cell>
          <cell r="G163" t="str">
            <v>JOSE ORICELIO FURTADO EIRELI</v>
          </cell>
          <cell r="H163" t="str">
            <v>B</v>
          </cell>
          <cell r="I163" t="str">
            <v>S</v>
          </cell>
          <cell r="J163" t="str">
            <v>235</v>
          </cell>
          <cell r="K163" t="str">
            <v>14/07/2020</v>
          </cell>
          <cell r="L163" t="str">
            <v>26200808473979000127550020000002351547654600</v>
          </cell>
          <cell r="M163" t="str">
            <v>26</v>
          </cell>
          <cell r="N163">
            <v>132.46</v>
          </cell>
        </row>
        <row r="164">
          <cell r="C164" t="str">
            <v>HOSPITAL DOM MALAN</v>
          </cell>
          <cell r="E164" t="str">
            <v>3.99 - Outras despesas com Material de Consumo</v>
          </cell>
          <cell r="F164">
            <v>8473979000127</v>
          </cell>
          <cell r="G164" t="str">
            <v>JOSE ORICELIO FURTADO EIRELI</v>
          </cell>
          <cell r="H164" t="str">
            <v>B</v>
          </cell>
          <cell r="I164" t="str">
            <v>S</v>
          </cell>
          <cell r="J164" t="str">
            <v>235</v>
          </cell>
          <cell r="K164" t="str">
            <v>03/07/2020</v>
          </cell>
          <cell r="L164" t="str">
            <v>26200808473979000127550020000002351547654600</v>
          </cell>
          <cell r="M164" t="str">
            <v>26</v>
          </cell>
          <cell r="N164">
            <v>365.07</v>
          </cell>
        </row>
        <row r="165">
          <cell r="C165" t="str">
            <v>HOSPITAL DOM MALAN</v>
          </cell>
          <cell r="E165" t="str">
            <v>3.99 - Outras despesas com Material de Consumo</v>
          </cell>
          <cell r="F165">
            <v>9203226000164</v>
          </cell>
          <cell r="G165" t="str">
            <v>COMPANHIA DE ALIMENTOS DO VALE LTDA</v>
          </cell>
          <cell r="H165" t="str">
            <v>B</v>
          </cell>
          <cell r="I165" t="str">
            <v>S</v>
          </cell>
          <cell r="J165" t="str">
            <v>484387</v>
          </cell>
          <cell r="K165" t="str">
            <v>01/07/2020</v>
          </cell>
          <cell r="L165" t="str">
            <v>26200709203226000164550030004843871119848010</v>
          </cell>
          <cell r="M165" t="str">
            <v>26</v>
          </cell>
          <cell r="N165">
            <v>7671.8</v>
          </cell>
        </row>
        <row r="166">
          <cell r="C166" t="str">
            <v>HOSPITAL DOM MALAN</v>
          </cell>
          <cell r="E166" t="str">
            <v>3.99 - Outras despesas com Material de Consumo</v>
          </cell>
          <cell r="F166">
            <v>9203226000164</v>
          </cell>
          <cell r="G166" t="str">
            <v>COMPANHIA DE ALIMENTOS DO VALE LTDA</v>
          </cell>
          <cell r="H166" t="str">
            <v>B</v>
          </cell>
          <cell r="I166" t="str">
            <v>S</v>
          </cell>
          <cell r="J166" t="str">
            <v>484534</v>
          </cell>
          <cell r="K166" t="str">
            <v>02/07/2020</v>
          </cell>
          <cell r="L166" t="str">
            <v>26200709203226000164550030004845341111503541</v>
          </cell>
          <cell r="M166" t="str">
            <v>26</v>
          </cell>
          <cell r="N166">
            <v>2864.08</v>
          </cell>
        </row>
        <row r="167">
          <cell r="C167" t="str">
            <v>HOSPITAL DOM MALAN</v>
          </cell>
          <cell r="E167" t="str">
            <v>3.99 - Outras despesas com Material de Consumo</v>
          </cell>
          <cell r="F167">
            <v>9203226000164</v>
          </cell>
          <cell r="G167" t="str">
            <v>COMPANHIA DE ALIMENTOS DO VALE LTDA</v>
          </cell>
          <cell r="H167" t="str">
            <v>B</v>
          </cell>
          <cell r="I167" t="str">
            <v>S</v>
          </cell>
          <cell r="J167" t="str">
            <v>484824</v>
          </cell>
          <cell r="K167" t="str">
            <v>06/07/2020</v>
          </cell>
          <cell r="L167" t="str">
            <v>26200709203226000164550030004848241114214354</v>
          </cell>
          <cell r="M167" t="str">
            <v>26</v>
          </cell>
          <cell r="N167">
            <v>4067.4</v>
          </cell>
        </row>
        <row r="168">
          <cell r="C168" t="str">
            <v>HOSPITAL DOM MALAN</v>
          </cell>
          <cell r="E168" t="str">
            <v>3.99 - Outras despesas com Material de Consumo</v>
          </cell>
          <cell r="F168">
            <v>9203226000164</v>
          </cell>
          <cell r="G168" t="str">
            <v>COMPANHIA DE ALIMENTOS DO VALE LTDA</v>
          </cell>
          <cell r="H168" t="str">
            <v>B</v>
          </cell>
          <cell r="I168" t="str">
            <v>S</v>
          </cell>
          <cell r="J168" t="str">
            <v>484825</v>
          </cell>
          <cell r="K168" t="str">
            <v>06/07/2020</v>
          </cell>
          <cell r="L168" t="str">
            <v>26200709203226000164550030004848251110598392</v>
          </cell>
          <cell r="M168" t="str">
            <v>26</v>
          </cell>
          <cell r="N168">
            <v>221.29</v>
          </cell>
        </row>
        <row r="169">
          <cell r="C169" t="str">
            <v>HOSPITAL DOM MALAN</v>
          </cell>
          <cell r="E169" t="str">
            <v>3.99 - Outras despesas com Material de Consumo</v>
          </cell>
          <cell r="F169">
            <v>9203226000164</v>
          </cell>
          <cell r="G169" t="str">
            <v>COMPANHIA DE ALIMENTOS DO VALE LTDA</v>
          </cell>
          <cell r="H169" t="str">
            <v>B</v>
          </cell>
          <cell r="I169" t="str">
            <v>S</v>
          </cell>
          <cell r="J169" t="str">
            <v>484918</v>
          </cell>
          <cell r="K169" t="str">
            <v>06/07/2020</v>
          </cell>
          <cell r="L169" t="str">
            <v>26200709203226000164550030004849181113158190</v>
          </cell>
          <cell r="M169" t="str">
            <v>26</v>
          </cell>
          <cell r="N169">
            <v>495.04</v>
          </cell>
        </row>
        <row r="170">
          <cell r="C170" t="str">
            <v>HOSPITAL DOM MALAN</v>
          </cell>
          <cell r="E170" t="str">
            <v>3.99 - Outras despesas com Material de Consumo</v>
          </cell>
          <cell r="F170">
            <v>9203226000164</v>
          </cell>
          <cell r="G170" t="str">
            <v>COMPANHIA DE ALIMENTOS DO VALE LTDA</v>
          </cell>
          <cell r="H170" t="str">
            <v>B</v>
          </cell>
          <cell r="I170" t="str">
            <v>S</v>
          </cell>
          <cell r="J170" t="str">
            <v>485178</v>
          </cell>
          <cell r="K170" t="str">
            <v>08/07/2020</v>
          </cell>
          <cell r="L170" t="str">
            <v>26200709203226000164550030004851781111188570</v>
          </cell>
          <cell r="M170" t="str">
            <v>26</v>
          </cell>
          <cell r="N170">
            <v>431.7</v>
          </cell>
        </row>
        <row r="171">
          <cell r="C171" t="str">
            <v>HOSPITAL DOM MALAN</v>
          </cell>
          <cell r="E171" t="str">
            <v>3.99 - Outras despesas com Material de Consumo</v>
          </cell>
          <cell r="F171">
            <v>9203226000164</v>
          </cell>
          <cell r="G171" t="str">
            <v>COMPANHIA DE ALIMENTOS DO VALE LTDA</v>
          </cell>
          <cell r="H171" t="str">
            <v>B</v>
          </cell>
          <cell r="I171" t="str">
            <v>S</v>
          </cell>
          <cell r="J171" t="str">
            <v>485803</v>
          </cell>
          <cell r="K171" t="str">
            <v>14/07/2020</v>
          </cell>
          <cell r="L171" t="str">
            <v>26200709203226000164550030004858031113680941</v>
          </cell>
          <cell r="M171" t="str">
            <v>26</v>
          </cell>
          <cell r="N171">
            <v>4842.1899999999996</v>
          </cell>
        </row>
        <row r="172">
          <cell r="C172" t="str">
            <v>HOSPITAL DOM MALAN</v>
          </cell>
          <cell r="E172" t="str">
            <v>3.99 - Outras despesas com Material de Consumo</v>
          </cell>
          <cell r="F172">
            <v>9203226000164</v>
          </cell>
          <cell r="G172" t="str">
            <v>COMPANHIA DE ALIMENTOS DO VALE LTDA</v>
          </cell>
          <cell r="H172" t="str">
            <v>B</v>
          </cell>
          <cell r="I172" t="str">
            <v>S</v>
          </cell>
          <cell r="J172" t="str">
            <v>486012</v>
          </cell>
          <cell r="K172" t="str">
            <v>15/07/2020</v>
          </cell>
          <cell r="L172" t="str">
            <v>26200709203226000164550030004860121115407711</v>
          </cell>
          <cell r="M172" t="str">
            <v>26</v>
          </cell>
          <cell r="N172">
            <v>3006.28</v>
          </cell>
        </row>
        <row r="173">
          <cell r="C173" t="str">
            <v>HOSPITAL DOM MALAN</v>
          </cell>
          <cell r="E173" t="str">
            <v>3.99 - Outras despesas com Material de Consumo</v>
          </cell>
          <cell r="F173">
            <v>9203226000164</v>
          </cell>
          <cell r="G173" t="str">
            <v>COMPANHIA DE ALIMENTOS DO VALE LTDA</v>
          </cell>
          <cell r="H173" t="str">
            <v>B</v>
          </cell>
          <cell r="I173" t="str">
            <v>S</v>
          </cell>
          <cell r="J173" t="str">
            <v>486350</v>
          </cell>
          <cell r="K173" t="str">
            <v>20/07/2020</v>
          </cell>
          <cell r="L173" t="str">
            <v>26200709203226000164550030004863501119109844</v>
          </cell>
          <cell r="M173" t="str">
            <v>26</v>
          </cell>
          <cell r="N173">
            <v>2969.33</v>
          </cell>
        </row>
        <row r="174">
          <cell r="C174" t="str">
            <v>HOSPITAL DOM MALAN</v>
          </cell>
          <cell r="E174" t="str">
            <v>3.99 - Outras despesas com Material de Consumo</v>
          </cell>
          <cell r="F174">
            <v>9203226000164</v>
          </cell>
          <cell r="G174" t="str">
            <v>COMPANHIA DE ALIMENTOS DO VALE LTDA</v>
          </cell>
          <cell r="H174" t="str">
            <v>B</v>
          </cell>
          <cell r="I174" t="str">
            <v>S</v>
          </cell>
          <cell r="J174" t="str">
            <v>486511</v>
          </cell>
          <cell r="K174" t="str">
            <v>21/07/2020</v>
          </cell>
          <cell r="L174" t="str">
            <v>26200709203226000164550030004865111114736614</v>
          </cell>
          <cell r="M174" t="str">
            <v>26</v>
          </cell>
          <cell r="N174">
            <v>3405.96</v>
          </cell>
        </row>
        <row r="175">
          <cell r="C175" t="str">
            <v>HOSPITAL DOM MALAN</v>
          </cell>
          <cell r="E175" t="str">
            <v>3.99 - Outras despesas com Material de Consumo</v>
          </cell>
          <cell r="F175">
            <v>9203226000164</v>
          </cell>
          <cell r="G175" t="str">
            <v>COMPANHIA DE ALIMENTOS DO VALE LTDA</v>
          </cell>
          <cell r="H175" t="str">
            <v>B</v>
          </cell>
          <cell r="I175" t="str">
            <v>S</v>
          </cell>
          <cell r="J175" t="str">
            <v>486617</v>
          </cell>
          <cell r="K175" t="str">
            <v>21/07/2020</v>
          </cell>
          <cell r="L175" t="str">
            <v>26200709203226000164550030004866171111557149</v>
          </cell>
          <cell r="M175" t="str">
            <v>26</v>
          </cell>
          <cell r="N175">
            <v>598.54999999999995</v>
          </cell>
        </row>
        <row r="176">
          <cell r="C176" t="str">
            <v>HOSPITAL DOM MALAN</v>
          </cell>
          <cell r="E176" t="str">
            <v>3.99 - Outras despesas com Material de Consumo</v>
          </cell>
          <cell r="F176">
            <v>9203226000164</v>
          </cell>
          <cell r="G176" t="str">
            <v>COMPANHIA DE ALIMENTOS DO VALE LTDA</v>
          </cell>
          <cell r="H176" t="str">
            <v>B</v>
          </cell>
          <cell r="I176" t="str">
            <v>S</v>
          </cell>
          <cell r="J176" t="str">
            <v>487108</v>
          </cell>
          <cell r="K176" t="str">
            <v>27/07/2020</v>
          </cell>
          <cell r="L176" t="str">
            <v>26200709203226000164550030004871081117124897</v>
          </cell>
          <cell r="M176" t="str">
            <v>26</v>
          </cell>
          <cell r="N176">
            <v>2832.56</v>
          </cell>
        </row>
        <row r="177">
          <cell r="C177" t="str">
            <v>HOSPITAL DOM MALAN</v>
          </cell>
          <cell r="E177" t="str">
            <v>3.99 - Outras despesas com Material de Consumo</v>
          </cell>
          <cell r="F177">
            <v>9203226000164</v>
          </cell>
          <cell r="G177" t="str">
            <v>COMPANHIA DE ALIMENTOS DO VALE LTDA</v>
          </cell>
          <cell r="H177" t="str">
            <v>B</v>
          </cell>
          <cell r="I177" t="str">
            <v>S</v>
          </cell>
          <cell r="J177" t="str">
            <v>487194</v>
          </cell>
          <cell r="K177" t="str">
            <v>27/07/2020</v>
          </cell>
          <cell r="L177" t="str">
            <v>26200709203226000164550030004871941112840940</v>
          </cell>
          <cell r="M177" t="str">
            <v>26</v>
          </cell>
          <cell r="N177">
            <v>739.91</v>
          </cell>
        </row>
        <row r="178">
          <cell r="C178" t="str">
            <v>HOSPITAL DOM MALAN</v>
          </cell>
          <cell r="E178" t="str">
            <v>3.99 - Outras despesas com Material de Consumo</v>
          </cell>
          <cell r="F178">
            <v>15121052000193</v>
          </cell>
          <cell r="G178" t="str">
            <v>PAO DE MEL</v>
          </cell>
          <cell r="H178" t="str">
            <v>B</v>
          </cell>
          <cell r="I178" t="str">
            <v>S</v>
          </cell>
          <cell r="J178" t="str">
            <v>000003235</v>
          </cell>
          <cell r="K178" t="str">
            <v>16/07/2020</v>
          </cell>
          <cell r="L178" t="str">
            <v>26200815121052000193550010000032351521503333</v>
          </cell>
          <cell r="M178" t="str">
            <v>26</v>
          </cell>
          <cell r="N178">
            <v>78.5</v>
          </cell>
        </row>
        <row r="179">
          <cell r="C179" t="str">
            <v>HOSPITAL DOM MALAN</v>
          </cell>
          <cell r="E179" t="str">
            <v>3.99 - Outras despesas com Material de Consumo</v>
          </cell>
          <cell r="F179">
            <v>15121052000193</v>
          </cell>
          <cell r="G179" t="str">
            <v>PAO DE MEL</v>
          </cell>
          <cell r="H179" t="str">
            <v>B</v>
          </cell>
          <cell r="I179" t="str">
            <v>S</v>
          </cell>
          <cell r="J179" t="str">
            <v>000003235</v>
          </cell>
          <cell r="K179" t="str">
            <v>17/07/2020</v>
          </cell>
          <cell r="L179" t="str">
            <v>26200815121052000193550010000032351521503333</v>
          </cell>
          <cell r="M179" t="str">
            <v>26</v>
          </cell>
          <cell r="N179">
            <v>154</v>
          </cell>
        </row>
        <row r="180">
          <cell r="C180" t="str">
            <v>HOSPITAL DOM MALAN</v>
          </cell>
          <cell r="E180" t="str">
            <v>3.99 - Outras despesas com Material de Consumo</v>
          </cell>
          <cell r="F180">
            <v>15121052000193</v>
          </cell>
          <cell r="G180" t="str">
            <v>PAO DE MEL</v>
          </cell>
          <cell r="H180" t="str">
            <v>B</v>
          </cell>
          <cell r="I180" t="str">
            <v>S</v>
          </cell>
          <cell r="J180" t="str">
            <v>000003235</v>
          </cell>
          <cell r="K180" t="str">
            <v>24/07/2020</v>
          </cell>
          <cell r="L180" t="str">
            <v>26200815121052000193550010000032351521503333</v>
          </cell>
          <cell r="M180" t="str">
            <v>26</v>
          </cell>
          <cell r="N180">
            <v>117</v>
          </cell>
        </row>
        <row r="181">
          <cell r="C181" t="str">
            <v>HOSPITAL DOM MALAN</v>
          </cell>
          <cell r="E181" t="str">
            <v>3.99 - Outras despesas com Material de Consumo</v>
          </cell>
          <cell r="F181">
            <v>15121052000193</v>
          </cell>
          <cell r="G181" t="str">
            <v>PAO DE MEL</v>
          </cell>
          <cell r="H181" t="str">
            <v>B</v>
          </cell>
          <cell r="I181" t="str">
            <v>S</v>
          </cell>
          <cell r="J181" t="str">
            <v>000003235</v>
          </cell>
          <cell r="K181" t="str">
            <v>11/07/2020</v>
          </cell>
          <cell r="L181" t="str">
            <v>26200815121052000193550010000032351521503333</v>
          </cell>
          <cell r="M181" t="str">
            <v>26</v>
          </cell>
          <cell r="N181">
            <v>404</v>
          </cell>
        </row>
        <row r="182">
          <cell r="C182" t="str">
            <v>HOSPITAL DOM MALAN</v>
          </cell>
          <cell r="E182" t="str">
            <v>3.99 - Outras despesas com Material de Consumo</v>
          </cell>
          <cell r="F182">
            <v>15121052000193</v>
          </cell>
          <cell r="G182" t="str">
            <v>PAO DE MEL</v>
          </cell>
          <cell r="H182" t="str">
            <v>B</v>
          </cell>
          <cell r="I182" t="str">
            <v>S</v>
          </cell>
          <cell r="J182" t="str">
            <v>000003235</v>
          </cell>
          <cell r="K182" t="str">
            <v>03/07/2020</v>
          </cell>
          <cell r="L182" t="str">
            <v>26200815121052000193550010000032351521503333</v>
          </cell>
          <cell r="M182" t="str">
            <v>26</v>
          </cell>
          <cell r="N182">
            <v>214.5</v>
          </cell>
        </row>
        <row r="183">
          <cell r="C183" t="str">
            <v>HOSPITAL DOM MALAN</v>
          </cell>
          <cell r="E183" t="str">
            <v>3.99 - Outras despesas com Material de Consumo</v>
          </cell>
          <cell r="F183">
            <v>15121052000193</v>
          </cell>
          <cell r="G183" t="str">
            <v>PAO DE MEL</v>
          </cell>
          <cell r="H183" t="str">
            <v>B</v>
          </cell>
          <cell r="I183" t="str">
            <v>S</v>
          </cell>
          <cell r="J183" t="str">
            <v>000003235</v>
          </cell>
          <cell r="K183" t="str">
            <v>14/07/2020</v>
          </cell>
          <cell r="L183" t="str">
            <v>26200815121052000193550010000032351521503333</v>
          </cell>
          <cell r="M183" t="str">
            <v>26</v>
          </cell>
          <cell r="N183">
            <v>93</v>
          </cell>
        </row>
        <row r="184">
          <cell r="C184" t="str">
            <v>HOSPITAL DOM MALAN</v>
          </cell>
          <cell r="E184" t="str">
            <v>3.99 - Outras despesas com Material de Consumo</v>
          </cell>
          <cell r="F184">
            <v>15121052000193</v>
          </cell>
          <cell r="G184" t="str">
            <v>PAO DE MEL</v>
          </cell>
          <cell r="H184" t="str">
            <v>B</v>
          </cell>
          <cell r="I184" t="str">
            <v>S</v>
          </cell>
          <cell r="J184" t="str">
            <v>000003235</v>
          </cell>
          <cell r="K184" t="str">
            <v>27/07/2020</v>
          </cell>
          <cell r="L184" t="str">
            <v>26200815121052000193550010000032351521503333</v>
          </cell>
          <cell r="M184" t="str">
            <v>26</v>
          </cell>
          <cell r="N184">
            <v>125</v>
          </cell>
        </row>
        <row r="185">
          <cell r="C185" t="str">
            <v>HOSPITAL DOM MALAN</v>
          </cell>
          <cell r="E185" t="str">
            <v>3.99 - Outras despesas com Material de Consumo</v>
          </cell>
          <cell r="F185">
            <v>15121052000193</v>
          </cell>
          <cell r="G185" t="str">
            <v>PAO DE MEL</v>
          </cell>
          <cell r="H185" t="str">
            <v>B</v>
          </cell>
          <cell r="I185" t="str">
            <v>S</v>
          </cell>
          <cell r="J185" t="str">
            <v>000003235</v>
          </cell>
          <cell r="K185" t="str">
            <v>04/07/2020</v>
          </cell>
          <cell r="L185" t="str">
            <v>26200815121052000193550010000032351521503333</v>
          </cell>
          <cell r="M185" t="str">
            <v>26</v>
          </cell>
          <cell r="N185">
            <v>458.5</v>
          </cell>
        </row>
        <row r="186">
          <cell r="C186" t="str">
            <v>HOSPITAL DOM MALAN</v>
          </cell>
          <cell r="E186" t="str">
            <v>3.99 - Outras despesas com Material de Consumo</v>
          </cell>
          <cell r="F186">
            <v>15121052000193</v>
          </cell>
          <cell r="G186" t="str">
            <v>PAO DE MEL</v>
          </cell>
          <cell r="H186" t="str">
            <v>B</v>
          </cell>
          <cell r="I186" t="str">
            <v>S</v>
          </cell>
          <cell r="J186" t="str">
            <v>000003235</v>
          </cell>
          <cell r="K186" t="str">
            <v>25/07/2020</v>
          </cell>
          <cell r="L186" t="str">
            <v>26200815121052000193550010000032351521503333</v>
          </cell>
          <cell r="M186" t="str">
            <v>26</v>
          </cell>
          <cell r="N186">
            <v>413</v>
          </cell>
        </row>
        <row r="187">
          <cell r="C187" t="str">
            <v>HOSPITAL DOM MALAN</v>
          </cell>
          <cell r="E187" t="str">
            <v>3.99 - Outras despesas com Material de Consumo</v>
          </cell>
          <cell r="F187">
            <v>15121052000193</v>
          </cell>
          <cell r="G187" t="str">
            <v>PAO DE MEL</v>
          </cell>
          <cell r="H187" t="str">
            <v>B</v>
          </cell>
          <cell r="I187" t="str">
            <v>S</v>
          </cell>
          <cell r="J187" t="str">
            <v>000003235</v>
          </cell>
          <cell r="K187" t="str">
            <v>02/07/2020</v>
          </cell>
          <cell r="L187" t="str">
            <v>26200815121052000193550010000032351521503333</v>
          </cell>
          <cell r="M187" t="str">
            <v>26</v>
          </cell>
          <cell r="N187">
            <v>205.5</v>
          </cell>
        </row>
        <row r="188">
          <cell r="C188" t="str">
            <v>HOSPITAL DOM MALAN</v>
          </cell>
          <cell r="E188" t="str">
            <v>3.99 - Outras despesas com Material de Consumo</v>
          </cell>
          <cell r="F188">
            <v>15121052000193</v>
          </cell>
          <cell r="G188" t="str">
            <v>PAO DE MEL</v>
          </cell>
          <cell r="H188" t="str">
            <v>B</v>
          </cell>
          <cell r="I188" t="str">
            <v>S</v>
          </cell>
          <cell r="J188" t="str">
            <v>000003235</v>
          </cell>
          <cell r="K188" t="str">
            <v>09/07/2020</v>
          </cell>
          <cell r="L188" t="str">
            <v>26200815121052000193550010000032351521503333</v>
          </cell>
          <cell r="M188" t="str">
            <v>26</v>
          </cell>
          <cell r="N188">
            <v>188.5</v>
          </cell>
        </row>
        <row r="189">
          <cell r="C189" t="str">
            <v>HOSPITAL DOM MALAN</v>
          </cell>
          <cell r="E189" t="str">
            <v>3.99 - Outras despesas com Material de Consumo</v>
          </cell>
          <cell r="F189">
            <v>15121052000193</v>
          </cell>
          <cell r="G189" t="str">
            <v>PAO DE MEL</v>
          </cell>
          <cell r="H189" t="str">
            <v>B</v>
          </cell>
          <cell r="I189" t="str">
            <v>S</v>
          </cell>
          <cell r="J189" t="str">
            <v>000003235</v>
          </cell>
          <cell r="K189" t="str">
            <v>23/07/2020</v>
          </cell>
          <cell r="L189" t="str">
            <v>26200815121052000193550010000032351521503333</v>
          </cell>
          <cell r="M189" t="str">
            <v>26</v>
          </cell>
          <cell r="N189">
            <v>176</v>
          </cell>
        </row>
        <row r="190">
          <cell r="C190" t="str">
            <v>HOSPITAL DOM MALAN</v>
          </cell>
          <cell r="E190" t="str">
            <v>3.99 - Outras despesas com Material de Consumo</v>
          </cell>
          <cell r="F190">
            <v>15121052000193</v>
          </cell>
          <cell r="G190" t="str">
            <v>PAO DE MEL</v>
          </cell>
          <cell r="H190" t="str">
            <v>B</v>
          </cell>
          <cell r="I190" t="str">
            <v>S</v>
          </cell>
          <cell r="J190" t="str">
            <v>000003235</v>
          </cell>
          <cell r="K190" t="str">
            <v>31/07/2020</v>
          </cell>
          <cell r="L190" t="str">
            <v>26200815121052000193550010000032351521503333</v>
          </cell>
          <cell r="M190" t="str">
            <v>26</v>
          </cell>
          <cell r="N190">
            <v>141</v>
          </cell>
        </row>
        <row r="191">
          <cell r="C191" t="str">
            <v>HOSPITAL DOM MALAN</v>
          </cell>
          <cell r="E191" t="str">
            <v>3.99 - Outras despesas com Material de Consumo</v>
          </cell>
          <cell r="F191">
            <v>15121052000193</v>
          </cell>
          <cell r="G191" t="str">
            <v>PAO DE MEL</v>
          </cell>
          <cell r="H191" t="str">
            <v>B</v>
          </cell>
          <cell r="I191" t="str">
            <v>S</v>
          </cell>
          <cell r="J191" t="str">
            <v>000003235</v>
          </cell>
          <cell r="K191" t="str">
            <v>30/07/2020</v>
          </cell>
          <cell r="L191" t="str">
            <v>26200815121052000193550010000032351521503333</v>
          </cell>
          <cell r="M191" t="str">
            <v>26</v>
          </cell>
          <cell r="N191">
            <v>159</v>
          </cell>
        </row>
        <row r="192">
          <cell r="C192" t="str">
            <v>HOSPITAL DOM MALAN</v>
          </cell>
          <cell r="E192" t="str">
            <v>3.99 - Outras despesas com Material de Consumo</v>
          </cell>
          <cell r="F192">
            <v>15121052000193</v>
          </cell>
          <cell r="G192" t="str">
            <v>PAO DE MEL</v>
          </cell>
          <cell r="H192" t="str">
            <v>B</v>
          </cell>
          <cell r="I192" t="str">
            <v>S</v>
          </cell>
          <cell r="J192" t="str">
            <v>000003235</v>
          </cell>
          <cell r="K192" t="str">
            <v>01/07/2020</v>
          </cell>
          <cell r="L192" t="str">
            <v>26200815121052000193550010000032351521503333</v>
          </cell>
          <cell r="M192" t="str">
            <v>26</v>
          </cell>
          <cell r="N192">
            <v>188.5</v>
          </cell>
        </row>
        <row r="193">
          <cell r="C193" t="str">
            <v>HOSPITAL DOM MALAN</v>
          </cell>
          <cell r="E193" t="str">
            <v>3.99 - Outras despesas com Material de Consumo</v>
          </cell>
          <cell r="F193">
            <v>15121052000193</v>
          </cell>
          <cell r="G193" t="str">
            <v>PAO DE MEL</v>
          </cell>
          <cell r="H193" t="str">
            <v>B</v>
          </cell>
          <cell r="I193" t="str">
            <v>S</v>
          </cell>
          <cell r="J193" t="str">
            <v>000003235</v>
          </cell>
          <cell r="K193" t="str">
            <v>08/07/2020</v>
          </cell>
          <cell r="L193" t="str">
            <v>26200815121052000193550010000032351521503333</v>
          </cell>
          <cell r="M193" t="str">
            <v>26</v>
          </cell>
          <cell r="N193">
            <v>193</v>
          </cell>
        </row>
        <row r="194">
          <cell r="C194" t="str">
            <v>HOSPITAL DOM MALAN</v>
          </cell>
          <cell r="E194" t="str">
            <v>3.99 - Outras despesas com Material de Consumo</v>
          </cell>
          <cell r="F194">
            <v>15121052000193</v>
          </cell>
          <cell r="G194" t="str">
            <v>PAO DE MEL</v>
          </cell>
          <cell r="H194" t="str">
            <v>B</v>
          </cell>
          <cell r="I194" t="str">
            <v>S</v>
          </cell>
          <cell r="J194" t="str">
            <v>000003235</v>
          </cell>
          <cell r="K194" t="str">
            <v>07/07/2020</v>
          </cell>
          <cell r="L194" t="str">
            <v>26200815121052000193550010000032351521503333</v>
          </cell>
          <cell r="M194" t="str">
            <v>26</v>
          </cell>
          <cell r="N194">
            <v>188.5</v>
          </cell>
        </row>
        <row r="195">
          <cell r="C195" t="str">
            <v>HOSPITAL DOM MALAN</v>
          </cell>
          <cell r="E195" t="str">
            <v>3.99 - Outras despesas com Material de Consumo</v>
          </cell>
          <cell r="F195">
            <v>15121052000193</v>
          </cell>
          <cell r="G195" t="str">
            <v>PAO DE MEL</v>
          </cell>
          <cell r="H195" t="str">
            <v>B</v>
          </cell>
          <cell r="I195" t="str">
            <v>S</v>
          </cell>
          <cell r="J195" t="str">
            <v>000003235</v>
          </cell>
          <cell r="K195" t="str">
            <v>21/07/2020</v>
          </cell>
          <cell r="L195" t="str">
            <v>26200815121052000193550010000032351521503333</v>
          </cell>
          <cell r="M195" t="str">
            <v>26</v>
          </cell>
          <cell r="N195">
            <v>196.4</v>
          </cell>
        </row>
        <row r="196">
          <cell r="C196" t="str">
            <v>HOSPITAL DOM MALAN</v>
          </cell>
          <cell r="E196" t="str">
            <v>3.99 - Outras despesas com Material de Consumo</v>
          </cell>
          <cell r="F196">
            <v>15121052000193</v>
          </cell>
          <cell r="G196" t="str">
            <v>PAO DE MEL</v>
          </cell>
          <cell r="H196" t="str">
            <v>B</v>
          </cell>
          <cell r="I196" t="str">
            <v>S</v>
          </cell>
          <cell r="J196" t="str">
            <v>000003235</v>
          </cell>
          <cell r="K196" t="str">
            <v>18/07/2020</v>
          </cell>
          <cell r="L196" t="str">
            <v>26200815121052000193550010000032351521503333</v>
          </cell>
          <cell r="M196" t="str">
            <v>26</v>
          </cell>
          <cell r="N196">
            <v>404</v>
          </cell>
        </row>
        <row r="197">
          <cell r="C197" t="str">
            <v>HOSPITAL DOM MALAN</v>
          </cell>
          <cell r="E197" t="str">
            <v>3.99 - Outras despesas com Material de Consumo</v>
          </cell>
          <cell r="F197">
            <v>15121052000193</v>
          </cell>
          <cell r="G197" t="str">
            <v>PAO DE MEL</v>
          </cell>
          <cell r="H197" t="str">
            <v>B</v>
          </cell>
          <cell r="I197" t="str">
            <v>S</v>
          </cell>
          <cell r="J197" t="str">
            <v>000003235</v>
          </cell>
          <cell r="K197" t="str">
            <v>15/07/2020</v>
          </cell>
          <cell r="L197" t="str">
            <v>26200815121052000193550010000032351521503333</v>
          </cell>
          <cell r="M197" t="str">
            <v>26</v>
          </cell>
          <cell r="N197">
            <v>157.5</v>
          </cell>
        </row>
        <row r="198">
          <cell r="C198" t="str">
            <v>HOSPITAL DOM MALAN</v>
          </cell>
          <cell r="E198" t="str">
            <v>3.99 - Outras despesas com Material de Consumo</v>
          </cell>
          <cell r="F198">
            <v>15121052000193</v>
          </cell>
          <cell r="G198" t="str">
            <v>PAO DE MEL</v>
          </cell>
          <cell r="H198" t="str">
            <v>B</v>
          </cell>
          <cell r="I198" t="str">
            <v>S</v>
          </cell>
          <cell r="J198" t="str">
            <v>000003235</v>
          </cell>
          <cell r="K198" t="str">
            <v>29/07/2020</v>
          </cell>
          <cell r="L198" t="str">
            <v>26200815121052000193550010000032351521503333</v>
          </cell>
          <cell r="M198" t="str">
            <v>26</v>
          </cell>
          <cell r="N198">
            <v>163.1</v>
          </cell>
        </row>
        <row r="199">
          <cell r="C199" t="str">
            <v>HOSPITAL DOM MALAN</v>
          </cell>
          <cell r="E199" t="str">
            <v>3.99 - Outras despesas com Material de Consumo</v>
          </cell>
          <cell r="F199">
            <v>15121052000193</v>
          </cell>
          <cell r="G199" t="str">
            <v>PAO DE MEL</v>
          </cell>
          <cell r="H199" t="str">
            <v>B</v>
          </cell>
          <cell r="I199" t="str">
            <v>S</v>
          </cell>
          <cell r="J199" t="str">
            <v>000003235</v>
          </cell>
          <cell r="K199" t="str">
            <v>28/07/2020</v>
          </cell>
          <cell r="L199" t="str">
            <v>26200815121052000193550010000032351521503333</v>
          </cell>
          <cell r="M199" t="str">
            <v>26</v>
          </cell>
          <cell r="N199">
            <v>113</v>
          </cell>
        </row>
        <row r="200">
          <cell r="C200" t="str">
            <v>HOSPITAL DOM MALAN</v>
          </cell>
          <cell r="E200" t="str">
            <v>3.99 - Outras despesas com Material de Consumo</v>
          </cell>
          <cell r="F200">
            <v>15121052000193</v>
          </cell>
          <cell r="G200" t="str">
            <v>PAO DE MEL</v>
          </cell>
          <cell r="H200" t="str">
            <v>B</v>
          </cell>
          <cell r="I200" t="str">
            <v>S</v>
          </cell>
          <cell r="J200" t="str">
            <v>000003235</v>
          </cell>
          <cell r="K200" t="str">
            <v>22/07/2020</v>
          </cell>
          <cell r="L200" t="str">
            <v>26200815121052000193550010000032351521503333</v>
          </cell>
          <cell r="M200" t="str">
            <v>26</v>
          </cell>
          <cell r="N200">
            <v>176</v>
          </cell>
        </row>
        <row r="201">
          <cell r="C201" t="str">
            <v>HOSPITAL DOM MALAN</v>
          </cell>
          <cell r="E201" t="str">
            <v>3.99 - Outras despesas com Material de Consumo</v>
          </cell>
          <cell r="F201">
            <v>15121052000193</v>
          </cell>
          <cell r="G201" t="str">
            <v>PAO DE MEL</v>
          </cell>
          <cell r="H201" t="str">
            <v>B</v>
          </cell>
          <cell r="I201" t="str">
            <v>S</v>
          </cell>
          <cell r="J201" t="str">
            <v>000003235</v>
          </cell>
          <cell r="K201" t="str">
            <v>06/07/2020</v>
          </cell>
          <cell r="L201" t="str">
            <v>26200815121052000193550010000032351521503333</v>
          </cell>
          <cell r="M201" t="str">
            <v>26</v>
          </cell>
          <cell r="N201">
            <v>210</v>
          </cell>
        </row>
        <row r="202">
          <cell r="C202" t="str">
            <v>HOSPITAL DOM MALAN</v>
          </cell>
          <cell r="E202" t="str">
            <v>3.99 - Outras despesas com Material de Consumo</v>
          </cell>
          <cell r="F202">
            <v>15121052000193</v>
          </cell>
          <cell r="G202" t="str">
            <v>PAO DE MEL</v>
          </cell>
          <cell r="H202" t="str">
            <v>B</v>
          </cell>
          <cell r="I202" t="str">
            <v>S</v>
          </cell>
          <cell r="J202" t="str">
            <v>000003235</v>
          </cell>
          <cell r="K202" t="str">
            <v>10/07/2020</v>
          </cell>
          <cell r="L202" t="str">
            <v>26200815121052000193550010000032351521503333</v>
          </cell>
          <cell r="M202" t="str">
            <v>26</v>
          </cell>
          <cell r="N202">
            <v>202</v>
          </cell>
        </row>
        <row r="203">
          <cell r="C203" t="str">
            <v>HOSPITAL DOM MALAN</v>
          </cell>
          <cell r="E203" t="str">
            <v>3.99 - Outras despesas com Material de Consumo</v>
          </cell>
          <cell r="F203">
            <v>15121052000193</v>
          </cell>
          <cell r="G203" t="str">
            <v>PAO DE MEL</v>
          </cell>
          <cell r="H203" t="str">
            <v>B</v>
          </cell>
          <cell r="I203" t="str">
            <v>S</v>
          </cell>
          <cell r="J203" t="str">
            <v>000003235</v>
          </cell>
          <cell r="K203" t="str">
            <v>13/07/2020</v>
          </cell>
          <cell r="L203" t="str">
            <v>26200815121052000193550010000032351521503333</v>
          </cell>
          <cell r="M203" t="str">
            <v>26</v>
          </cell>
          <cell r="N203">
            <v>193</v>
          </cell>
        </row>
        <row r="204">
          <cell r="C204" t="str">
            <v>HOSPITAL DOM MALAN</v>
          </cell>
          <cell r="E204" t="str">
            <v>3.99 - Outras despesas com Material de Consumo</v>
          </cell>
          <cell r="F204">
            <v>17831409000152</v>
          </cell>
          <cell r="G204" t="str">
            <v>MAIR DE SOUZA NASCIMENTO ME</v>
          </cell>
          <cell r="H204" t="str">
            <v>B</v>
          </cell>
          <cell r="I204" t="str">
            <v>S</v>
          </cell>
          <cell r="J204" t="str">
            <v>000000302</v>
          </cell>
          <cell r="K204" t="str">
            <v>03/07/2020</v>
          </cell>
          <cell r="L204" t="str">
            <v>26200717831409000152550010000003021000051340</v>
          </cell>
          <cell r="M204" t="str">
            <v>26</v>
          </cell>
          <cell r="N204">
            <v>598.5</v>
          </cell>
        </row>
        <row r="205">
          <cell r="C205" t="str">
            <v>HOSPITAL DOM MALAN</v>
          </cell>
          <cell r="E205" t="str">
            <v>3.99 - Outras despesas com Material de Consumo</v>
          </cell>
          <cell r="F205">
            <v>17831409000152</v>
          </cell>
          <cell r="G205" t="str">
            <v>MAIR DE SOUZA NASCIMENTO ME</v>
          </cell>
          <cell r="H205" t="str">
            <v>B</v>
          </cell>
          <cell r="I205" t="str">
            <v>S</v>
          </cell>
          <cell r="J205" t="str">
            <v>000000304</v>
          </cell>
          <cell r="K205" t="str">
            <v>07/07/2020</v>
          </cell>
          <cell r="L205" t="str">
            <v>26200717831409000152550010000003041000051689</v>
          </cell>
          <cell r="M205" t="str">
            <v>26</v>
          </cell>
          <cell r="N205">
            <v>403.5</v>
          </cell>
        </row>
        <row r="206">
          <cell r="C206" t="str">
            <v>HOSPITAL DOM MALAN</v>
          </cell>
          <cell r="E206" t="str">
            <v>3.99 - Outras despesas com Material de Consumo</v>
          </cell>
          <cell r="F206">
            <v>17831409000152</v>
          </cell>
          <cell r="G206" t="str">
            <v>MAIR DE SOUZA NASCIMENTO ME</v>
          </cell>
          <cell r="H206" t="str">
            <v>B</v>
          </cell>
          <cell r="I206" t="str">
            <v>S</v>
          </cell>
          <cell r="J206" t="str">
            <v>000000307</v>
          </cell>
          <cell r="K206" t="str">
            <v>10/07/2020</v>
          </cell>
          <cell r="L206" t="str">
            <v>26200717831409000152550010000003071000052199</v>
          </cell>
          <cell r="M206" t="str">
            <v>26</v>
          </cell>
          <cell r="N206">
            <v>382</v>
          </cell>
        </row>
        <row r="207">
          <cell r="C207" t="str">
            <v>HOSPITAL DOM MALAN</v>
          </cell>
          <cell r="E207" t="str">
            <v>3.99 - Outras despesas com Material de Consumo</v>
          </cell>
          <cell r="F207">
            <v>17831409000152</v>
          </cell>
          <cell r="G207" t="str">
            <v>MAIR DE SOUZA NASCIMENTO ME</v>
          </cell>
          <cell r="H207" t="str">
            <v>B</v>
          </cell>
          <cell r="I207" t="str">
            <v>S</v>
          </cell>
          <cell r="J207" t="str">
            <v>000000309</v>
          </cell>
          <cell r="K207" t="str">
            <v>14/07/2020</v>
          </cell>
          <cell r="L207" t="str">
            <v>26200717831409000152550010000003091000052533</v>
          </cell>
          <cell r="M207" t="str">
            <v>26</v>
          </cell>
          <cell r="N207">
            <v>397.5</v>
          </cell>
        </row>
        <row r="208">
          <cell r="C208" t="str">
            <v>HOSPITAL DOM MALAN</v>
          </cell>
          <cell r="E208" t="str">
            <v>3.99 - Outras despesas com Material de Consumo</v>
          </cell>
          <cell r="F208">
            <v>17831409000152</v>
          </cell>
          <cell r="G208" t="str">
            <v>MAIR DE SOUZA NASCIMENTO ME</v>
          </cell>
          <cell r="H208" t="str">
            <v>B</v>
          </cell>
          <cell r="I208" t="str">
            <v>S</v>
          </cell>
          <cell r="J208" t="str">
            <v>000000310</v>
          </cell>
          <cell r="K208" t="str">
            <v>17/07/2020</v>
          </cell>
          <cell r="L208" t="str">
            <v>26200717831409000152550010000003101000052704</v>
          </cell>
          <cell r="M208" t="str">
            <v>26</v>
          </cell>
          <cell r="N208">
            <v>397.5</v>
          </cell>
        </row>
        <row r="209">
          <cell r="C209" t="str">
            <v>HOSPITAL DOM MALAN</v>
          </cell>
          <cell r="E209" t="str">
            <v>3.99 - Outras despesas com Material de Consumo</v>
          </cell>
          <cell r="F209">
            <v>17831409000152</v>
          </cell>
          <cell r="G209" t="str">
            <v>MAIR DE SOUZA NASCIMENTO ME</v>
          </cell>
          <cell r="H209" t="str">
            <v>B</v>
          </cell>
          <cell r="I209" t="str">
            <v>S</v>
          </cell>
          <cell r="J209" t="str">
            <v>000000312</v>
          </cell>
          <cell r="K209" t="str">
            <v>21/07/2020</v>
          </cell>
          <cell r="L209" t="str">
            <v>26200717831409000152550010000003121000053047</v>
          </cell>
          <cell r="M209" t="str">
            <v>26</v>
          </cell>
          <cell r="N209">
            <v>397.5</v>
          </cell>
        </row>
        <row r="210">
          <cell r="C210" t="str">
            <v>HOSPITAL DOM MALAN</v>
          </cell>
          <cell r="E210" t="str">
            <v>3.99 - Outras despesas com Material de Consumo</v>
          </cell>
          <cell r="F210">
            <v>17831409000152</v>
          </cell>
          <cell r="G210" t="str">
            <v>MAIR DE SOUZA NASCIMENTO ME</v>
          </cell>
          <cell r="H210" t="str">
            <v>B</v>
          </cell>
          <cell r="I210" t="str">
            <v>S</v>
          </cell>
          <cell r="J210" t="str">
            <v>000000313</v>
          </cell>
          <cell r="K210" t="str">
            <v>23/07/2020</v>
          </cell>
          <cell r="L210" t="str">
            <v>26200717831409000152550010000003131000053214</v>
          </cell>
          <cell r="M210" t="str">
            <v>26</v>
          </cell>
          <cell r="N210">
            <v>397.5</v>
          </cell>
        </row>
        <row r="211">
          <cell r="C211" t="str">
            <v>HOSPITAL DOM MALAN</v>
          </cell>
          <cell r="E211" t="str">
            <v>3.99 - Outras despesas com Material de Consumo</v>
          </cell>
          <cell r="F211">
            <v>17831409000152</v>
          </cell>
          <cell r="G211" t="str">
            <v>MAIR DE SOUZA NASCIMENTO ME</v>
          </cell>
          <cell r="H211" t="str">
            <v>B</v>
          </cell>
          <cell r="I211" t="str">
            <v>S</v>
          </cell>
          <cell r="J211" t="str">
            <v>000000315</v>
          </cell>
          <cell r="K211" t="str">
            <v>28/07/2020</v>
          </cell>
          <cell r="L211" t="str">
            <v>26200717831409000152550010000003151000053553</v>
          </cell>
          <cell r="M211" t="str">
            <v>26</v>
          </cell>
          <cell r="N211">
            <v>495</v>
          </cell>
        </row>
        <row r="212">
          <cell r="C212" t="str">
            <v>HOSPITAL DOM MALAN</v>
          </cell>
          <cell r="E212" t="str">
            <v>3.99 - Outras despesas com Material de Consumo</v>
          </cell>
          <cell r="F212">
            <v>17831409000152</v>
          </cell>
          <cell r="G212" t="str">
            <v>MAIR DE SOUZA NASCIMENTO ME</v>
          </cell>
          <cell r="H212" t="str">
            <v>B</v>
          </cell>
          <cell r="I212" t="str">
            <v>S</v>
          </cell>
          <cell r="J212" t="str">
            <v>000000319</v>
          </cell>
          <cell r="K212" t="str">
            <v>31/07/2020</v>
          </cell>
          <cell r="L212" t="str">
            <v>26200717831409000152550010000003191000054230</v>
          </cell>
          <cell r="M212" t="str">
            <v>26</v>
          </cell>
          <cell r="N212">
            <v>400.5</v>
          </cell>
        </row>
        <row r="213">
          <cell r="C213" t="str">
            <v>HOSPITAL DOM MALAN</v>
          </cell>
          <cell r="E213" t="str">
            <v>3.99 - Outras despesas com Material de Consumo</v>
          </cell>
          <cell r="F213">
            <v>21553781000111</v>
          </cell>
          <cell r="G213" t="str">
            <v>PGA COMERCIO ATACADISTA DE FRUTAS E VERD</v>
          </cell>
          <cell r="H213" t="str">
            <v>B</v>
          </cell>
          <cell r="I213" t="str">
            <v>S</v>
          </cell>
          <cell r="J213" t="str">
            <v>000019567</v>
          </cell>
          <cell r="K213" t="str">
            <v>31/07/2020</v>
          </cell>
          <cell r="L213" t="str">
            <v>29200721553781000111550010000195671956120490</v>
          </cell>
          <cell r="M213" t="str">
            <v>29</v>
          </cell>
          <cell r="N213">
            <v>896.75</v>
          </cell>
        </row>
        <row r="214">
          <cell r="C214" t="str">
            <v>HOSPITAL DOM MALAN</v>
          </cell>
          <cell r="E214" t="str">
            <v>3.99 - Outras despesas com Material de Consumo</v>
          </cell>
          <cell r="F214">
            <v>21553781000111</v>
          </cell>
          <cell r="G214" t="str">
            <v>PGA COMERCIO ATACADISTA DE FRUTAS E VERD</v>
          </cell>
          <cell r="H214" t="str">
            <v>B</v>
          </cell>
          <cell r="I214" t="str">
            <v>S</v>
          </cell>
          <cell r="J214" t="str">
            <v>000019567</v>
          </cell>
          <cell r="K214" t="str">
            <v>10/07/2020</v>
          </cell>
          <cell r="L214" t="str">
            <v>29200721553781000111550010000195671956120490</v>
          </cell>
          <cell r="M214" t="str">
            <v>29</v>
          </cell>
          <cell r="N214">
            <v>14.59</v>
          </cell>
        </row>
        <row r="215">
          <cell r="C215" t="str">
            <v>HOSPITAL DOM MALAN</v>
          </cell>
          <cell r="E215" t="str">
            <v>3.99 - Outras despesas com Material de Consumo</v>
          </cell>
          <cell r="F215">
            <v>21553781000111</v>
          </cell>
          <cell r="G215" t="str">
            <v>PGA COMERCIO ATACADISTA DE FRUTAS E VERD</v>
          </cell>
          <cell r="H215" t="str">
            <v>B</v>
          </cell>
          <cell r="I215" t="str">
            <v>S</v>
          </cell>
          <cell r="J215" t="str">
            <v>000019567</v>
          </cell>
          <cell r="K215" t="str">
            <v>10/07/2020</v>
          </cell>
          <cell r="L215" t="str">
            <v>29200721553781000111550010000195671956120490</v>
          </cell>
          <cell r="M215" t="str">
            <v>29</v>
          </cell>
          <cell r="N215">
            <v>1061.49</v>
          </cell>
        </row>
        <row r="216">
          <cell r="C216" t="str">
            <v>HOSPITAL DOM MALAN</v>
          </cell>
          <cell r="E216" t="str">
            <v>3.99 - Outras despesas com Material de Consumo</v>
          </cell>
          <cell r="F216">
            <v>21553781000111</v>
          </cell>
          <cell r="G216" t="str">
            <v>PGA COMERCIO ATACADISTA DE FRUTAS E VERD</v>
          </cell>
          <cell r="H216" t="str">
            <v>B</v>
          </cell>
          <cell r="I216" t="str">
            <v>S</v>
          </cell>
          <cell r="J216" t="str">
            <v>000019567</v>
          </cell>
          <cell r="K216" t="str">
            <v>08/07/2020</v>
          </cell>
          <cell r="L216" t="str">
            <v>29200721553781000111550010000195671956120490</v>
          </cell>
          <cell r="M216" t="str">
            <v>29</v>
          </cell>
          <cell r="N216">
            <v>120.75</v>
          </cell>
        </row>
        <row r="217">
          <cell r="C217" t="str">
            <v>HOSPITAL DOM MALAN</v>
          </cell>
          <cell r="E217" t="str">
            <v>3.99 - Outras despesas com Material de Consumo</v>
          </cell>
          <cell r="F217">
            <v>21553781000111</v>
          </cell>
          <cell r="G217" t="str">
            <v>PGA COMERCIO ATACADISTA DE FRUTAS E VERD</v>
          </cell>
          <cell r="H217" t="str">
            <v>B</v>
          </cell>
          <cell r="I217" t="str">
            <v>S</v>
          </cell>
          <cell r="J217" t="str">
            <v>000019567</v>
          </cell>
          <cell r="K217" t="str">
            <v>28/07/2020</v>
          </cell>
          <cell r="L217" t="str">
            <v>29200721553781000111550010000195671956120490</v>
          </cell>
          <cell r="M217" t="str">
            <v>29</v>
          </cell>
          <cell r="N217">
            <v>672.6</v>
          </cell>
        </row>
        <row r="218">
          <cell r="C218" t="str">
            <v>HOSPITAL DOM MALAN</v>
          </cell>
          <cell r="E218" t="str">
            <v>3.99 - Outras despesas com Material de Consumo</v>
          </cell>
          <cell r="F218">
            <v>21553781000111</v>
          </cell>
          <cell r="G218" t="str">
            <v>PGA COMERCIO ATACADISTA DE FRUTAS E VERD</v>
          </cell>
          <cell r="H218" t="str">
            <v>B</v>
          </cell>
          <cell r="I218" t="str">
            <v>S</v>
          </cell>
          <cell r="J218" t="str">
            <v>000019567</v>
          </cell>
          <cell r="K218" t="str">
            <v>22/07/2020</v>
          </cell>
          <cell r="L218" t="str">
            <v>29200721553781000111550010000195671956120490</v>
          </cell>
          <cell r="M218" t="str">
            <v>29</v>
          </cell>
          <cell r="N218">
            <v>13.8</v>
          </cell>
        </row>
        <row r="219">
          <cell r="C219" t="str">
            <v>HOSPITAL DOM MALAN</v>
          </cell>
          <cell r="E219" t="str">
            <v>3.99 - Outras despesas com Material de Consumo</v>
          </cell>
          <cell r="F219">
            <v>21553781000111</v>
          </cell>
          <cell r="G219" t="str">
            <v>PGA COMERCIO ATACADISTA DE FRUTAS E VERD</v>
          </cell>
          <cell r="H219" t="str">
            <v>B</v>
          </cell>
          <cell r="I219" t="str">
            <v>S</v>
          </cell>
          <cell r="J219" t="str">
            <v>000019567</v>
          </cell>
          <cell r="K219" t="str">
            <v>23/07/2020</v>
          </cell>
          <cell r="L219" t="str">
            <v>29200721553781000111550010000195671956120490</v>
          </cell>
          <cell r="M219" t="str">
            <v>29</v>
          </cell>
          <cell r="N219">
            <v>13.5</v>
          </cell>
        </row>
        <row r="220">
          <cell r="C220" t="str">
            <v>HOSPITAL DOM MALAN</v>
          </cell>
          <cell r="E220" t="str">
            <v>3.99 - Outras despesas com Material de Consumo</v>
          </cell>
          <cell r="F220">
            <v>21553781000111</v>
          </cell>
          <cell r="G220" t="str">
            <v>PGA COMERCIO ATACADISTA DE FRUTAS E VERD</v>
          </cell>
          <cell r="H220" t="str">
            <v>B</v>
          </cell>
          <cell r="I220" t="str">
            <v>S</v>
          </cell>
          <cell r="J220" t="str">
            <v>000019567</v>
          </cell>
          <cell r="K220" t="str">
            <v>31/07/2020</v>
          </cell>
          <cell r="L220" t="str">
            <v>29200721553781000111550010000195671956120490</v>
          </cell>
          <cell r="M220" t="str">
            <v>29</v>
          </cell>
          <cell r="N220">
            <v>13.5</v>
          </cell>
        </row>
        <row r="221">
          <cell r="C221" t="str">
            <v>HOSPITAL DOM MALAN</v>
          </cell>
          <cell r="E221" t="str">
            <v>3.99 - Outras despesas com Material de Consumo</v>
          </cell>
          <cell r="F221">
            <v>21553781000111</v>
          </cell>
          <cell r="G221" t="str">
            <v>PGA COMERCIO ATACADISTA DE FRUTAS E VERD</v>
          </cell>
          <cell r="H221" t="str">
            <v>B</v>
          </cell>
          <cell r="I221" t="str">
            <v>S</v>
          </cell>
          <cell r="J221" t="str">
            <v>000019567</v>
          </cell>
          <cell r="K221" t="str">
            <v>17/07/2020</v>
          </cell>
          <cell r="L221" t="str">
            <v>29200721553781000111550010000195671956120490</v>
          </cell>
          <cell r="M221" t="str">
            <v>29</v>
          </cell>
          <cell r="N221">
            <v>1137.3599999999999</v>
          </cell>
        </row>
        <row r="222">
          <cell r="C222" t="str">
            <v>HOSPITAL DOM MALAN</v>
          </cell>
          <cell r="E222" t="str">
            <v>3.99 - Outras despesas com Material de Consumo</v>
          </cell>
          <cell r="F222">
            <v>21553781000111</v>
          </cell>
          <cell r="G222" t="str">
            <v>PGA COMERCIO ATACADISTA DE FRUTAS E VERD</v>
          </cell>
          <cell r="H222" t="str">
            <v>B</v>
          </cell>
          <cell r="I222" t="str">
            <v>S</v>
          </cell>
          <cell r="J222" t="str">
            <v>000019567</v>
          </cell>
          <cell r="K222" t="str">
            <v>03/07/2020</v>
          </cell>
          <cell r="L222" t="str">
            <v>29200721553781000111550010000195671956120490</v>
          </cell>
          <cell r="M222" t="str">
            <v>29</v>
          </cell>
          <cell r="N222">
            <v>599.02</v>
          </cell>
        </row>
        <row r="223">
          <cell r="C223" t="str">
            <v>HOSPITAL DOM MALAN</v>
          </cell>
          <cell r="E223" t="str">
            <v>3.99 - Outras despesas com Material de Consumo</v>
          </cell>
          <cell r="F223">
            <v>21553781000111</v>
          </cell>
          <cell r="G223" t="str">
            <v>PGA COMERCIO ATACADISTA DE FRUTAS E VERD</v>
          </cell>
          <cell r="H223" t="str">
            <v>B</v>
          </cell>
          <cell r="I223" t="str">
            <v>S</v>
          </cell>
          <cell r="J223" t="str">
            <v>000019567</v>
          </cell>
          <cell r="K223" t="str">
            <v>03/07/2020</v>
          </cell>
          <cell r="L223" t="str">
            <v>29200721553781000111550010000195671956120490</v>
          </cell>
          <cell r="M223" t="str">
            <v>29</v>
          </cell>
          <cell r="N223">
            <v>13.3</v>
          </cell>
        </row>
        <row r="224">
          <cell r="C224" t="str">
            <v>HOSPITAL DOM MALAN</v>
          </cell>
          <cell r="E224" t="str">
            <v>3.99 - Outras despesas com Material de Consumo</v>
          </cell>
          <cell r="F224">
            <v>21553781000111</v>
          </cell>
          <cell r="G224" t="str">
            <v>PGA COMERCIO ATACADISTA DE FRUTAS E VERD</v>
          </cell>
          <cell r="H224" t="str">
            <v>B</v>
          </cell>
          <cell r="I224" t="str">
            <v>S</v>
          </cell>
          <cell r="J224" t="str">
            <v>000019567</v>
          </cell>
          <cell r="K224" t="str">
            <v>23/07/2020</v>
          </cell>
          <cell r="L224" t="str">
            <v>29200721553781000111550010000195671956120490</v>
          </cell>
          <cell r="M224" t="str">
            <v>29</v>
          </cell>
          <cell r="N224">
            <v>998.64</v>
          </cell>
        </row>
        <row r="225">
          <cell r="C225" t="str">
            <v>HOSPITAL DOM MALAN</v>
          </cell>
          <cell r="E225" t="str">
            <v>3.99 - Outras despesas com Material de Consumo</v>
          </cell>
          <cell r="F225">
            <v>21553781000111</v>
          </cell>
          <cell r="G225" t="str">
            <v>PGA COMERCIO ATACADISTA DE FRUTAS E VERD</v>
          </cell>
          <cell r="H225" t="str">
            <v>B</v>
          </cell>
          <cell r="I225" t="str">
            <v>S</v>
          </cell>
          <cell r="J225" t="str">
            <v>000019567</v>
          </cell>
          <cell r="K225" t="str">
            <v>14/07/2020</v>
          </cell>
          <cell r="L225" t="str">
            <v>29200721553781000111550010000195671956120490</v>
          </cell>
          <cell r="M225" t="str">
            <v>29</v>
          </cell>
          <cell r="N225">
            <v>13.5</v>
          </cell>
        </row>
        <row r="226">
          <cell r="C226" t="str">
            <v>HOSPITAL DOM MALAN</v>
          </cell>
          <cell r="E226" t="str">
            <v>3.99 - Outras despesas com Material de Consumo</v>
          </cell>
          <cell r="F226">
            <v>21553781000111</v>
          </cell>
          <cell r="G226" t="str">
            <v>PGA COMERCIO ATACADISTA DE FRUTAS E VERD</v>
          </cell>
          <cell r="H226" t="str">
            <v>B</v>
          </cell>
          <cell r="I226" t="str">
            <v>S</v>
          </cell>
          <cell r="J226" t="str">
            <v>000019567</v>
          </cell>
          <cell r="K226" t="str">
            <v>21/07/2020</v>
          </cell>
          <cell r="L226" t="str">
            <v>29200721553781000111550010000195671956120490</v>
          </cell>
          <cell r="M226" t="str">
            <v>29</v>
          </cell>
          <cell r="N226">
            <v>13.5</v>
          </cell>
        </row>
        <row r="227">
          <cell r="C227" t="str">
            <v>HOSPITAL DOM MALAN</v>
          </cell>
          <cell r="E227" t="str">
            <v>3.99 - Outras despesas com Material de Consumo</v>
          </cell>
          <cell r="F227">
            <v>21553781000111</v>
          </cell>
          <cell r="G227" t="str">
            <v>PGA COMERCIO ATACADISTA DE FRUTAS E VERD</v>
          </cell>
          <cell r="H227" t="str">
            <v>B</v>
          </cell>
          <cell r="I227" t="str">
            <v>S</v>
          </cell>
          <cell r="J227" t="str">
            <v>000019567</v>
          </cell>
          <cell r="K227" t="str">
            <v>14/07/2020</v>
          </cell>
          <cell r="L227" t="str">
            <v>29200721553781000111550010000195671956120490</v>
          </cell>
          <cell r="M227" t="str">
            <v>29</v>
          </cell>
          <cell r="N227">
            <v>1118.82</v>
          </cell>
        </row>
        <row r="228">
          <cell r="C228" t="str">
            <v>HOSPITAL DOM MALAN</v>
          </cell>
          <cell r="E228" t="str">
            <v>3.99 - Outras despesas com Material de Consumo</v>
          </cell>
          <cell r="F228">
            <v>21553781000111</v>
          </cell>
          <cell r="G228" t="str">
            <v>PGA COMERCIO ATACADISTA DE FRUTAS E VERD</v>
          </cell>
          <cell r="H228" t="str">
            <v>B</v>
          </cell>
          <cell r="I228" t="str">
            <v>S</v>
          </cell>
          <cell r="J228" t="str">
            <v>000019567</v>
          </cell>
          <cell r="K228" t="str">
            <v>28/07/2020</v>
          </cell>
          <cell r="L228" t="str">
            <v>29200721553781000111550010000195671956120490</v>
          </cell>
          <cell r="M228" t="str">
            <v>29</v>
          </cell>
          <cell r="N228">
            <v>13.5</v>
          </cell>
        </row>
        <row r="229">
          <cell r="C229" t="str">
            <v>HOSPITAL DOM MALAN</v>
          </cell>
          <cell r="E229" t="str">
            <v>3.99 - Outras despesas com Material de Consumo</v>
          </cell>
          <cell r="F229">
            <v>21553781000111</v>
          </cell>
          <cell r="G229" t="str">
            <v>PGA COMERCIO ATACADISTA DE FRUTAS E VERD</v>
          </cell>
          <cell r="H229" t="str">
            <v>B</v>
          </cell>
          <cell r="I229" t="str">
            <v>S</v>
          </cell>
          <cell r="J229" t="str">
            <v>000019567</v>
          </cell>
          <cell r="K229" t="str">
            <v>07/07/2020</v>
          </cell>
          <cell r="L229" t="str">
            <v>29200721553781000111550010000195671956120490</v>
          </cell>
          <cell r="M229" t="str">
            <v>29</v>
          </cell>
          <cell r="N229">
            <v>406.61</v>
          </cell>
        </row>
        <row r="230">
          <cell r="C230" t="str">
            <v>HOSPITAL DOM MALAN</v>
          </cell>
          <cell r="E230" t="str">
            <v>3.99 - Outras despesas com Material de Consumo</v>
          </cell>
          <cell r="F230">
            <v>21553781000111</v>
          </cell>
          <cell r="G230" t="str">
            <v>PGA COMERCIO ATACADISTA DE FRUTAS E VERD</v>
          </cell>
          <cell r="H230" t="str">
            <v>B</v>
          </cell>
          <cell r="I230" t="str">
            <v>S</v>
          </cell>
          <cell r="J230" t="str">
            <v>000019567</v>
          </cell>
          <cell r="K230" t="str">
            <v>17/07/2020</v>
          </cell>
          <cell r="L230" t="str">
            <v>29200721553781000111550010000195671956120490</v>
          </cell>
          <cell r="M230" t="str">
            <v>29</v>
          </cell>
          <cell r="N230">
            <v>13.5</v>
          </cell>
        </row>
        <row r="231">
          <cell r="C231" t="str">
            <v>HOSPITAL DOM MALAN</v>
          </cell>
          <cell r="E231" t="str">
            <v>3.99 - Outras despesas com Material de Consumo</v>
          </cell>
          <cell r="F231">
            <v>21553781000111</v>
          </cell>
          <cell r="G231" t="str">
            <v>PGA COMERCIO ATACADISTA DE FRUTAS E VERD</v>
          </cell>
          <cell r="H231" t="str">
            <v>B</v>
          </cell>
          <cell r="I231" t="str">
            <v>S</v>
          </cell>
          <cell r="J231" t="str">
            <v>000019567</v>
          </cell>
          <cell r="K231" t="str">
            <v>21/07/2020</v>
          </cell>
          <cell r="L231" t="str">
            <v>29200721553781000111550010000195671956120490</v>
          </cell>
          <cell r="M231" t="str">
            <v>29</v>
          </cell>
          <cell r="N231">
            <v>925.25</v>
          </cell>
        </row>
        <row r="232">
          <cell r="C232" t="str">
            <v>HOSPITAL DOM MALAN</v>
          </cell>
          <cell r="E232" t="str">
            <v>3.99 - Outras despesas com Material de Consumo</v>
          </cell>
          <cell r="F232">
            <v>21553781000111</v>
          </cell>
          <cell r="G232" t="str">
            <v>PGA COMERCIO ATACADISTA DE FRUTAS E VERD</v>
          </cell>
          <cell r="H232" t="str">
            <v>B</v>
          </cell>
          <cell r="I232" t="str">
            <v>S</v>
          </cell>
          <cell r="J232" t="str">
            <v>000019567</v>
          </cell>
          <cell r="K232" t="str">
            <v>07/07/2020</v>
          </cell>
          <cell r="L232" t="str">
            <v>29200721553781000111550010000195671956120490</v>
          </cell>
          <cell r="M232" t="str">
            <v>29</v>
          </cell>
          <cell r="N232">
            <v>14.59</v>
          </cell>
        </row>
        <row r="233">
          <cell r="C233" t="str">
            <v>HOSPITAL DOM MALAN</v>
          </cell>
          <cell r="E233" t="str">
            <v>3.99 - Outras despesas com Material de Consumo</v>
          </cell>
          <cell r="F233">
            <v>23447082000112</v>
          </cell>
          <cell r="G233" t="str">
            <v>SERVE BEM ATACADO DE ALIMENTOS LTDA</v>
          </cell>
          <cell r="H233" t="str">
            <v>B</v>
          </cell>
          <cell r="I233" t="str">
            <v>S</v>
          </cell>
          <cell r="J233" t="str">
            <v>9471</v>
          </cell>
          <cell r="K233" t="str">
            <v>30/06/2020</v>
          </cell>
          <cell r="L233" t="str">
            <v>26200623447082000112550010000094711118853792</v>
          </cell>
          <cell r="M233" t="str">
            <v>26</v>
          </cell>
          <cell r="N233">
            <v>9186.1</v>
          </cell>
        </row>
        <row r="234">
          <cell r="C234" t="str">
            <v>HOSPITAL DOM MALAN</v>
          </cell>
          <cell r="E234" t="str">
            <v>3.99 - Outras despesas com Material de Consumo</v>
          </cell>
          <cell r="F234">
            <v>24333585000120</v>
          </cell>
          <cell r="G234" t="str">
            <v>JNS COMERCIO DE PRODUTOS ALIMENTICIOS LTDA</v>
          </cell>
          <cell r="H234" t="str">
            <v>B</v>
          </cell>
          <cell r="I234" t="str">
            <v>S</v>
          </cell>
          <cell r="J234" t="str">
            <v>80906</v>
          </cell>
          <cell r="K234" t="str">
            <v>03/07/2020</v>
          </cell>
          <cell r="L234" t="str">
            <v>26200724333585000120550010000809061307450495</v>
          </cell>
          <cell r="M234" t="str">
            <v>26</v>
          </cell>
          <cell r="N234">
            <v>559.84</v>
          </cell>
        </row>
        <row r="235">
          <cell r="C235" t="str">
            <v>HOSPITAL DOM MALAN</v>
          </cell>
          <cell r="E235" t="str">
            <v>3.99 - Outras despesas com Material de Consumo</v>
          </cell>
          <cell r="F235">
            <v>24333585000120</v>
          </cell>
          <cell r="G235" t="str">
            <v>JNS COMERCIO DE PRODUTOS ALIMENTICIOS LTDA</v>
          </cell>
          <cell r="H235" t="str">
            <v>B</v>
          </cell>
          <cell r="I235" t="str">
            <v>S</v>
          </cell>
          <cell r="J235" t="str">
            <v>80982</v>
          </cell>
          <cell r="K235" t="str">
            <v>07/07/2020</v>
          </cell>
          <cell r="L235" t="str">
            <v>26200724333585000120550010000809821307637643</v>
          </cell>
          <cell r="M235" t="str">
            <v>26</v>
          </cell>
          <cell r="N235">
            <v>887.35</v>
          </cell>
        </row>
        <row r="236">
          <cell r="C236" t="str">
            <v>HOSPITAL DOM MALAN</v>
          </cell>
          <cell r="E236" t="str">
            <v>3.99 - Outras despesas com Material de Consumo</v>
          </cell>
          <cell r="F236">
            <v>24333585000120</v>
          </cell>
          <cell r="G236" t="str">
            <v>JNS COMERCIO DE PRODUTOS ALIMENTICIOS LTDA</v>
          </cell>
          <cell r="H236" t="str">
            <v>B</v>
          </cell>
          <cell r="I236" t="str">
            <v>S</v>
          </cell>
          <cell r="J236" t="str">
            <v>81077</v>
          </cell>
          <cell r="K236" t="str">
            <v>10/07/2020</v>
          </cell>
          <cell r="L236" t="str">
            <v>26200724333585000120550010000810771307859030</v>
          </cell>
          <cell r="M236" t="str">
            <v>26</v>
          </cell>
          <cell r="N236">
            <v>446.79</v>
          </cell>
        </row>
        <row r="237">
          <cell r="C237" t="str">
            <v>HOSPITAL DOM MALAN</v>
          </cell>
          <cell r="E237" t="str">
            <v>3.99 - Outras despesas com Material de Consumo</v>
          </cell>
          <cell r="F237">
            <v>24333585000120</v>
          </cell>
          <cell r="G237" t="str">
            <v>JNS COMERCIO DE PRODUTOS ALIMENTICIOS LTDA</v>
          </cell>
          <cell r="H237" t="str">
            <v>B</v>
          </cell>
          <cell r="I237" t="str">
            <v>S</v>
          </cell>
          <cell r="J237" t="str">
            <v>81165</v>
          </cell>
          <cell r="K237" t="str">
            <v>14/07/2020</v>
          </cell>
          <cell r="L237" t="str">
            <v>26200724333585000120550010000811651308000312</v>
          </cell>
          <cell r="M237" t="str">
            <v>26</v>
          </cell>
          <cell r="N237">
            <v>527.86</v>
          </cell>
        </row>
        <row r="238">
          <cell r="C238" t="str">
            <v>HOSPITAL DOM MALAN</v>
          </cell>
          <cell r="E238" t="str">
            <v>3.99 - Outras despesas com Material de Consumo</v>
          </cell>
          <cell r="F238">
            <v>24333585000120</v>
          </cell>
          <cell r="G238" t="str">
            <v>JNS COMERCIO DE PRODUTOS ALIMENTICIOS LTDA</v>
          </cell>
          <cell r="H238" t="str">
            <v>B</v>
          </cell>
          <cell r="I238" t="str">
            <v>S</v>
          </cell>
          <cell r="J238" t="str">
            <v>81166</v>
          </cell>
          <cell r="K238" t="str">
            <v>14/07/2020</v>
          </cell>
          <cell r="L238" t="str">
            <v>26200724333585000120550010000811661308000824</v>
          </cell>
          <cell r="M238" t="str">
            <v>26</v>
          </cell>
          <cell r="N238">
            <v>87.25</v>
          </cell>
        </row>
        <row r="239">
          <cell r="C239" t="str">
            <v>HOSPITAL DOM MALAN</v>
          </cell>
          <cell r="E239" t="str">
            <v>3.99 - Outras despesas com Material de Consumo</v>
          </cell>
          <cell r="F239">
            <v>24333585000120</v>
          </cell>
          <cell r="G239" t="str">
            <v>JNS COMERCIO DE PRODUTOS ALIMENTICIOS LTDA</v>
          </cell>
          <cell r="H239" t="str">
            <v>B</v>
          </cell>
          <cell r="I239" t="str">
            <v>S</v>
          </cell>
          <cell r="J239" t="str">
            <v>81177</v>
          </cell>
          <cell r="K239" t="str">
            <v>14/07/2020</v>
          </cell>
          <cell r="L239" t="str">
            <v>26200724333585000120550010000811771308018603</v>
          </cell>
          <cell r="M239" t="str">
            <v>26</v>
          </cell>
          <cell r="N239">
            <v>31.4</v>
          </cell>
        </row>
        <row r="240">
          <cell r="C240" t="str">
            <v>HOSPITAL DOM MALAN</v>
          </cell>
          <cell r="E240" t="str">
            <v>3.99 - Outras despesas com Material de Consumo</v>
          </cell>
          <cell r="F240">
            <v>24333585000120</v>
          </cell>
          <cell r="G240" t="str">
            <v>JNS COMERCIO DE PRODUTOS ALIMENTICIOS LTDA</v>
          </cell>
          <cell r="H240" t="str">
            <v>B</v>
          </cell>
          <cell r="I240" t="str">
            <v>S</v>
          </cell>
          <cell r="J240" t="str">
            <v>81262</v>
          </cell>
          <cell r="K240" t="str">
            <v>17/07/2020</v>
          </cell>
          <cell r="L240" t="str">
            <v>26200724333585000120550010000812621308210043</v>
          </cell>
          <cell r="M240" t="str">
            <v>26</v>
          </cell>
          <cell r="N240">
            <v>594.75</v>
          </cell>
        </row>
        <row r="241">
          <cell r="C241" t="str">
            <v>HOSPITAL DOM MALAN</v>
          </cell>
          <cell r="E241" t="str">
            <v>3.99 - Outras despesas com Material de Consumo</v>
          </cell>
          <cell r="F241">
            <v>24333585000120</v>
          </cell>
          <cell r="G241" t="str">
            <v>JNS COMERCIO DE PRODUTOS ALIMENTICIOS LTDA</v>
          </cell>
          <cell r="H241" t="str">
            <v>B</v>
          </cell>
          <cell r="I241" t="str">
            <v>S</v>
          </cell>
          <cell r="J241" t="str">
            <v>81347</v>
          </cell>
          <cell r="K241" t="str">
            <v>21/07/2020</v>
          </cell>
          <cell r="L241" t="str">
            <v>26200724333585000120550010000813471308371720</v>
          </cell>
          <cell r="M241" t="str">
            <v>26</v>
          </cell>
          <cell r="N241">
            <v>208.94</v>
          </cell>
        </row>
        <row r="242">
          <cell r="C242" t="str">
            <v>HOSPITAL DOM MALAN</v>
          </cell>
          <cell r="E242" t="str">
            <v>3.99 - Outras despesas com Material de Consumo</v>
          </cell>
          <cell r="F242">
            <v>24333585000120</v>
          </cell>
          <cell r="G242" t="str">
            <v>JNS COMERCIO DE PRODUTOS ALIMENTICIOS LTDA</v>
          </cell>
          <cell r="H242" t="str">
            <v>B</v>
          </cell>
          <cell r="I242" t="str">
            <v>S</v>
          </cell>
          <cell r="J242" t="str">
            <v>81405</v>
          </cell>
          <cell r="K242" t="str">
            <v>23/07/2020</v>
          </cell>
          <cell r="L242" t="str">
            <v>26200724333585000120550010000814051308498203</v>
          </cell>
          <cell r="M242" t="str">
            <v>26</v>
          </cell>
          <cell r="N242">
            <v>409.19</v>
          </cell>
        </row>
        <row r="243">
          <cell r="C243" t="str">
            <v>HOSPITAL DOM MALAN</v>
          </cell>
          <cell r="E243" t="str">
            <v>3.99 - Outras despesas com Material de Consumo</v>
          </cell>
          <cell r="F243">
            <v>24333585000120</v>
          </cell>
          <cell r="G243" t="str">
            <v>JNS COMERCIO DE PRODUTOS ALIMENTICIOS LTDA</v>
          </cell>
          <cell r="H243" t="str">
            <v>B</v>
          </cell>
          <cell r="I243" t="str">
            <v>S</v>
          </cell>
          <cell r="J243" t="str">
            <v>81489</v>
          </cell>
          <cell r="K243" t="str">
            <v>27/07/2020</v>
          </cell>
          <cell r="L243" t="str">
            <v>26200724333585000120550010000814891308664820</v>
          </cell>
          <cell r="M243" t="str">
            <v>26</v>
          </cell>
          <cell r="N243">
            <v>5855.04</v>
          </cell>
        </row>
        <row r="244">
          <cell r="C244" t="str">
            <v>HOSPITAL DOM MALAN</v>
          </cell>
          <cell r="E244" t="str">
            <v>3.99 - Outras despesas com Material de Consumo</v>
          </cell>
          <cell r="F244">
            <v>24333585000120</v>
          </cell>
          <cell r="G244" t="str">
            <v>JNS COMERCIO DE PRODUTOS ALIMENTICIOS LTDA</v>
          </cell>
          <cell r="H244" t="str">
            <v>B</v>
          </cell>
          <cell r="I244" t="str">
            <v>S</v>
          </cell>
          <cell r="J244" t="str">
            <v>81523</v>
          </cell>
          <cell r="K244" t="str">
            <v>28/07/2020</v>
          </cell>
          <cell r="L244" t="str">
            <v>26200724333585000120550010000815231308735861</v>
          </cell>
          <cell r="M244" t="str">
            <v>26</v>
          </cell>
          <cell r="N244">
            <v>41.88</v>
          </cell>
        </row>
        <row r="245">
          <cell r="C245" t="str">
            <v>HOSPITAL DOM MALAN</v>
          </cell>
          <cell r="E245" t="str">
            <v>3.99 - Outras despesas com Material de Consumo</v>
          </cell>
          <cell r="F245">
            <v>24333585000120</v>
          </cell>
          <cell r="G245" t="str">
            <v>JNS COMERCIO DE PRODUTOS ALIMENTICIOS LTDA</v>
          </cell>
          <cell r="H245" t="str">
            <v>B</v>
          </cell>
          <cell r="I245" t="str">
            <v>S</v>
          </cell>
          <cell r="J245" t="str">
            <v>81523</v>
          </cell>
          <cell r="K245" t="str">
            <v>28/07/2020</v>
          </cell>
          <cell r="L245" t="str">
            <v>26200724333585000120550010000815231308735861</v>
          </cell>
          <cell r="M245" t="str">
            <v>26</v>
          </cell>
          <cell r="N245">
            <v>209.85</v>
          </cell>
        </row>
        <row r="246">
          <cell r="C246" t="str">
            <v>HOSPITAL DOM MALAN</v>
          </cell>
          <cell r="E246" t="str">
            <v>3.99 - Outras despesas com Material de Consumo</v>
          </cell>
          <cell r="F246">
            <v>24333585000120</v>
          </cell>
          <cell r="G246" t="str">
            <v>JNS COMERCIO DE PRODUTOS ALIMENTICIOS LTDA</v>
          </cell>
          <cell r="H246" t="str">
            <v>B</v>
          </cell>
          <cell r="I246" t="str">
            <v>S</v>
          </cell>
          <cell r="J246" t="str">
            <v>81525</v>
          </cell>
          <cell r="K246" t="str">
            <v>28/07/2020</v>
          </cell>
          <cell r="L246" t="str">
            <v>26200724333585000120550010000815251308738024</v>
          </cell>
          <cell r="M246" t="str">
            <v>26</v>
          </cell>
          <cell r="N246">
            <v>566.59</v>
          </cell>
        </row>
        <row r="247">
          <cell r="C247" t="str">
            <v>HOSPITAL DOM MALAN</v>
          </cell>
          <cell r="E247" t="str">
            <v>3.99 - Outras despesas com Material de Consumo</v>
          </cell>
          <cell r="F247">
            <v>24333585000120</v>
          </cell>
          <cell r="G247" t="str">
            <v>JNS COMERCIO DE PRODUTOS ALIMENTICIOS LTDA</v>
          </cell>
          <cell r="H247" t="str">
            <v>B</v>
          </cell>
          <cell r="I247" t="str">
            <v>S</v>
          </cell>
          <cell r="J247" t="str">
            <v>81595</v>
          </cell>
          <cell r="K247" t="str">
            <v>30/07/2020</v>
          </cell>
          <cell r="L247" t="str">
            <v>26200724333585000120550010000815951308860177</v>
          </cell>
          <cell r="M247" t="str">
            <v>26</v>
          </cell>
          <cell r="N247">
            <v>232.8</v>
          </cell>
        </row>
        <row r="248">
          <cell r="C248" t="str">
            <v>HOSPITAL DOM MALAN</v>
          </cell>
          <cell r="E248" t="str">
            <v>3.99 - Outras despesas com Material de Consumo</v>
          </cell>
          <cell r="F248">
            <v>193374000170</v>
          </cell>
          <cell r="G248" t="str">
            <v>JOSE ERNESTO PEREIRA BARROS</v>
          </cell>
          <cell r="H248" t="str">
            <v>B</v>
          </cell>
          <cell r="I248" t="str">
            <v>S</v>
          </cell>
          <cell r="J248" t="str">
            <v>36731</v>
          </cell>
          <cell r="K248" t="str">
            <v>29/06/2020</v>
          </cell>
          <cell r="L248" t="str">
            <v>26200600193374000170550550000367311113989861</v>
          </cell>
          <cell r="M248" t="str">
            <v>26</v>
          </cell>
          <cell r="N248">
            <v>281.86</v>
          </cell>
        </row>
        <row r="249">
          <cell r="C249" t="str">
            <v>HOSPITAL DOM MALAN</v>
          </cell>
          <cell r="E249" t="str">
            <v>3.99 - Outras despesas com Material de Consumo</v>
          </cell>
          <cell r="F249">
            <v>14187040000107</v>
          </cell>
          <cell r="G249" t="str">
            <v>DESTAK EMBALAGENS EIRELI</v>
          </cell>
          <cell r="H249" t="str">
            <v>B</v>
          </cell>
          <cell r="I249" t="str">
            <v>S</v>
          </cell>
          <cell r="J249" t="str">
            <v>000003269</v>
          </cell>
          <cell r="K249" t="str">
            <v>02/07/2020</v>
          </cell>
          <cell r="L249" t="str">
            <v>26200714187040000107550010000032691299690808</v>
          </cell>
          <cell r="M249" t="str">
            <v>26</v>
          </cell>
          <cell r="N249">
            <v>6000</v>
          </cell>
        </row>
        <row r="250">
          <cell r="C250" t="str">
            <v>HOSPITAL DOM MALAN</v>
          </cell>
          <cell r="E250" t="str">
            <v>3.99 - Outras despesas com Material de Consumo</v>
          </cell>
          <cell r="F250">
            <v>14187040000107</v>
          </cell>
          <cell r="G250" t="str">
            <v>DESTAK EMBALAGENS EIRELI</v>
          </cell>
          <cell r="H250" t="str">
            <v>B</v>
          </cell>
          <cell r="I250" t="str">
            <v>S</v>
          </cell>
          <cell r="J250" t="str">
            <v>000003367</v>
          </cell>
          <cell r="K250" t="str">
            <v>23/07/2020</v>
          </cell>
          <cell r="L250" t="str">
            <v>26200714187040000107550010000033671315703027</v>
          </cell>
          <cell r="M250" t="str">
            <v>26</v>
          </cell>
          <cell r="N250">
            <v>1250</v>
          </cell>
        </row>
        <row r="251">
          <cell r="C251" t="str">
            <v>HOSPITAL DOM MALAN</v>
          </cell>
          <cell r="E251" t="str">
            <v>3.99 - Outras despesas com Material de Consumo</v>
          </cell>
          <cell r="F251">
            <v>14187040000280</v>
          </cell>
          <cell r="G251" t="str">
            <v>DESTAK EMBALAGENS EIRELI</v>
          </cell>
          <cell r="H251" t="str">
            <v>B</v>
          </cell>
          <cell r="I251" t="str">
            <v>S</v>
          </cell>
          <cell r="J251" t="str">
            <v>000003231</v>
          </cell>
          <cell r="K251" t="str">
            <v>26/06/2020</v>
          </cell>
          <cell r="L251" t="str">
            <v>26200614187040000107550010000032311500451142</v>
          </cell>
          <cell r="M251" t="str">
            <v>26</v>
          </cell>
          <cell r="N251">
            <v>1016.76</v>
          </cell>
        </row>
        <row r="252">
          <cell r="C252" t="str">
            <v>HOSPITAL DOM MALAN</v>
          </cell>
          <cell r="E252" t="str">
            <v>3.99 - Outras despesas com Material de Consumo</v>
          </cell>
          <cell r="F252">
            <v>14187040000280</v>
          </cell>
          <cell r="G252" t="str">
            <v>DESTAK EMBALAGENS EIRELI</v>
          </cell>
          <cell r="H252" t="str">
            <v>B</v>
          </cell>
          <cell r="I252" t="str">
            <v>S</v>
          </cell>
          <cell r="J252" t="str">
            <v>000003254</v>
          </cell>
          <cell r="K252" t="str">
            <v>30/06/2020</v>
          </cell>
          <cell r="L252" t="str">
            <v>26200614187040000107550010000032541284672691</v>
          </cell>
          <cell r="M252" t="str">
            <v>26</v>
          </cell>
          <cell r="N252">
            <v>840</v>
          </cell>
        </row>
        <row r="253">
          <cell r="C253" t="str">
            <v>HOSPITAL DOM MALAN</v>
          </cell>
          <cell r="E253" t="str">
            <v>3.99 - Outras despesas com Material de Consumo</v>
          </cell>
          <cell r="F253">
            <v>24333585000120</v>
          </cell>
          <cell r="G253" t="str">
            <v>JNS COMERCIO DE PRODUTOS ALIMENTICIOS LTDA</v>
          </cell>
          <cell r="H253" t="str">
            <v>B</v>
          </cell>
          <cell r="I253" t="str">
            <v>S</v>
          </cell>
          <cell r="J253" t="str">
            <v>81641</v>
          </cell>
          <cell r="K253" t="str">
            <v>31/07/2020</v>
          </cell>
          <cell r="L253" t="str">
            <v>26200724333585000120550010000816411308954311</v>
          </cell>
          <cell r="M253" t="str">
            <v>26</v>
          </cell>
          <cell r="N253">
            <v>469.63</v>
          </cell>
        </row>
        <row r="254">
          <cell r="C254" t="str">
            <v>HOSPITAL DOM MALAN</v>
          </cell>
          <cell r="E254" t="str">
            <v>3.99 - Outras despesas com Material de Consumo</v>
          </cell>
          <cell r="F254">
            <v>24333585000120</v>
          </cell>
          <cell r="G254" t="str">
            <v>JNS COMERCIO DE PRODUTOS ALIMENTICIOS LTDA</v>
          </cell>
          <cell r="H254" t="str">
            <v>B</v>
          </cell>
          <cell r="I254" t="str">
            <v>S</v>
          </cell>
          <cell r="J254" t="str">
            <v>84349</v>
          </cell>
          <cell r="K254" t="str">
            <v>21/07/2020</v>
          </cell>
          <cell r="L254" t="str">
            <v>26200724333585000120550010000813491308373779</v>
          </cell>
          <cell r="M254" t="str">
            <v>26</v>
          </cell>
          <cell r="N254">
            <v>20.67</v>
          </cell>
        </row>
        <row r="255">
          <cell r="C255" t="str">
            <v>HOSPITAL DOM MALAN</v>
          </cell>
          <cell r="E255" t="str">
            <v>3.6 - Material de Expediente</v>
          </cell>
          <cell r="F255">
            <v>193374000170</v>
          </cell>
          <cell r="G255" t="str">
            <v>JOSE ERNESTO PEREIRA BARROS</v>
          </cell>
          <cell r="H255" t="str">
            <v>B</v>
          </cell>
          <cell r="I255" t="str">
            <v>S</v>
          </cell>
          <cell r="J255" t="str">
            <v>37199</v>
          </cell>
          <cell r="K255" t="str">
            <v>23/07/2020</v>
          </cell>
          <cell r="L255" t="str">
            <v>26200700193374000170550550000371991115790266</v>
          </cell>
          <cell r="M255" t="str">
            <v>26</v>
          </cell>
          <cell r="N255">
            <v>74.83</v>
          </cell>
        </row>
        <row r="256">
          <cell r="C256" t="str">
            <v>HOSPITAL DOM MALAN</v>
          </cell>
          <cell r="E256" t="str">
            <v>3.6 - Material de Expediente</v>
          </cell>
          <cell r="F256">
            <v>4006681000156</v>
          </cell>
          <cell r="G256" t="str">
            <v>GRAFICA CIDADE</v>
          </cell>
          <cell r="H256" t="str">
            <v>B</v>
          </cell>
          <cell r="I256" t="str">
            <v>S</v>
          </cell>
          <cell r="J256" t="str">
            <v>000000080</v>
          </cell>
          <cell r="K256" t="str">
            <v>23/07/2020</v>
          </cell>
          <cell r="L256" t="str">
            <v>29200704006681000156550010000000801106040000</v>
          </cell>
          <cell r="M256" t="str">
            <v>29</v>
          </cell>
          <cell r="N256">
            <v>210</v>
          </cell>
        </row>
        <row r="257">
          <cell r="C257" t="str">
            <v>HOSPITAL DOM MALAN</v>
          </cell>
          <cell r="E257" t="str">
            <v>3.6 - Material de Expediente</v>
          </cell>
          <cell r="F257">
            <v>4006681000156</v>
          </cell>
          <cell r="G257" t="str">
            <v>GRAFICA CIDADE</v>
          </cell>
          <cell r="H257" t="str">
            <v>B</v>
          </cell>
          <cell r="I257" t="str">
            <v>S</v>
          </cell>
          <cell r="J257" t="str">
            <v>000000081</v>
          </cell>
          <cell r="K257" t="str">
            <v>23/07/2020</v>
          </cell>
          <cell r="L257" t="str">
            <v>29200704006681000156550010000000811090930305</v>
          </cell>
          <cell r="M257" t="str">
            <v>29</v>
          </cell>
          <cell r="N257">
            <v>45</v>
          </cell>
        </row>
        <row r="258">
          <cell r="C258" t="str">
            <v>HOSPITAL DOM MALAN</v>
          </cell>
          <cell r="E258" t="str">
            <v>3.6 - Material de Expediente</v>
          </cell>
          <cell r="F258">
            <v>5044056000161</v>
          </cell>
          <cell r="G258" t="str">
            <v>DMH PRODUTOS HOSPITALARES LTDA</v>
          </cell>
          <cell r="H258" t="str">
            <v>B</v>
          </cell>
          <cell r="I258" t="str">
            <v>S</v>
          </cell>
          <cell r="J258" t="str">
            <v>16839</v>
          </cell>
          <cell r="K258" t="str">
            <v>10/07/2020</v>
          </cell>
          <cell r="L258" t="str">
            <v>26200705044056000161550010000168391151106610</v>
          </cell>
          <cell r="M258" t="str">
            <v>26</v>
          </cell>
          <cell r="N258">
            <v>219.3</v>
          </cell>
        </row>
        <row r="259">
          <cell r="C259" t="str">
            <v>HOSPITAL DOM MALAN</v>
          </cell>
          <cell r="E259" t="str">
            <v>3.6 - Material de Expediente</v>
          </cell>
          <cell r="F259">
            <v>15430638000130</v>
          </cell>
          <cell r="G259" t="str">
            <v>DS SUPRIMENTOS LTDA ME</v>
          </cell>
          <cell r="H259" t="str">
            <v>B</v>
          </cell>
          <cell r="I259" t="str">
            <v>S</v>
          </cell>
          <cell r="J259" t="str">
            <v>000053782</v>
          </cell>
          <cell r="K259" t="str">
            <v>30/06/2020</v>
          </cell>
          <cell r="L259" t="str">
            <v>26200615430638000130550010000537821028500186</v>
          </cell>
          <cell r="M259" t="str">
            <v>26</v>
          </cell>
          <cell r="N259">
            <v>51</v>
          </cell>
        </row>
        <row r="260">
          <cell r="C260" t="str">
            <v>HOSPITAL DOM MALAN</v>
          </cell>
          <cell r="E260" t="str">
            <v>3.6 - Material de Expediente</v>
          </cell>
          <cell r="F260">
            <v>15430638000130</v>
          </cell>
          <cell r="G260" t="str">
            <v>DS SUPRIMENTOS LTDA ME</v>
          </cell>
          <cell r="H260" t="str">
            <v>B</v>
          </cell>
          <cell r="I260" t="str">
            <v>S</v>
          </cell>
          <cell r="J260" t="str">
            <v>000054151</v>
          </cell>
          <cell r="K260" t="str">
            <v>23/07/2020</v>
          </cell>
          <cell r="L260" t="str">
            <v>26200715430638000130550010000541511911576651</v>
          </cell>
          <cell r="M260" t="str">
            <v>26</v>
          </cell>
          <cell r="N260">
            <v>29.95</v>
          </cell>
        </row>
        <row r="261">
          <cell r="C261" t="str">
            <v>HOSPITAL DOM MALAN</v>
          </cell>
          <cell r="E261" t="str">
            <v>3.6 - Material de Expediente</v>
          </cell>
          <cell r="F261">
            <v>27820361000130</v>
          </cell>
          <cell r="G261" t="str">
            <v>R SILVANY FREIRE FONSECA INFORMETICA EIRELI</v>
          </cell>
          <cell r="H261" t="str">
            <v>B</v>
          </cell>
          <cell r="I261" t="str">
            <v>S</v>
          </cell>
          <cell r="J261" t="str">
            <v>0000000626</v>
          </cell>
          <cell r="K261" t="str">
            <v>16/07/2020</v>
          </cell>
          <cell r="L261" t="str">
            <v>29200727820361000130550010000006261322275038</v>
          </cell>
          <cell r="M261" t="str">
            <v>29</v>
          </cell>
          <cell r="N261">
            <v>392</v>
          </cell>
        </row>
        <row r="262">
          <cell r="C262" t="str">
            <v>HOSPITAL DOM MALAN</v>
          </cell>
          <cell r="E262" t="str">
            <v>3.6 - Material de Expediente</v>
          </cell>
          <cell r="F262">
            <v>32346166000150</v>
          </cell>
          <cell r="G262" t="str">
            <v>AQUINO E MORAES PAPELARIA LTDA</v>
          </cell>
          <cell r="H262" t="str">
            <v>B</v>
          </cell>
          <cell r="I262" t="str">
            <v>S</v>
          </cell>
          <cell r="J262" t="str">
            <v>000001124</v>
          </cell>
          <cell r="K262" t="str">
            <v>01/07/2020</v>
          </cell>
          <cell r="L262" t="str">
            <v>29200732346166000150550010000011241120519834</v>
          </cell>
          <cell r="M262" t="str">
            <v>29</v>
          </cell>
          <cell r="N262">
            <v>15</v>
          </cell>
        </row>
        <row r="263">
          <cell r="C263" t="str">
            <v>HOSPITAL DOM MALAN</v>
          </cell>
          <cell r="E263" t="str">
            <v>3.6 - Material de Expediente</v>
          </cell>
          <cell r="F263">
            <v>35092993000153</v>
          </cell>
          <cell r="G263" t="str">
            <v>EOC LIVRARIA E PAPELARIA EIRELI</v>
          </cell>
          <cell r="H263" t="str">
            <v>B</v>
          </cell>
          <cell r="I263" t="str">
            <v>S</v>
          </cell>
          <cell r="J263" t="str">
            <v>196</v>
          </cell>
          <cell r="K263" t="str">
            <v>06/07/2020</v>
          </cell>
          <cell r="L263" t="str">
            <v>26200735092993000153550010000001961815663179</v>
          </cell>
          <cell r="M263" t="str">
            <v>26</v>
          </cell>
          <cell r="N263">
            <v>41.4</v>
          </cell>
        </row>
        <row r="264">
          <cell r="C264" t="str">
            <v>HOSPITAL DOM MALAN</v>
          </cell>
          <cell r="E264" t="str">
            <v>3.6 - Material de Expediente</v>
          </cell>
          <cell r="F264">
            <v>40853376000163</v>
          </cell>
          <cell r="G264" t="str">
            <v>LIMA E DO CARMO LTDA</v>
          </cell>
          <cell r="H264" t="str">
            <v>B</v>
          </cell>
          <cell r="I264" t="str">
            <v>S</v>
          </cell>
          <cell r="J264" t="str">
            <v>000000188</v>
          </cell>
          <cell r="K264" t="str">
            <v>27/07/2020</v>
          </cell>
          <cell r="L264" t="str">
            <v>26200740853376000163550010000001881549177687</v>
          </cell>
          <cell r="M264" t="str">
            <v>26</v>
          </cell>
          <cell r="N264">
            <v>4.6500000000000004</v>
          </cell>
        </row>
        <row r="265">
          <cell r="C265" t="str">
            <v>HOSPITAL DOM MALAN</v>
          </cell>
          <cell r="E265" t="str">
            <v>3.6 - Material de Expediente</v>
          </cell>
          <cell r="F265">
            <v>41043332000130</v>
          </cell>
          <cell r="G265" t="str">
            <v>COMERCIAL CESAR FIUSA</v>
          </cell>
          <cell r="H265" t="str">
            <v>B</v>
          </cell>
          <cell r="I265" t="str">
            <v>S</v>
          </cell>
          <cell r="J265" t="str">
            <v>000021723</v>
          </cell>
          <cell r="K265" t="str">
            <v>30/06/2020</v>
          </cell>
          <cell r="L265" t="str">
            <v>26200641043332000130550010000217231059278515</v>
          </cell>
          <cell r="M265" t="str">
            <v>29</v>
          </cell>
          <cell r="N265">
            <v>460.68</v>
          </cell>
        </row>
        <row r="266">
          <cell r="C266" t="str">
            <v>HOSPITAL DOM MALAN</v>
          </cell>
          <cell r="E266" t="str">
            <v>3.1 - Combustíveis e Lubrificantes Automotivos</v>
          </cell>
          <cell r="F266">
            <v>4610675000103</v>
          </cell>
          <cell r="G266" t="str">
            <v>REMA PETROLEO LTDA</v>
          </cell>
          <cell r="H266" t="str">
            <v>B</v>
          </cell>
          <cell r="I266" t="str">
            <v>S</v>
          </cell>
          <cell r="J266" t="str">
            <v>000275016</v>
          </cell>
          <cell r="K266" t="str">
            <v>10/07/2020</v>
          </cell>
          <cell r="L266" t="str">
            <v>26200704610675000103650010002750161002756489</v>
          </cell>
          <cell r="M266" t="str">
            <v>26</v>
          </cell>
          <cell r="N266">
            <v>101.01</v>
          </cell>
        </row>
        <row r="267">
          <cell r="C267" t="str">
            <v>HOSPITAL DOM MALAN</v>
          </cell>
          <cell r="E267" t="str">
            <v>3.1 - Combustíveis e Lubrificantes Automotivos</v>
          </cell>
          <cell r="F267">
            <v>5737363000128</v>
          </cell>
          <cell r="G267" t="str">
            <v>POSTO ESPERANCA LTDA ME</v>
          </cell>
          <cell r="H267" t="str">
            <v>B</v>
          </cell>
          <cell r="I267" t="str">
            <v>S</v>
          </cell>
          <cell r="J267" t="str">
            <v>000037826</v>
          </cell>
          <cell r="K267" t="str">
            <v>10/07/2020</v>
          </cell>
          <cell r="L267" t="str">
            <v>26200705737363000128650030000378261377068149</v>
          </cell>
          <cell r="M267" t="str">
            <v>26</v>
          </cell>
          <cell r="N267">
            <v>230</v>
          </cell>
        </row>
        <row r="268">
          <cell r="C268" t="str">
            <v>HOSPITAL DOM MALAN</v>
          </cell>
          <cell r="E268" t="str">
            <v>3.1 - Combustíveis e Lubrificantes Automotivos</v>
          </cell>
          <cell r="F268">
            <v>10260207000230</v>
          </cell>
          <cell r="G268" t="str">
            <v>POSTO LINDA LTDA</v>
          </cell>
          <cell r="H268" t="str">
            <v>B</v>
          </cell>
          <cell r="I268" t="str">
            <v>S</v>
          </cell>
          <cell r="J268" t="str">
            <v>000000093</v>
          </cell>
          <cell r="K268" t="str">
            <v>01/07/2020</v>
          </cell>
          <cell r="L268" t="str">
            <v>26200710260270000230658910000000939816618700</v>
          </cell>
          <cell r="M268" t="str">
            <v>26</v>
          </cell>
          <cell r="N268">
            <v>150</v>
          </cell>
        </row>
        <row r="269">
          <cell r="C269" t="str">
            <v>HOSPITAL DOM MALAN</v>
          </cell>
          <cell r="E269" t="str">
            <v>3.1 - Combustíveis e Lubrificantes Automotivos</v>
          </cell>
          <cell r="F269">
            <v>10817590000101</v>
          </cell>
          <cell r="G269" t="str">
            <v>J BEZERRA COM DE COMB E DER LTDA EPP</v>
          </cell>
          <cell r="H269" t="str">
            <v>B</v>
          </cell>
          <cell r="I269" t="str">
            <v>S</v>
          </cell>
          <cell r="J269" t="str">
            <v>1041</v>
          </cell>
          <cell r="K269" t="str">
            <v>26/06/2020</v>
          </cell>
          <cell r="L269" t="str">
            <v>26200610817590000101550020000010411459478440</v>
          </cell>
          <cell r="M269" t="str">
            <v>26</v>
          </cell>
          <cell r="N269">
            <v>597.13</v>
          </cell>
        </row>
        <row r="270">
          <cell r="C270" t="str">
            <v>HOSPITAL DOM MALAN</v>
          </cell>
          <cell r="E270" t="str">
            <v>3.1 - Combustíveis e Lubrificantes Automotivos</v>
          </cell>
          <cell r="F270">
            <v>10817590000101</v>
          </cell>
          <cell r="G270" t="str">
            <v>J BEZERRA COM DE COMB E DER LTDA EPP</v>
          </cell>
          <cell r="H270" t="str">
            <v>B</v>
          </cell>
          <cell r="I270" t="str">
            <v>S</v>
          </cell>
          <cell r="J270" t="str">
            <v>1042</v>
          </cell>
          <cell r="K270" t="str">
            <v>26/06/2020</v>
          </cell>
          <cell r="L270" t="str">
            <v>26200610817590000101550020000010421733100362</v>
          </cell>
          <cell r="M270" t="str">
            <v>26</v>
          </cell>
          <cell r="N270">
            <v>390.24</v>
          </cell>
        </row>
        <row r="271">
          <cell r="C271" t="str">
            <v>HOSPITAL DOM MALAN</v>
          </cell>
          <cell r="E271" t="str">
            <v>3.1 - Combustíveis e Lubrificantes Automotivos</v>
          </cell>
          <cell r="F271">
            <v>10817590000101</v>
          </cell>
          <cell r="G271" t="str">
            <v>J BEZERRA COM DE COMB E DER LTDA EPP</v>
          </cell>
          <cell r="H271" t="str">
            <v>B</v>
          </cell>
          <cell r="I271" t="str">
            <v>S</v>
          </cell>
          <cell r="J271" t="str">
            <v>1043</v>
          </cell>
          <cell r="K271" t="str">
            <v>26/06/2020</v>
          </cell>
          <cell r="L271" t="str">
            <v>26200610817590000101550020000010431024325408</v>
          </cell>
          <cell r="M271" t="str">
            <v>26</v>
          </cell>
          <cell r="N271">
            <v>1501.95</v>
          </cell>
        </row>
        <row r="272">
          <cell r="C272" t="str">
            <v>HOSPITAL DOM MALAN</v>
          </cell>
          <cell r="E272" t="str">
            <v>3.1 - Combustíveis e Lubrificantes Automotivos</v>
          </cell>
          <cell r="F272">
            <v>11040395000172</v>
          </cell>
          <cell r="G272" t="str">
            <v>CRUZEIRO DO NORDESTE COMBUSTIVEIS LTDA</v>
          </cell>
          <cell r="H272" t="str">
            <v>B</v>
          </cell>
          <cell r="I272" t="str">
            <v>S</v>
          </cell>
          <cell r="J272" t="str">
            <v>50155</v>
          </cell>
          <cell r="K272" t="str">
            <v>30/06/2020</v>
          </cell>
          <cell r="L272" t="str">
            <v>26200611040395000172650010000501551849407762</v>
          </cell>
          <cell r="M272" t="str">
            <v>26</v>
          </cell>
          <cell r="N272">
            <v>200</v>
          </cell>
        </row>
        <row r="273">
          <cell r="C273" t="str">
            <v>HOSPITAL DOM MALAN</v>
          </cell>
          <cell r="E273" t="str">
            <v>3.1 - Combustíveis e Lubrificantes Automotivos</v>
          </cell>
          <cell r="F273">
            <v>14416304000149</v>
          </cell>
          <cell r="G273" t="str">
            <v>POSTO BELEM COMERCIO DE DERIVADOS PETROLEO EIRELI</v>
          </cell>
          <cell r="H273" t="str">
            <v>B</v>
          </cell>
          <cell r="I273" t="str">
            <v>S</v>
          </cell>
          <cell r="J273" t="str">
            <v>133269</v>
          </cell>
          <cell r="K273" t="str">
            <v>01/07/2020</v>
          </cell>
          <cell r="L273" t="str">
            <v>26200714416340000149650010001332691926623455</v>
          </cell>
          <cell r="M273" t="str">
            <v>26</v>
          </cell>
          <cell r="N273">
            <v>160</v>
          </cell>
        </row>
        <row r="274">
          <cell r="C274" t="str">
            <v>HOSPITAL DOM MALAN</v>
          </cell>
          <cell r="E274" t="str">
            <v>3.1 - Combustíveis e Lubrificantes Automotivos</v>
          </cell>
          <cell r="F274">
            <v>14416304000149</v>
          </cell>
          <cell r="G274" t="str">
            <v>POSTO BELEM COMERCIO DE DERIVADOS PETROLEO EIRELI</v>
          </cell>
          <cell r="H274" t="str">
            <v>B</v>
          </cell>
          <cell r="I274" t="str">
            <v>S</v>
          </cell>
          <cell r="J274" t="str">
            <v>134298</v>
          </cell>
          <cell r="K274" t="str">
            <v>09/07/2020</v>
          </cell>
          <cell r="L274" t="str">
            <v>2620071416304000149650010001342981965561100</v>
          </cell>
          <cell r="M274" t="str">
            <v>26</v>
          </cell>
          <cell r="N274">
            <v>100</v>
          </cell>
        </row>
        <row r="275">
          <cell r="C275" t="str">
            <v>HOSPITAL DOM MALAN</v>
          </cell>
          <cell r="E275" t="str">
            <v>3.1 - Combustíveis e Lubrificantes Automotivos</v>
          </cell>
          <cell r="F275">
            <v>20808930000183</v>
          </cell>
          <cell r="G275" t="str">
            <v>AUTO POSTO SILVIO ERALDO E CIA LTDA ME</v>
          </cell>
          <cell r="H275" t="str">
            <v>B</v>
          </cell>
          <cell r="I275" t="str">
            <v>S</v>
          </cell>
          <cell r="J275" t="str">
            <v>9099</v>
          </cell>
          <cell r="K275" t="str">
            <v>01/07/2020</v>
          </cell>
          <cell r="L275" t="str">
            <v>26200720808930000183650010000090991642410390</v>
          </cell>
          <cell r="M275" t="str">
            <v>26</v>
          </cell>
          <cell r="N275">
            <v>140</v>
          </cell>
        </row>
        <row r="276">
          <cell r="C276" t="str">
            <v>HOSPITAL DOM MALAN</v>
          </cell>
          <cell r="E276" t="str">
            <v>3.1 - Combustíveis e Lubrificantes Automotivos</v>
          </cell>
          <cell r="F276">
            <v>20808930000183</v>
          </cell>
          <cell r="G276" t="str">
            <v>AUTO POSTO SILVIO ERALDO E CIA LTDA ME</v>
          </cell>
          <cell r="H276" t="str">
            <v>B</v>
          </cell>
          <cell r="I276" t="str">
            <v>S</v>
          </cell>
          <cell r="J276" t="str">
            <v>9146</v>
          </cell>
          <cell r="K276" t="str">
            <v>09/07/2020</v>
          </cell>
          <cell r="L276" t="str">
            <v>26200720008930000183650010000091461168387302</v>
          </cell>
          <cell r="M276" t="str">
            <v>26</v>
          </cell>
          <cell r="N276">
            <v>200.05</v>
          </cell>
        </row>
        <row r="277">
          <cell r="C277" t="str">
            <v>HOSPITAL DOM MALAN</v>
          </cell>
          <cell r="E277" t="str">
            <v>3.1 - Combustíveis e Lubrificantes Automotivos</v>
          </cell>
          <cell r="F277">
            <v>20808930000183</v>
          </cell>
          <cell r="G277" t="str">
            <v>AUTO POSTO SILVIO ERALDO E CIA LTDA ME</v>
          </cell>
          <cell r="H277" t="str">
            <v>B</v>
          </cell>
          <cell r="I277" t="str">
            <v>S</v>
          </cell>
          <cell r="J277" t="str">
            <v>9157</v>
          </cell>
          <cell r="K277" t="str">
            <v>10/07/2020</v>
          </cell>
          <cell r="L277" t="str">
            <v>26200720808930000183650010000091571012070020</v>
          </cell>
          <cell r="M277" t="str">
            <v>26</v>
          </cell>
          <cell r="N277">
            <v>68.94</v>
          </cell>
        </row>
        <row r="278">
          <cell r="C278" t="str">
            <v>HOSPITAL DOM MALAN</v>
          </cell>
          <cell r="E278" t="str">
            <v>3.1 - Combustíveis e Lubrificantes Automotivos</v>
          </cell>
          <cell r="F278">
            <v>25188215000109</v>
          </cell>
          <cell r="G278" t="str">
            <v>POSTO VALDIVINO COMBUSTIVEIS LTDA ME</v>
          </cell>
          <cell r="H278" t="str">
            <v>B</v>
          </cell>
          <cell r="I278" t="str">
            <v>S</v>
          </cell>
          <cell r="J278" t="str">
            <v>000025811</v>
          </cell>
          <cell r="K278" t="str">
            <v>29/06/2020</v>
          </cell>
          <cell r="L278" t="str">
            <v>26200625188215000109650040000258111367064957</v>
          </cell>
          <cell r="M278" t="str">
            <v>26</v>
          </cell>
          <cell r="N278">
            <v>50.02</v>
          </cell>
        </row>
        <row r="279">
          <cell r="C279" t="str">
            <v>HOSPITAL DOM MALAN</v>
          </cell>
          <cell r="E279" t="str">
            <v>3.2 - Gás e Outros Materiais Engarrafados</v>
          </cell>
          <cell r="F279">
            <v>2046455000254</v>
          </cell>
          <cell r="G279" t="str">
            <v>MINASGAS SA IND E COMERCIO</v>
          </cell>
          <cell r="H279" t="str">
            <v>B</v>
          </cell>
          <cell r="I279" t="str">
            <v>S</v>
          </cell>
          <cell r="J279" t="str">
            <v>000002098</v>
          </cell>
          <cell r="K279" t="str">
            <v>23/06/2020</v>
          </cell>
          <cell r="L279" t="str">
            <v>26200602046455000254550170000020981102182710</v>
          </cell>
          <cell r="M279" t="str">
            <v>26</v>
          </cell>
          <cell r="N279">
            <v>1799.58</v>
          </cell>
        </row>
        <row r="280">
          <cell r="C280" t="str">
            <v>HOSPITAL DOM MALAN</v>
          </cell>
          <cell r="E280" t="str">
            <v>3.2 - Gás e Outros Materiais Engarrafados</v>
          </cell>
          <cell r="F280">
            <v>2046455000254</v>
          </cell>
          <cell r="G280" t="str">
            <v>MINASGAS SA IND E COMERCIO</v>
          </cell>
          <cell r="H280" t="str">
            <v>B</v>
          </cell>
          <cell r="I280" t="str">
            <v>S</v>
          </cell>
          <cell r="J280" t="str">
            <v>000002099</v>
          </cell>
          <cell r="K280" t="str">
            <v>23/06/2020</v>
          </cell>
          <cell r="L280" t="str">
            <v>26200602046455000254550170000020991182182808</v>
          </cell>
          <cell r="M280" t="str">
            <v>26</v>
          </cell>
          <cell r="N280">
            <v>2619.9</v>
          </cell>
        </row>
        <row r="281">
          <cell r="C281" t="str">
            <v>HOSPITAL DOM MALAN</v>
          </cell>
          <cell r="E281" t="str">
            <v>3.2 - Gás e Outros Materiais Engarrafados</v>
          </cell>
          <cell r="F281">
            <v>2046455000254</v>
          </cell>
          <cell r="G281" t="str">
            <v>MINASGAS SA IND E COMERCIO</v>
          </cell>
          <cell r="H281" t="str">
            <v>B</v>
          </cell>
          <cell r="I281" t="str">
            <v>S</v>
          </cell>
          <cell r="J281" t="str">
            <v>000002450</v>
          </cell>
          <cell r="K281" t="str">
            <v>23/07/2020</v>
          </cell>
          <cell r="L281" t="str">
            <v>26200702046455000254550070000024501102276532</v>
          </cell>
          <cell r="M281" t="str">
            <v>26</v>
          </cell>
          <cell r="N281">
            <v>2421.89</v>
          </cell>
        </row>
        <row r="282">
          <cell r="C282" t="str">
            <v>HOSPITAL DOM MALAN</v>
          </cell>
          <cell r="E282" t="str">
            <v>3.2 - Gás e Outros Materiais Engarrafados</v>
          </cell>
          <cell r="F282">
            <v>2046455000254</v>
          </cell>
          <cell r="G282" t="str">
            <v>MINASGAS SA IND E COMERCIO</v>
          </cell>
          <cell r="H282" t="str">
            <v>B</v>
          </cell>
          <cell r="I282" t="str">
            <v>S</v>
          </cell>
          <cell r="J282" t="str">
            <v>000002451</v>
          </cell>
          <cell r="K282" t="str">
            <v>23/07/2020</v>
          </cell>
          <cell r="L282" t="str">
            <v>26200702046455000254550070000024511182276612</v>
          </cell>
          <cell r="M282" t="str">
            <v>26</v>
          </cell>
          <cell r="N282">
            <v>3664.16</v>
          </cell>
        </row>
        <row r="283">
          <cell r="C283" t="str">
            <v>HOSPITAL DOM MALAN</v>
          </cell>
          <cell r="E283" t="str">
            <v>3.2 - Gás e Outros Materiais Engarrafados</v>
          </cell>
          <cell r="F283">
            <v>2046455000254</v>
          </cell>
          <cell r="G283" t="str">
            <v>MINASGAS SA IND E COMERCIO</v>
          </cell>
          <cell r="H283" t="str">
            <v>B</v>
          </cell>
          <cell r="I283" t="str">
            <v>S</v>
          </cell>
          <cell r="J283" t="str">
            <v>000003573</v>
          </cell>
          <cell r="K283" t="str">
            <v>07/07/2020</v>
          </cell>
          <cell r="L283" t="str">
            <v>26200702046455000254550140000035731132458052</v>
          </cell>
          <cell r="M283" t="str">
            <v>26</v>
          </cell>
          <cell r="N283">
            <v>1902.12</v>
          </cell>
        </row>
        <row r="284">
          <cell r="C284" t="str">
            <v>HOSPITAL DOM MALAN</v>
          </cell>
          <cell r="E284" t="str">
            <v>3.2 - Gás e Outros Materiais Engarrafados</v>
          </cell>
          <cell r="F284">
            <v>2046455000254</v>
          </cell>
          <cell r="G284" t="str">
            <v>MINASGAS SA IND E COMERCIO</v>
          </cell>
          <cell r="H284" t="str">
            <v>B</v>
          </cell>
          <cell r="I284" t="str">
            <v>S</v>
          </cell>
          <cell r="J284" t="str">
            <v>000003574</v>
          </cell>
          <cell r="K284" t="str">
            <v>07/07/2020</v>
          </cell>
          <cell r="L284" t="str">
            <v>26200702046455000254550140000035741112458135</v>
          </cell>
          <cell r="M284" t="str">
            <v>26</v>
          </cell>
          <cell r="N284">
            <v>3178.74</v>
          </cell>
        </row>
        <row r="285">
          <cell r="C285" t="str">
            <v>HOSPITAL DOM MALAN</v>
          </cell>
          <cell r="E285" t="str">
            <v xml:space="preserve">3.9 - Material para Manutenção de Bens Imóveis </v>
          </cell>
          <cell r="F285">
            <v>3155958000140</v>
          </cell>
          <cell r="G285" t="str">
            <v>MEDPEJ EQUIPAMENTOS MEDICOS LTDA - EPP</v>
          </cell>
          <cell r="H285" t="str">
            <v>B</v>
          </cell>
          <cell r="I285" t="str">
            <v>S</v>
          </cell>
          <cell r="J285" t="str">
            <v>000062188</v>
          </cell>
          <cell r="K285" t="str">
            <v>07/07/2020</v>
          </cell>
          <cell r="L285" t="str">
            <v>35200703155958000140550020000621881001633257</v>
          </cell>
          <cell r="M285" t="str">
            <v>35</v>
          </cell>
          <cell r="N285">
            <v>250</v>
          </cell>
        </row>
        <row r="286">
          <cell r="C286" t="str">
            <v>HOSPITAL DOM MALAN</v>
          </cell>
          <cell r="E286" t="str">
            <v xml:space="preserve">3.9 - Material para Manutenção de Bens Imóveis </v>
          </cell>
          <cell r="F286">
            <v>4864832000107</v>
          </cell>
          <cell r="G286" t="str">
            <v>GALPAO MATERIAIS DE CONSTRUCAO LTDA</v>
          </cell>
          <cell r="H286" t="str">
            <v>B</v>
          </cell>
          <cell r="I286" t="str">
            <v>S</v>
          </cell>
          <cell r="J286" t="str">
            <v>000010937</v>
          </cell>
          <cell r="K286" t="str">
            <v>02/07/2020</v>
          </cell>
          <cell r="L286" t="str">
            <v>26200704864832000107550010000109371326658242</v>
          </cell>
          <cell r="M286" t="str">
            <v>26</v>
          </cell>
          <cell r="N286">
            <v>52</v>
          </cell>
        </row>
        <row r="287">
          <cell r="C287" t="str">
            <v>HOSPITAL DOM MALAN</v>
          </cell>
          <cell r="E287" t="str">
            <v xml:space="preserve">3.9 - Material para Manutenção de Bens Imóveis </v>
          </cell>
          <cell r="F287">
            <v>4864832000107</v>
          </cell>
          <cell r="G287" t="str">
            <v>GALPAO MATERIAIS DE CONSTRUCAO LTDA</v>
          </cell>
          <cell r="H287" t="str">
            <v>B</v>
          </cell>
          <cell r="I287" t="str">
            <v>S</v>
          </cell>
          <cell r="J287" t="str">
            <v>000010937</v>
          </cell>
          <cell r="K287" t="str">
            <v>02/07/2020</v>
          </cell>
          <cell r="L287" t="str">
            <v>26200704864832000107550010000109371326658242</v>
          </cell>
          <cell r="M287" t="str">
            <v>26</v>
          </cell>
          <cell r="N287">
            <v>182.9</v>
          </cell>
        </row>
        <row r="288">
          <cell r="C288" t="str">
            <v>HOSPITAL DOM MALAN</v>
          </cell>
          <cell r="E288" t="str">
            <v xml:space="preserve">3.9 - Material para Manutenção de Bens Imóveis </v>
          </cell>
          <cell r="F288">
            <v>4864832000107</v>
          </cell>
          <cell r="G288" t="str">
            <v>GALPAO MATERIAIS DE CONSTRUCAO LTDA</v>
          </cell>
          <cell r="H288" t="str">
            <v>B</v>
          </cell>
          <cell r="I288" t="str">
            <v>S</v>
          </cell>
          <cell r="J288" t="str">
            <v>000011009</v>
          </cell>
          <cell r="K288" t="str">
            <v>24/07/2020</v>
          </cell>
          <cell r="L288" t="str">
            <v>26200704864832000107550010000110091011123548</v>
          </cell>
          <cell r="M288" t="str">
            <v>26</v>
          </cell>
          <cell r="N288">
            <v>784</v>
          </cell>
        </row>
        <row r="289">
          <cell r="C289" t="str">
            <v>HOSPITAL DOM MALAN</v>
          </cell>
          <cell r="E289" t="str">
            <v xml:space="preserve">3.9 - Material para Manutenção de Bens Imóveis </v>
          </cell>
          <cell r="F289">
            <v>7088469000173</v>
          </cell>
          <cell r="G289" t="str">
            <v>FERRACO PARAFUSOS E FERRAMENTAS LTDA ME</v>
          </cell>
          <cell r="H289" t="str">
            <v>B</v>
          </cell>
          <cell r="I289" t="str">
            <v>S</v>
          </cell>
          <cell r="J289" t="str">
            <v>000023995</v>
          </cell>
          <cell r="K289" t="str">
            <v>01/07/2020</v>
          </cell>
          <cell r="L289" t="str">
            <v>26200707088469000173550010000239951109477177</v>
          </cell>
          <cell r="M289" t="str">
            <v>26</v>
          </cell>
          <cell r="N289">
            <v>216</v>
          </cell>
        </row>
        <row r="290">
          <cell r="C290" t="str">
            <v>HOSPITAL DOM MALAN</v>
          </cell>
          <cell r="E290" t="str">
            <v xml:space="preserve">3.9 - Material para Manutenção de Bens Imóveis </v>
          </cell>
          <cell r="F290">
            <v>13054140000194</v>
          </cell>
          <cell r="G290" t="str">
            <v>MB FERRAMENTAS LTDA ME</v>
          </cell>
          <cell r="H290" t="str">
            <v>B</v>
          </cell>
          <cell r="I290" t="str">
            <v>S</v>
          </cell>
          <cell r="J290" t="str">
            <v>000001110</v>
          </cell>
          <cell r="K290" t="str">
            <v>04/07/2020</v>
          </cell>
          <cell r="L290" t="str">
            <v>26200713054140000194550010000011101000000010</v>
          </cell>
          <cell r="M290" t="str">
            <v>26</v>
          </cell>
          <cell r="N290">
            <v>50</v>
          </cell>
        </row>
        <row r="291">
          <cell r="C291" t="str">
            <v>HOSPITAL DOM MALAN</v>
          </cell>
          <cell r="E291" t="str">
            <v xml:space="preserve">3.9 - Material para Manutenção de Bens Imóveis </v>
          </cell>
          <cell r="F291">
            <v>13054140000194</v>
          </cell>
          <cell r="G291" t="str">
            <v>MB FERRAMENTAS LTDA ME</v>
          </cell>
          <cell r="H291" t="str">
            <v>B</v>
          </cell>
          <cell r="I291" t="str">
            <v>S</v>
          </cell>
          <cell r="J291" t="str">
            <v>000001111</v>
          </cell>
          <cell r="K291" t="str">
            <v>04/07/2020</v>
          </cell>
          <cell r="L291" t="str">
            <v>26200713054140000194550010000011111000000018</v>
          </cell>
          <cell r="M291" t="str">
            <v>26</v>
          </cell>
          <cell r="N291">
            <v>50</v>
          </cell>
        </row>
        <row r="292">
          <cell r="C292" t="str">
            <v>HOSPITAL DOM MALAN</v>
          </cell>
          <cell r="E292" t="str">
            <v xml:space="preserve">3.9 - Material para Manutenção de Bens Imóveis </v>
          </cell>
          <cell r="F292">
            <v>14136568000149</v>
          </cell>
          <cell r="G292" t="str">
            <v>JOAO SERAFIM DE CARVALHO</v>
          </cell>
          <cell r="H292" t="str">
            <v>B</v>
          </cell>
          <cell r="I292" t="str">
            <v>S</v>
          </cell>
          <cell r="J292" t="str">
            <v>000003622</v>
          </cell>
          <cell r="K292" t="str">
            <v>28/07/2020</v>
          </cell>
          <cell r="L292" t="str">
            <v>29200714136568000149550010000036221138009648</v>
          </cell>
          <cell r="M292" t="str">
            <v>29</v>
          </cell>
          <cell r="N292">
            <v>36</v>
          </cell>
        </row>
        <row r="293">
          <cell r="C293" t="str">
            <v>HOSPITAL DOM MALAN</v>
          </cell>
          <cell r="E293" t="str">
            <v xml:space="preserve">3.9 - Material para Manutenção de Bens Imóveis </v>
          </cell>
          <cell r="F293">
            <v>14136568000149</v>
          </cell>
          <cell r="G293" t="str">
            <v>JOAO SERAFIM DE CARVALHO</v>
          </cell>
          <cell r="H293" t="str">
            <v>B</v>
          </cell>
          <cell r="I293" t="str">
            <v>S</v>
          </cell>
          <cell r="J293" t="str">
            <v>000003622</v>
          </cell>
          <cell r="K293" t="str">
            <v>28/07/2020</v>
          </cell>
          <cell r="L293" t="str">
            <v>29200714136568000149550010000036221138009648</v>
          </cell>
          <cell r="M293" t="str">
            <v>29</v>
          </cell>
          <cell r="N293">
            <v>19.8</v>
          </cell>
        </row>
        <row r="294">
          <cell r="C294" t="str">
            <v>HOSPITAL DOM MALAN</v>
          </cell>
          <cell r="E294" t="str">
            <v xml:space="preserve">3.9 - Material para Manutenção de Bens Imóveis </v>
          </cell>
          <cell r="F294">
            <v>14136568000149</v>
          </cell>
          <cell r="G294" t="str">
            <v>JOAO SERAFIM DE CARVALHO</v>
          </cell>
          <cell r="H294" t="str">
            <v>B</v>
          </cell>
          <cell r="I294" t="str">
            <v>S</v>
          </cell>
          <cell r="J294" t="str">
            <v>000003623</v>
          </cell>
          <cell r="K294" t="str">
            <v>28/07/2020</v>
          </cell>
          <cell r="L294" t="str">
            <v>29200714136568000149550010000036231677593726</v>
          </cell>
          <cell r="M294" t="str">
            <v>29</v>
          </cell>
          <cell r="N294">
            <v>224</v>
          </cell>
        </row>
        <row r="295">
          <cell r="C295" t="str">
            <v>HOSPITAL DOM MALAN</v>
          </cell>
          <cell r="E295" t="str">
            <v xml:space="preserve">3.9 - Material para Manutenção de Bens Imóveis </v>
          </cell>
          <cell r="F295">
            <v>16586047000119</v>
          </cell>
          <cell r="G295" t="str">
            <v>IPE MADEIRAS MAQUINAS E FERRAMENTAS LTDA</v>
          </cell>
          <cell r="H295" t="str">
            <v>B</v>
          </cell>
          <cell r="I295" t="str">
            <v>S</v>
          </cell>
          <cell r="J295" t="str">
            <v>000138273</v>
          </cell>
          <cell r="K295" t="str">
            <v>07/07/2020</v>
          </cell>
          <cell r="L295" t="str">
            <v>26200716586047000119550010001382731706246507</v>
          </cell>
          <cell r="M295" t="str">
            <v>26</v>
          </cell>
          <cell r="N295">
            <v>48</v>
          </cell>
        </row>
        <row r="296">
          <cell r="C296" t="str">
            <v>HOSPITAL DOM MALAN</v>
          </cell>
          <cell r="E296" t="str">
            <v xml:space="preserve">3.9 - Material para Manutenção de Bens Imóveis </v>
          </cell>
          <cell r="F296">
            <v>17304095000482</v>
          </cell>
          <cell r="G296" t="str">
            <v>JUNCAO COMERCIO DE MATERIAIS DE CONSTRUCAO</v>
          </cell>
          <cell r="H296" t="str">
            <v>B</v>
          </cell>
          <cell r="I296" t="str">
            <v>S</v>
          </cell>
          <cell r="J296" t="str">
            <v>90283</v>
          </cell>
          <cell r="K296" t="str">
            <v>11/07/2020</v>
          </cell>
          <cell r="L296" t="str">
            <v>29200717304095000482550020000902831116147150</v>
          </cell>
          <cell r="M296" t="str">
            <v>29</v>
          </cell>
          <cell r="N296">
            <v>5708.72</v>
          </cell>
        </row>
        <row r="297">
          <cell r="C297" t="str">
            <v>HOSPITAL DOM MALAN</v>
          </cell>
          <cell r="E297" t="str">
            <v xml:space="preserve">3.9 - Material para Manutenção de Bens Imóveis </v>
          </cell>
          <cell r="F297">
            <v>17304095000482</v>
          </cell>
          <cell r="G297" t="str">
            <v>JUNCAO COMERCIO DE MATERIAIS DE CONSTRUCAO</v>
          </cell>
          <cell r="H297" t="str">
            <v>B</v>
          </cell>
          <cell r="I297" t="str">
            <v>S</v>
          </cell>
          <cell r="J297" t="str">
            <v>90805</v>
          </cell>
          <cell r="K297" t="str">
            <v>20/07/2020</v>
          </cell>
          <cell r="L297" t="str">
            <v>29200717304095000482550020000908051991992513</v>
          </cell>
          <cell r="M297" t="str">
            <v>29</v>
          </cell>
          <cell r="N297">
            <v>350.05</v>
          </cell>
        </row>
        <row r="298">
          <cell r="C298" t="str">
            <v>HOSPITAL DOM MALAN</v>
          </cell>
          <cell r="E298" t="str">
            <v xml:space="preserve">3.9 - Material para Manutenção de Bens Imóveis </v>
          </cell>
          <cell r="F298">
            <v>17304095000482</v>
          </cell>
          <cell r="G298" t="str">
            <v>JUNCAO COMERCIO DE MATERIAIS DE CONSTRUCAO</v>
          </cell>
          <cell r="H298" t="str">
            <v>B</v>
          </cell>
          <cell r="I298" t="str">
            <v>S</v>
          </cell>
          <cell r="J298" t="str">
            <v>90806</v>
          </cell>
          <cell r="K298" t="str">
            <v>20/07/2020</v>
          </cell>
          <cell r="L298" t="str">
            <v>29200717304095000482550020000908061822441223</v>
          </cell>
          <cell r="M298" t="str">
            <v>29</v>
          </cell>
          <cell r="N298">
            <v>416.41</v>
          </cell>
        </row>
        <row r="299">
          <cell r="C299" t="str">
            <v>HOSPITAL DOM MALAN</v>
          </cell>
          <cell r="E299" t="str">
            <v xml:space="preserve">3.9 - Material para Manutenção de Bens Imóveis </v>
          </cell>
          <cell r="F299">
            <v>20801464000104</v>
          </cell>
          <cell r="G299" t="str">
            <v>J A DA SILVA VIDRACARIA</v>
          </cell>
          <cell r="H299" t="str">
            <v>B</v>
          </cell>
          <cell r="I299" t="str">
            <v>S</v>
          </cell>
          <cell r="J299" t="str">
            <v>000000231</v>
          </cell>
          <cell r="K299" t="str">
            <v>21/07/2020</v>
          </cell>
          <cell r="L299" t="str">
            <v>26200720801464000104550010000002311583238311</v>
          </cell>
          <cell r="M299" t="str">
            <v>26</v>
          </cell>
          <cell r="N299">
            <v>1225</v>
          </cell>
        </row>
        <row r="300">
          <cell r="C300" t="str">
            <v>HOSPITAL DOM MALAN</v>
          </cell>
          <cell r="E300" t="str">
            <v xml:space="preserve">3.9 - Material para Manutenção de Bens Imóveis </v>
          </cell>
          <cell r="F300">
            <v>22423890000187</v>
          </cell>
          <cell r="G300" t="str">
            <v>HOSP LIGHT MATERIAIS HOSPITALAR</v>
          </cell>
          <cell r="H300" t="str">
            <v>B</v>
          </cell>
          <cell r="I300" t="str">
            <v>S</v>
          </cell>
          <cell r="J300" t="str">
            <v>0000007903</v>
          </cell>
          <cell r="K300" t="str">
            <v>08/07/2020</v>
          </cell>
          <cell r="L300" t="str">
            <v>35200722423890000187550010000079031646246904</v>
          </cell>
          <cell r="M300" t="str">
            <v>35</v>
          </cell>
          <cell r="N300">
            <v>576.6</v>
          </cell>
        </row>
        <row r="301">
          <cell r="C301" t="str">
            <v>HOSPITAL DOM MALAN</v>
          </cell>
          <cell r="E301" t="str">
            <v xml:space="preserve">3.9 - Material para Manutenção de Bens Imóveis </v>
          </cell>
          <cell r="F301">
            <v>24441065000130</v>
          </cell>
          <cell r="G301" t="str">
            <v>PREMIER MATERIAL DE CONST LTDA</v>
          </cell>
          <cell r="H301" t="str">
            <v>B</v>
          </cell>
          <cell r="I301" t="str">
            <v>S</v>
          </cell>
          <cell r="J301" t="str">
            <v>23671</v>
          </cell>
          <cell r="K301" t="str">
            <v>30/06/2020</v>
          </cell>
          <cell r="L301" t="str">
            <v>26200624441065000130550010000236711044253350</v>
          </cell>
          <cell r="M301" t="str">
            <v>26</v>
          </cell>
          <cell r="N301">
            <v>36</v>
          </cell>
        </row>
        <row r="302">
          <cell r="C302" t="str">
            <v>HOSPITAL DOM MALAN</v>
          </cell>
          <cell r="E302" t="str">
            <v xml:space="preserve">3.9 - Material para Manutenção de Bens Imóveis </v>
          </cell>
          <cell r="F302">
            <v>24441065000130</v>
          </cell>
          <cell r="G302" t="str">
            <v>PREMIER MATERIAL DE CONST LTDA</v>
          </cell>
          <cell r="H302" t="str">
            <v>B</v>
          </cell>
          <cell r="I302" t="str">
            <v>S</v>
          </cell>
          <cell r="J302" t="str">
            <v>23742</v>
          </cell>
          <cell r="K302" t="str">
            <v>09/07/2020</v>
          </cell>
          <cell r="L302" t="str">
            <v>26200724441065000130550010000237421044270082</v>
          </cell>
          <cell r="M302" t="str">
            <v>26</v>
          </cell>
          <cell r="N302">
            <v>2457.42</v>
          </cell>
        </row>
        <row r="303">
          <cell r="C303" t="str">
            <v>HOSPITAL DOM MALAN</v>
          </cell>
          <cell r="E303" t="str">
            <v xml:space="preserve">3.9 - Material para Manutenção de Bens Imóveis </v>
          </cell>
          <cell r="F303">
            <v>24441065000130</v>
          </cell>
          <cell r="G303" t="str">
            <v>PREMIER MATERIAL DE CONST LTDA</v>
          </cell>
          <cell r="H303" t="str">
            <v>B</v>
          </cell>
          <cell r="I303" t="str">
            <v>S</v>
          </cell>
          <cell r="J303" t="str">
            <v>23742</v>
          </cell>
          <cell r="K303" t="str">
            <v>09/07/2020</v>
          </cell>
          <cell r="L303" t="str">
            <v>26200724441065000130550010000237421044270082</v>
          </cell>
          <cell r="M303" t="str">
            <v>26</v>
          </cell>
          <cell r="N303">
            <v>104.38</v>
          </cell>
        </row>
        <row r="304">
          <cell r="C304" t="str">
            <v>HOSPITAL DOM MALAN</v>
          </cell>
          <cell r="E304" t="str">
            <v xml:space="preserve">3.9 - Material para Manutenção de Bens Imóveis </v>
          </cell>
          <cell r="F304">
            <v>27903825000172</v>
          </cell>
          <cell r="G304" t="str">
            <v>MENEZES E FREITAS MATERIAIS DE CONTR</v>
          </cell>
          <cell r="H304" t="str">
            <v>B</v>
          </cell>
          <cell r="I304" t="str">
            <v>S</v>
          </cell>
          <cell r="J304" t="str">
            <v>000004368</v>
          </cell>
          <cell r="K304" t="str">
            <v>01/07/2020</v>
          </cell>
          <cell r="L304" t="str">
            <v>26200727903825000172550010000043681714186598</v>
          </cell>
          <cell r="M304" t="str">
            <v>26</v>
          </cell>
          <cell r="N304">
            <v>19.399999999999999</v>
          </cell>
        </row>
        <row r="305">
          <cell r="C305" t="str">
            <v>HOSPITAL DOM MALAN</v>
          </cell>
          <cell r="E305" t="str">
            <v xml:space="preserve">3.9 - Material para Manutenção de Bens Imóveis </v>
          </cell>
          <cell r="F305">
            <v>27903825000172</v>
          </cell>
          <cell r="G305" t="str">
            <v>MENEZES E FREITAS MATERIAIS DE CONTR</v>
          </cell>
          <cell r="H305" t="str">
            <v>B</v>
          </cell>
          <cell r="I305" t="str">
            <v>S</v>
          </cell>
          <cell r="J305" t="str">
            <v>000004368</v>
          </cell>
          <cell r="K305" t="str">
            <v>01/07/2020</v>
          </cell>
          <cell r="L305" t="str">
            <v>26200727903825000172550010000043681714186598</v>
          </cell>
          <cell r="M305" t="str">
            <v>26</v>
          </cell>
          <cell r="N305">
            <v>21.27</v>
          </cell>
        </row>
        <row r="306">
          <cell r="C306" t="str">
            <v>HOSPITAL DOM MALAN</v>
          </cell>
          <cell r="E306" t="str">
            <v xml:space="preserve">3.9 - Material para Manutenção de Bens Imóveis </v>
          </cell>
          <cell r="F306">
            <v>27903825000172</v>
          </cell>
          <cell r="G306" t="str">
            <v>MENEZES E FREITAS MATERIAIS DE CONTR</v>
          </cell>
          <cell r="H306" t="str">
            <v>B</v>
          </cell>
          <cell r="I306" t="str">
            <v>S</v>
          </cell>
          <cell r="J306" t="str">
            <v>000004369</v>
          </cell>
          <cell r="K306" t="str">
            <v>01/07/2020</v>
          </cell>
          <cell r="L306" t="str">
            <v>26200727903825000172550010000043691618553230</v>
          </cell>
          <cell r="M306" t="str">
            <v>26</v>
          </cell>
          <cell r="N306">
            <v>100</v>
          </cell>
        </row>
        <row r="307">
          <cell r="C307" t="str">
            <v>HOSPITAL DOM MALAN</v>
          </cell>
          <cell r="E307" t="str">
            <v xml:space="preserve">3.9 - Material para Manutenção de Bens Imóveis </v>
          </cell>
          <cell r="F307">
            <v>27903825000172</v>
          </cell>
          <cell r="G307" t="str">
            <v>MENEZES E FREITAS MATERIAIS DE CONTR</v>
          </cell>
          <cell r="H307" t="str">
            <v>B</v>
          </cell>
          <cell r="I307" t="str">
            <v>S</v>
          </cell>
          <cell r="J307" t="str">
            <v>000004423</v>
          </cell>
          <cell r="K307" t="str">
            <v>09/07/2020</v>
          </cell>
          <cell r="L307" t="str">
            <v>26200727903825000172550010000044231332908598</v>
          </cell>
          <cell r="M307" t="str">
            <v>26</v>
          </cell>
          <cell r="N307">
            <v>65.900000000000006</v>
          </cell>
        </row>
        <row r="308">
          <cell r="C308" t="str">
            <v>HOSPITAL DOM MALAN</v>
          </cell>
          <cell r="E308" t="str">
            <v xml:space="preserve">3.9 - Material para Manutenção de Bens Imóveis </v>
          </cell>
          <cell r="F308">
            <v>27903825000172</v>
          </cell>
          <cell r="G308" t="str">
            <v>MENEZES E FREITAS MATERIAIS DE CONTR</v>
          </cell>
          <cell r="H308" t="str">
            <v>B</v>
          </cell>
          <cell r="I308" t="str">
            <v>S</v>
          </cell>
          <cell r="J308" t="str">
            <v>000004423</v>
          </cell>
          <cell r="K308" t="str">
            <v>09/07/2020</v>
          </cell>
          <cell r="L308" t="str">
            <v>26200727903825000172550010000044231332908598</v>
          </cell>
          <cell r="M308" t="str">
            <v>26</v>
          </cell>
          <cell r="N308">
            <v>446.21</v>
          </cell>
        </row>
        <row r="309">
          <cell r="C309" t="str">
            <v>HOSPITAL DOM MALAN</v>
          </cell>
          <cell r="E309" t="str">
            <v xml:space="preserve">3.9 - Material para Manutenção de Bens Imóveis </v>
          </cell>
          <cell r="F309">
            <v>27903825000172</v>
          </cell>
          <cell r="G309" t="str">
            <v>MENEZES E FREITAS MATERIAIS DE CONTR</v>
          </cell>
          <cell r="H309" t="str">
            <v>B</v>
          </cell>
          <cell r="I309" t="str">
            <v>S</v>
          </cell>
          <cell r="J309" t="str">
            <v>000004468</v>
          </cell>
          <cell r="K309" t="str">
            <v>16/07/2020</v>
          </cell>
          <cell r="L309" t="str">
            <v>26200727903825000172550010000044681896971593</v>
          </cell>
          <cell r="M309" t="str">
            <v>26</v>
          </cell>
          <cell r="N309">
            <v>57.74</v>
          </cell>
        </row>
        <row r="310">
          <cell r="C310" t="str">
            <v>HOSPITAL DOM MALAN</v>
          </cell>
          <cell r="E310" t="str">
            <v xml:space="preserve">3.9 - Material para Manutenção de Bens Imóveis </v>
          </cell>
          <cell r="F310">
            <v>27903825000172</v>
          </cell>
          <cell r="G310" t="str">
            <v>MENEZES E FREITAS MATERIAIS DE CONTR</v>
          </cell>
          <cell r="H310" t="str">
            <v>B</v>
          </cell>
          <cell r="I310" t="str">
            <v>S</v>
          </cell>
          <cell r="J310" t="str">
            <v>000004469</v>
          </cell>
          <cell r="K310" t="str">
            <v>16/07/2020</v>
          </cell>
          <cell r="L310" t="str">
            <v>26200727903825000172550010000044691496145308</v>
          </cell>
          <cell r="M310" t="str">
            <v>26</v>
          </cell>
          <cell r="N310">
            <v>163.29</v>
          </cell>
        </row>
        <row r="311">
          <cell r="C311" t="str">
            <v>HOSPITAL DOM MALAN</v>
          </cell>
          <cell r="E311" t="str">
            <v xml:space="preserve">3.9 - Material para Manutenção de Bens Imóveis </v>
          </cell>
          <cell r="F311">
            <v>28197504000162</v>
          </cell>
          <cell r="G311" t="str">
            <v>SPLIT AR COM SERV ASSIST TEC LTDA ME</v>
          </cell>
          <cell r="H311" t="str">
            <v>B</v>
          </cell>
          <cell r="I311" t="str">
            <v>S</v>
          </cell>
          <cell r="J311" t="str">
            <v>388</v>
          </cell>
          <cell r="K311" t="str">
            <v>10/07/2020</v>
          </cell>
          <cell r="L311" t="str">
            <v>26200728197504000162550010000003881563187439</v>
          </cell>
          <cell r="M311" t="str">
            <v>26</v>
          </cell>
          <cell r="N311">
            <v>13.5</v>
          </cell>
        </row>
        <row r="312">
          <cell r="C312" t="str">
            <v>HOSPITAL DOM MALAN</v>
          </cell>
          <cell r="E312" t="str">
            <v xml:space="preserve">3.9 - Material para Manutenção de Bens Imóveis </v>
          </cell>
          <cell r="F312">
            <v>30611447000168</v>
          </cell>
          <cell r="G312" t="str">
            <v>RAISSA C R MEDEIROS MOURA</v>
          </cell>
          <cell r="H312" t="str">
            <v>B</v>
          </cell>
          <cell r="I312" t="str">
            <v>S</v>
          </cell>
          <cell r="J312" t="str">
            <v>000008747</v>
          </cell>
          <cell r="K312" t="str">
            <v>09/07/2020</v>
          </cell>
          <cell r="L312" t="str">
            <v>26200730611447000168550010000087471909742739</v>
          </cell>
          <cell r="M312" t="str">
            <v>26</v>
          </cell>
          <cell r="N312">
            <v>262</v>
          </cell>
        </row>
        <row r="313">
          <cell r="C313" t="str">
            <v>HOSPITAL DOM MALAN</v>
          </cell>
          <cell r="E313" t="str">
            <v xml:space="preserve">3.9 - Material para Manutenção de Bens Imóveis </v>
          </cell>
          <cell r="F313">
            <v>33552783000175</v>
          </cell>
          <cell r="G313" t="str">
            <v>P R MADEIREIRA LTDA</v>
          </cell>
          <cell r="H313" t="str">
            <v>B</v>
          </cell>
          <cell r="I313" t="str">
            <v>S</v>
          </cell>
          <cell r="J313" t="str">
            <v>689</v>
          </cell>
          <cell r="K313" t="str">
            <v>20/07/2020</v>
          </cell>
          <cell r="L313" t="str">
            <v>26200733552783000175550010000006891684358074</v>
          </cell>
          <cell r="M313" t="str">
            <v>26</v>
          </cell>
          <cell r="N313">
            <v>407.33</v>
          </cell>
        </row>
        <row r="314">
          <cell r="C314" t="str">
            <v>HOSPITAL DOM MALAN</v>
          </cell>
          <cell r="E314" t="str">
            <v xml:space="preserve">3.9 - Material para Manutenção de Bens Imóveis </v>
          </cell>
          <cell r="F314">
            <v>33552783000175</v>
          </cell>
          <cell r="G314" t="str">
            <v>P R MADEIREIRA LTDA</v>
          </cell>
          <cell r="H314" t="str">
            <v>B</v>
          </cell>
          <cell r="I314" t="str">
            <v>S</v>
          </cell>
          <cell r="J314" t="str">
            <v>689</v>
          </cell>
          <cell r="K314" t="str">
            <v>20/07/2020</v>
          </cell>
          <cell r="L314" t="str">
            <v>26200733552783000175550010000006891684358074</v>
          </cell>
          <cell r="M314" t="str">
            <v>26</v>
          </cell>
          <cell r="N314">
            <v>903.18</v>
          </cell>
        </row>
        <row r="315">
          <cell r="C315" t="str">
            <v>HOSPITAL DOM MALAN</v>
          </cell>
          <cell r="E315" t="str">
            <v xml:space="preserve">3.9 - Material para Manutenção de Bens Imóveis </v>
          </cell>
          <cell r="F315">
            <v>33552783000175</v>
          </cell>
          <cell r="G315" t="str">
            <v>P R MADEIREIRA LTDA</v>
          </cell>
          <cell r="H315" t="str">
            <v>B</v>
          </cell>
          <cell r="I315" t="str">
            <v>S</v>
          </cell>
          <cell r="J315" t="str">
            <v>697</v>
          </cell>
          <cell r="K315" t="str">
            <v>27/07/2020</v>
          </cell>
          <cell r="L315" t="str">
            <v>26200733552783000175550010000006971430381203</v>
          </cell>
          <cell r="M315" t="str">
            <v>26</v>
          </cell>
          <cell r="N315">
            <v>92.08</v>
          </cell>
        </row>
        <row r="316">
          <cell r="C316" t="str">
            <v>HOSPITAL DOM MALAN</v>
          </cell>
          <cell r="E316" t="str">
            <v xml:space="preserve">3.9 - Material para Manutenção de Bens Imóveis </v>
          </cell>
          <cell r="F316">
            <v>33552783000175</v>
          </cell>
          <cell r="G316" t="str">
            <v>P R MADEIREIRA LTDA</v>
          </cell>
          <cell r="H316" t="str">
            <v>B</v>
          </cell>
          <cell r="I316" t="str">
            <v>S</v>
          </cell>
          <cell r="J316" t="str">
            <v>697</v>
          </cell>
          <cell r="K316" t="str">
            <v>27/07/2020</v>
          </cell>
          <cell r="L316" t="str">
            <v>26200733552783000175550010000006971430381203</v>
          </cell>
          <cell r="M316" t="str">
            <v>26</v>
          </cell>
          <cell r="N316">
            <v>529.14</v>
          </cell>
        </row>
        <row r="317">
          <cell r="C317" t="str">
            <v>HOSPITAL DOM MALAN</v>
          </cell>
          <cell r="E317" t="str">
            <v xml:space="preserve">3.9 - Material para Manutenção de Bens Imóveis </v>
          </cell>
          <cell r="F317">
            <v>33910350000144</v>
          </cell>
          <cell r="G317" t="str">
            <v>GARDEIS EQUIP DE PROT INDIVIDUAL LTDA</v>
          </cell>
          <cell r="H317" t="str">
            <v>B</v>
          </cell>
          <cell r="I317" t="str">
            <v>S</v>
          </cell>
          <cell r="J317" t="str">
            <v>000004129</v>
          </cell>
          <cell r="K317" t="str">
            <v>06/07/2020</v>
          </cell>
          <cell r="L317" t="str">
            <v>26200733910350000144550010000041291618441848</v>
          </cell>
          <cell r="M317" t="str">
            <v>26</v>
          </cell>
          <cell r="N317">
            <v>570</v>
          </cell>
        </row>
        <row r="318">
          <cell r="C318" t="str">
            <v>HOSPITAL DOM MALAN</v>
          </cell>
          <cell r="E318" t="str">
            <v xml:space="preserve">3.9 - Material para Manutenção de Bens Imóveis </v>
          </cell>
          <cell r="F318">
            <v>40868937000106</v>
          </cell>
          <cell r="G318" t="str">
            <v>FERPASO FERRAMENTAS PARAFUSOS E SOLDAS</v>
          </cell>
          <cell r="H318" t="str">
            <v>B</v>
          </cell>
          <cell r="I318" t="str">
            <v>S</v>
          </cell>
          <cell r="J318" t="str">
            <v>48844</v>
          </cell>
          <cell r="K318" t="str">
            <v>20/07/2020</v>
          </cell>
          <cell r="L318" t="str">
            <v>26200740868937000106550010000488441044444290</v>
          </cell>
          <cell r="M318" t="str">
            <v>26</v>
          </cell>
          <cell r="N318">
            <v>136.80000000000001</v>
          </cell>
        </row>
        <row r="319">
          <cell r="C319" t="str">
            <v>HOSPITAL DOM MALAN</v>
          </cell>
          <cell r="E319" t="str">
            <v xml:space="preserve">3.9 - Material para Manutenção de Bens Imóveis </v>
          </cell>
          <cell r="F319">
            <v>70170782000192</v>
          </cell>
          <cell r="G319" t="str">
            <v>LIDIA MARIA DIAS SILVA NOGUEIRA</v>
          </cell>
          <cell r="H319" t="str">
            <v>B</v>
          </cell>
          <cell r="I319" t="str">
            <v>S</v>
          </cell>
          <cell r="J319" t="str">
            <v>000005268</v>
          </cell>
          <cell r="K319" t="str">
            <v>29/07/2020</v>
          </cell>
          <cell r="L319" t="str">
            <v>26200770170782000192550010000052681678525420</v>
          </cell>
          <cell r="M319" t="str">
            <v>26</v>
          </cell>
          <cell r="N319">
            <v>17.2</v>
          </cell>
        </row>
        <row r="320">
          <cell r="C320" t="str">
            <v>HOSPITAL DOM MALAN</v>
          </cell>
          <cell r="E320" t="str">
            <v xml:space="preserve">3.10 - Material para Manutenção de Bens Móveis </v>
          </cell>
          <cell r="F320">
            <v>11349634000170</v>
          </cell>
          <cell r="G320" t="str">
            <v>NADIEL DAWIEV NUNES GOMES</v>
          </cell>
          <cell r="H320" t="str">
            <v>B</v>
          </cell>
          <cell r="I320" t="str">
            <v>S</v>
          </cell>
          <cell r="J320" t="str">
            <v>0000000206</v>
          </cell>
          <cell r="K320" t="str">
            <v>08/07/2020</v>
          </cell>
          <cell r="L320" t="str">
            <v>26200711349634000170550010000002061000001715</v>
          </cell>
          <cell r="M320" t="str">
            <v>26</v>
          </cell>
          <cell r="N320">
            <v>700</v>
          </cell>
        </row>
        <row r="321">
          <cell r="C321" t="str">
            <v>HOSPITAL DOM MALAN</v>
          </cell>
          <cell r="E321" t="str">
            <v xml:space="preserve">3.10 - Material para Manutenção de Bens Móveis </v>
          </cell>
          <cell r="F321">
            <v>27820361000130</v>
          </cell>
          <cell r="G321" t="str">
            <v>R SILVANY FREIRE FONSECA INFORMETICA EIRELI</v>
          </cell>
          <cell r="H321" t="str">
            <v>B</v>
          </cell>
          <cell r="I321" t="str">
            <v>S</v>
          </cell>
          <cell r="J321" t="str">
            <v>0000000622</v>
          </cell>
          <cell r="K321" t="str">
            <v>02/07/2020</v>
          </cell>
          <cell r="L321" t="str">
            <v>29200727820361000130550010000006221261610801</v>
          </cell>
          <cell r="M321" t="str">
            <v>29</v>
          </cell>
          <cell r="N321">
            <v>800</v>
          </cell>
        </row>
        <row r="322">
          <cell r="C322" t="str">
            <v>HOSPITAL DOM MALAN</v>
          </cell>
          <cell r="E322" t="str">
            <v xml:space="preserve">3.10 - Material para Manutenção de Bens Móveis </v>
          </cell>
          <cell r="F322">
            <v>28313957000107</v>
          </cell>
          <cell r="G322" t="str">
            <v>V MACHADO JUNIOR</v>
          </cell>
          <cell r="H322" t="str">
            <v>B</v>
          </cell>
          <cell r="I322" t="str">
            <v>S</v>
          </cell>
          <cell r="J322" t="str">
            <v>000002230</v>
          </cell>
          <cell r="K322" t="str">
            <v>23/06/2020</v>
          </cell>
          <cell r="L322" t="str">
            <v>43200628313957000107550010000022301226675262</v>
          </cell>
          <cell r="M322" t="str">
            <v>43</v>
          </cell>
          <cell r="N322">
            <v>5192</v>
          </cell>
        </row>
        <row r="323">
          <cell r="C323" t="str">
            <v>HOSPITAL DOM MALAN</v>
          </cell>
          <cell r="E323" t="str">
            <v>3.99 - Outras despesas com Material de Consumo</v>
          </cell>
          <cell r="F323">
            <v>12853727000109</v>
          </cell>
          <cell r="G323" t="str">
            <v>KESA COM.E SERV TEC LTDA</v>
          </cell>
          <cell r="H323" t="str">
            <v>B</v>
          </cell>
          <cell r="I323" t="str">
            <v>S</v>
          </cell>
          <cell r="J323" t="str">
            <v>4942</v>
          </cell>
          <cell r="K323" t="str">
            <v>21/07/2020</v>
          </cell>
          <cell r="L323" t="str">
            <v>26200712853727000109550010000049421892138943</v>
          </cell>
          <cell r="M323" t="str">
            <v>26</v>
          </cell>
          <cell r="N323">
            <v>350</v>
          </cell>
        </row>
        <row r="324">
          <cell r="C324" t="str">
            <v>HOSPITAL DOM MALAN</v>
          </cell>
          <cell r="E324" t="str">
            <v>3.99 - Outras despesas com Material de Consumo</v>
          </cell>
          <cell r="F324">
            <v>21132002000104</v>
          </cell>
          <cell r="G324" t="str">
            <v>VITAL CARE</v>
          </cell>
          <cell r="H324" t="str">
            <v>B</v>
          </cell>
          <cell r="I324" t="str">
            <v>S</v>
          </cell>
          <cell r="J324" t="str">
            <v>000004356</v>
          </cell>
          <cell r="K324" t="str">
            <v>09/07/2020</v>
          </cell>
          <cell r="L324" t="str">
            <v>35200721132002000104550010000043561824763259</v>
          </cell>
          <cell r="M324" t="str">
            <v>35</v>
          </cell>
          <cell r="N324">
            <v>1095</v>
          </cell>
        </row>
        <row r="325">
          <cell r="C325" t="str">
            <v>HOSPITAL DOM MALAN</v>
          </cell>
          <cell r="E325" t="str">
            <v>3.99 - Outras despesas com Material de Consumo</v>
          </cell>
          <cell r="F325">
            <v>22423890000187</v>
          </cell>
          <cell r="G325" t="str">
            <v>HOSP LIGHT MATERIAIS HOSPITALAR</v>
          </cell>
          <cell r="H325" t="str">
            <v>B</v>
          </cell>
          <cell r="I325" t="str">
            <v>S</v>
          </cell>
          <cell r="J325" t="str">
            <v>0000007894</v>
          </cell>
          <cell r="K325" t="str">
            <v>08/07/2020</v>
          </cell>
          <cell r="L325" t="str">
            <v>35200722423890000187550010000078941990587511</v>
          </cell>
          <cell r="M325" t="str">
            <v>35</v>
          </cell>
          <cell r="N325">
            <v>151.5</v>
          </cell>
        </row>
        <row r="326">
          <cell r="C326" t="str">
            <v>HOSPITAL DOM MALAN</v>
          </cell>
          <cell r="E326" t="str">
            <v>3.99 - Outras despesas com Material de Consumo</v>
          </cell>
          <cell r="F326">
            <v>27820361000130</v>
          </cell>
          <cell r="G326" t="str">
            <v>R SILVANY FREIRE FONSECA INFORMETICA EIRELI</v>
          </cell>
          <cell r="H326" t="str">
            <v>B</v>
          </cell>
          <cell r="I326" t="str">
            <v>S</v>
          </cell>
          <cell r="J326" t="str">
            <v>0000000622</v>
          </cell>
          <cell r="K326" t="str">
            <v>02/07/2020</v>
          </cell>
          <cell r="L326" t="str">
            <v>29200727820361000130550010000006221261610801</v>
          </cell>
          <cell r="M326" t="str">
            <v>29</v>
          </cell>
          <cell r="N326">
            <v>680</v>
          </cell>
        </row>
        <row r="327">
          <cell r="C327" t="str">
            <v>HOSPITAL DOM MALAN</v>
          </cell>
          <cell r="E327" t="str">
            <v>3.99 - Outras despesas com Material de Consumo</v>
          </cell>
          <cell r="F327">
            <v>27903825000172</v>
          </cell>
          <cell r="G327" t="str">
            <v>MENEZES E FREITAS MATERIAIS DE CONTR</v>
          </cell>
          <cell r="H327" t="str">
            <v>B</v>
          </cell>
          <cell r="I327" t="str">
            <v>S</v>
          </cell>
          <cell r="J327" t="str">
            <v>000004368</v>
          </cell>
          <cell r="K327" t="str">
            <v>01/07/2020</v>
          </cell>
          <cell r="L327" t="str">
            <v>26200727903825000172550010000043681714186598</v>
          </cell>
          <cell r="M327" t="str">
            <v>26</v>
          </cell>
          <cell r="N327">
            <v>27.5</v>
          </cell>
        </row>
        <row r="328">
          <cell r="C328" t="str">
            <v>HOSPITAL DOM MALAN</v>
          </cell>
          <cell r="E328" t="str">
            <v>3.99 - Outras despesas com Material de Consumo</v>
          </cell>
          <cell r="F328">
            <v>28795781000177</v>
          </cell>
          <cell r="G328" t="str">
            <v>JOSE ANTONIO LOPES DOS SANTOS</v>
          </cell>
          <cell r="H328" t="str">
            <v>B</v>
          </cell>
          <cell r="I328" t="str">
            <v>S</v>
          </cell>
          <cell r="J328" t="str">
            <v>000076</v>
          </cell>
          <cell r="K328" t="str">
            <v>16/07/2020</v>
          </cell>
          <cell r="L328" t="str">
            <v>26200728795781000177550010000000761215481579</v>
          </cell>
          <cell r="M328" t="str">
            <v>26</v>
          </cell>
          <cell r="N328">
            <v>750</v>
          </cell>
        </row>
        <row r="329">
          <cell r="C329" t="str">
            <v>HOSPITAL DOM MALAN</v>
          </cell>
          <cell r="E329" t="str">
            <v xml:space="preserve">3.8 - Uniformes, Tecidos e Aviamentos </v>
          </cell>
          <cell r="F329">
            <v>1785301000130</v>
          </cell>
          <cell r="G329" t="str">
            <v>MARIZE PEIXOTO SILVA ME</v>
          </cell>
          <cell r="H329" t="str">
            <v>B</v>
          </cell>
          <cell r="I329" t="str">
            <v>S</v>
          </cell>
          <cell r="J329" t="str">
            <v>000001637</v>
          </cell>
          <cell r="K329" t="str">
            <v>09/07/2020</v>
          </cell>
          <cell r="L329" t="str">
            <v>26200701785301000130550010000016371000090052</v>
          </cell>
          <cell r="M329" t="str">
            <v>26</v>
          </cell>
          <cell r="N329">
            <v>310</v>
          </cell>
        </row>
        <row r="330">
          <cell r="C330" t="str">
            <v>HOSPITAL DOM MALAN</v>
          </cell>
          <cell r="E330" t="str">
            <v xml:space="preserve">3.8 - Uniformes, Tecidos e Aviamentos </v>
          </cell>
          <cell r="F330">
            <v>5572198000100</v>
          </cell>
          <cell r="G330" t="str">
            <v>TEXTIL DO VALE PETROLINA LTDA</v>
          </cell>
          <cell r="H330" t="str">
            <v>B</v>
          </cell>
          <cell r="I330" t="str">
            <v>S</v>
          </cell>
          <cell r="J330" t="str">
            <v>000001779</v>
          </cell>
          <cell r="K330" t="str">
            <v>27/07/2020</v>
          </cell>
          <cell r="L330" t="str">
            <v>26200705572198000100550010000017791861004562</v>
          </cell>
          <cell r="M330" t="str">
            <v>26</v>
          </cell>
          <cell r="N330">
            <v>456</v>
          </cell>
        </row>
        <row r="331">
          <cell r="C331" t="str">
            <v>HOSPITAL DOM MALAN</v>
          </cell>
          <cell r="E331" t="str">
            <v xml:space="preserve">3.8 - Uniformes, Tecidos e Aviamentos </v>
          </cell>
          <cell r="F331">
            <v>6065614000138</v>
          </cell>
          <cell r="G331" t="str">
            <v>SUPERMEDICA DISTRIBUIDORA HOSPITALAR EIRELI</v>
          </cell>
          <cell r="H331" t="str">
            <v>B</v>
          </cell>
          <cell r="I331" t="str">
            <v>S</v>
          </cell>
          <cell r="J331" t="str">
            <v>000088134</v>
          </cell>
          <cell r="K331" t="str">
            <v>14/07/2020</v>
          </cell>
          <cell r="L331" t="str">
            <v>52200706065614000138550000000881341020883888</v>
          </cell>
          <cell r="M331" t="str">
            <v>52</v>
          </cell>
          <cell r="N331">
            <v>1650</v>
          </cell>
        </row>
        <row r="332">
          <cell r="C332" t="str">
            <v>HOSPITAL DOM MALAN</v>
          </cell>
          <cell r="E332" t="str">
            <v xml:space="preserve">3.8 - Uniformes, Tecidos e Aviamentos </v>
          </cell>
          <cell r="F332">
            <v>14553585000181</v>
          </cell>
          <cell r="G332" t="str">
            <v>C G DE SOUZA EQUIP E SERV ME</v>
          </cell>
          <cell r="H332" t="str">
            <v>B</v>
          </cell>
          <cell r="I332" t="str">
            <v>S</v>
          </cell>
          <cell r="J332" t="str">
            <v>000010491</v>
          </cell>
          <cell r="K332" t="str">
            <v>15/07/2020</v>
          </cell>
          <cell r="L332" t="str">
            <v>26200714553585000181550010000104911393063485</v>
          </cell>
          <cell r="M332" t="str">
            <v>26</v>
          </cell>
          <cell r="N332">
            <v>346.86</v>
          </cell>
        </row>
        <row r="333">
          <cell r="C333" t="str">
            <v>HOSPITAL DOM MALAN</v>
          </cell>
          <cell r="E333" t="str">
            <v xml:space="preserve">3.8 - Uniformes, Tecidos e Aviamentos </v>
          </cell>
          <cell r="F333">
            <v>30611447000168</v>
          </cell>
          <cell r="G333" t="str">
            <v>RAISSA C R MEDEIROS MOURA</v>
          </cell>
          <cell r="H333" t="str">
            <v>B</v>
          </cell>
          <cell r="I333" t="str">
            <v>S</v>
          </cell>
          <cell r="J333" t="str">
            <v>000009009</v>
          </cell>
          <cell r="K333" t="str">
            <v>28/07/2020</v>
          </cell>
          <cell r="L333" t="str">
            <v>26200730611447000168550010000090091294702299</v>
          </cell>
          <cell r="M333" t="str">
            <v>26</v>
          </cell>
          <cell r="N333">
            <v>385</v>
          </cell>
        </row>
        <row r="334">
          <cell r="C334" t="str">
            <v>HOSPITAL DOM MALAN</v>
          </cell>
          <cell r="E334" t="str">
            <v xml:space="preserve">3.8 - Uniformes, Tecidos e Aviamentos </v>
          </cell>
          <cell r="F334">
            <v>30611447000249</v>
          </cell>
          <cell r="G334" t="str">
            <v>RAISSA C R MEDEIROS MOURA</v>
          </cell>
          <cell r="H334" t="str">
            <v>B</v>
          </cell>
          <cell r="I334" t="str">
            <v>S</v>
          </cell>
          <cell r="J334" t="str">
            <v>000000171</v>
          </cell>
          <cell r="K334" t="str">
            <v>24/07/2020</v>
          </cell>
          <cell r="L334" t="str">
            <v>26200730611447000249550010000001711061250712</v>
          </cell>
          <cell r="M334" t="str">
            <v>26</v>
          </cell>
          <cell r="N334">
            <v>35900</v>
          </cell>
        </row>
        <row r="335">
          <cell r="C335" t="str">
            <v>HOSPITAL DOM MALAN</v>
          </cell>
          <cell r="E335" t="str">
            <v xml:space="preserve">3.8 - Uniformes, Tecidos e Aviamentos </v>
          </cell>
          <cell r="F335">
            <v>33910350000144</v>
          </cell>
          <cell r="G335" t="str">
            <v>GARDEIS EQUIP DE PROT INDIVIDUAL LTDA</v>
          </cell>
          <cell r="H335" t="str">
            <v>B</v>
          </cell>
          <cell r="I335" t="str">
            <v>S</v>
          </cell>
          <cell r="J335" t="str">
            <v>000004182</v>
          </cell>
          <cell r="K335" t="str">
            <v>09/07/2020</v>
          </cell>
          <cell r="L335" t="str">
            <v>26200733910350000144550010000041821879326551</v>
          </cell>
          <cell r="M335" t="str">
            <v>26</v>
          </cell>
          <cell r="N335">
            <v>44</v>
          </cell>
        </row>
        <row r="336">
          <cell r="C336" t="str">
            <v>HOSPITAL DOM MALAN</v>
          </cell>
          <cell r="E336" t="str">
            <v xml:space="preserve">3.8 - Uniformes, Tecidos e Aviamentos </v>
          </cell>
          <cell r="F336">
            <v>33910350000144</v>
          </cell>
          <cell r="G336" t="str">
            <v>GARDEIS EQUIP DE PROT INDIVIDUAL LTDA</v>
          </cell>
          <cell r="H336" t="str">
            <v>B</v>
          </cell>
          <cell r="I336" t="str">
            <v>S</v>
          </cell>
          <cell r="J336" t="str">
            <v>000004182</v>
          </cell>
          <cell r="K336" t="str">
            <v>09/07/2020</v>
          </cell>
          <cell r="L336" t="str">
            <v>26200733910350000144550010000041821879326551</v>
          </cell>
          <cell r="M336" t="str">
            <v>26</v>
          </cell>
          <cell r="N336">
            <v>154</v>
          </cell>
        </row>
        <row r="337">
          <cell r="C337" t="str">
            <v>HOSPITAL DOM MALAN</v>
          </cell>
          <cell r="E337" t="str">
            <v xml:space="preserve">3.8 - Uniformes, Tecidos e Aviamentos </v>
          </cell>
          <cell r="F337">
            <v>33910350000144</v>
          </cell>
          <cell r="G337" t="str">
            <v>GARDEIS EQUIP DE PROT INDIVIDUAL LTDA</v>
          </cell>
          <cell r="H337" t="str">
            <v>B</v>
          </cell>
          <cell r="I337" t="str">
            <v>S</v>
          </cell>
          <cell r="J337" t="str">
            <v>000004276</v>
          </cell>
          <cell r="K337" t="str">
            <v>17/07/2020</v>
          </cell>
          <cell r="L337" t="str">
            <v>26200733910350000144550010000042761153295409</v>
          </cell>
          <cell r="M337" t="str">
            <v>26</v>
          </cell>
          <cell r="N337">
            <v>1110</v>
          </cell>
        </row>
        <row r="338">
          <cell r="C338" t="str">
            <v>HOSPITAL DOM MALAN</v>
          </cell>
          <cell r="E338" t="str">
            <v xml:space="preserve">3.8 - Uniformes, Tecidos e Aviamentos </v>
          </cell>
          <cell r="F338">
            <v>33910350000144</v>
          </cell>
          <cell r="G338" t="str">
            <v>GARDEIS EQUIP DE PROT INDIVIDUAL LTDA</v>
          </cell>
          <cell r="H338" t="str">
            <v>B</v>
          </cell>
          <cell r="I338" t="str">
            <v>S</v>
          </cell>
          <cell r="J338" t="str">
            <v>000004311</v>
          </cell>
          <cell r="K338" t="str">
            <v>22/07/2020</v>
          </cell>
          <cell r="L338" t="str">
            <v>26200733910350000144550010000043111074055619</v>
          </cell>
          <cell r="M338" t="str">
            <v>26</v>
          </cell>
          <cell r="N338">
            <v>654</v>
          </cell>
        </row>
        <row r="339">
          <cell r="C339" t="str">
            <v>HOSPITAL DOM MALAN</v>
          </cell>
          <cell r="E339" t="str">
            <v xml:space="preserve">3.8 - Uniformes, Tecidos e Aviamentos </v>
          </cell>
          <cell r="F339">
            <v>33910350000144</v>
          </cell>
          <cell r="G339" t="str">
            <v>GARDEIS EQUIP DE PROT INDIVIDUAL LTDA</v>
          </cell>
          <cell r="H339" t="str">
            <v>B</v>
          </cell>
          <cell r="I339" t="str">
            <v>S</v>
          </cell>
          <cell r="J339" t="str">
            <v>000004328</v>
          </cell>
          <cell r="K339" t="str">
            <v>23/07/2020</v>
          </cell>
          <cell r="L339" t="str">
            <v>26200733910350000144550010000043281088362630</v>
          </cell>
          <cell r="M339" t="str">
            <v>26</v>
          </cell>
          <cell r="N339">
            <v>3200</v>
          </cell>
        </row>
        <row r="340">
          <cell r="C340" t="str">
            <v>HOSPITAL DOM MALAN</v>
          </cell>
          <cell r="E340" t="str">
            <v xml:space="preserve">3.8 - Uniformes, Tecidos e Aviamentos </v>
          </cell>
          <cell r="F340">
            <v>40853376000163</v>
          </cell>
          <cell r="G340" t="str">
            <v>LIMA E DO CARMO LTDA</v>
          </cell>
          <cell r="H340" t="str">
            <v>B</v>
          </cell>
          <cell r="I340" t="str">
            <v>S</v>
          </cell>
          <cell r="J340" t="str">
            <v>000000188</v>
          </cell>
          <cell r="K340" t="str">
            <v>27/07/2020</v>
          </cell>
          <cell r="L340" t="str">
            <v>26200740853376000163550010000001881549177687</v>
          </cell>
          <cell r="M340" t="str">
            <v>26</v>
          </cell>
          <cell r="N340">
            <v>185</v>
          </cell>
        </row>
        <row r="341">
          <cell r="C341" t="str">
            <v>HOSPITAL DOM MALAN</v>
          </cell>
          <cell r="E341" t="str">
            <v>3.99 - Outras despesas com Material de Consumo</v>
          </cell>
          <cell r="F341">
            <v>70170782000192</v>
          </cell>
          <cell r="G341" t="str">
            <v>LIDIA MARIA DIAS SILVA NOGUEIRA</v>
          </cell>
          <cell r="H341" t="str">
            <v>B</v>
          </cell>
          <cell r="I341" t="str">
            <v>S</v>
          </cell>
          <cell r="J341" t="str">
            <v>000005261</v>
          </cell>
          <cell r="K341" t="str">
            <v>22/07/2020</v>
          </cell>
          <cell r="L341" t="str">
            <v>26200770170782000192550010000052611926948945</v>
          </cell>
          <cell r="M341" t="str">
            <v>26</v>
          </cell>
          <cell r="N341">
            <v>118</v>
          </cell>
        </row>
        <row r="342">
          <cell r="E342" t="str">
            <v/>
          </cell>
        </row>
        <row r="343">
          <cell r="C343" t="str">
            <v>HOSPITAL DOM MALAN</v>
          </cell>
          <cell r="E343" t="str">
            <v xml:space="preserve">5.21 - Seguros em geral </v>
          </cell>
          <cell r="G343" t="str">
            <v>SEGUROS</v>
          </cell>
          <cell r="H343" t="str">
            <v>S</v>
          </cell>
          <cell r="I343" t="str">
            <v>N</v>
          </cell>
          <cell r="J343" t="str">
            <v>APOLICES</v>
          </cell>
          <cell r="M343">
            <v>26</v>
          </cell>
          <cell r="N343">
            <v>1604.94</v>
          </cell>
        </row>
        <row r="344">
          <cell r="E344" t="str">
            <v/>
          </cell>
        </row>
        <row r="345">
          <cell r="C345" t="str">
            <v>HOSPITAL DOM MALAN</v>
          </cell>
          <cell r="E345" t="str">
            <v xml:space="preserve">5.25 - Serviços Bancários </v>
          </cell>
          <cell r="F345">
            <v>360305000104</v>
          </cell>
          <cell r="G345" t="str">
            <v>CAIXA ECONOMICA FEDERAL</v>
          </cell>
          <cell r="H345" t="str">
            <v>S</v>
          </cell>
          <cell r="I345" t="str">
            <v>N</v>
          </cell>
          <cell r="N345">
            <v>704.9</v>
          </cell>
        </row>
        <row r="346">
          <cell r="C346" t="str">
            <v>HOSPITAL DOM MALAN</v>
          </cell>
          <cell r="E346" t="str">
            <v xml:space="preserve">5.25 - Serviços Bancários </v>
          </cell>
          <cell r="F346">
            <v>360305000104</v>
          </cell>
          <cell r="G346" t="str">
            <v>CAIXA ECONOMICA FEDERAL</v>
          </cell>
          <cell r="H346" t="str">
            <v>S</v>
          </cell>
          <cell r="I346" t="str">
            <v>N</v>
          </cell>
          <cell r="N346">
            <v>1246.6300000000001</v>
          </cell>
        </row>
        <row r="347">
          <cell r="E347" t="str">
            <v/>
          </cell>
        </row>
        <row r="348">
          <cell r="C348" t="str">
            <v>HOSPITAL DOM MALAN</v>
          </cell>
          <cell r="E348" t="str">
            <v>5.9 - Telefonia Móvel</v>
          </cell>
          <cell r="F348">
            <v>4206050008246</v>
          </cell>
          <cell r="G348" t="str">
            <v>TIM CELULAR SA</v>
          </cell>
          <cell r="H348" t="str">
            <v>S</v>
          </cell>
          <cell r="I348" t="str">
            <v>N</v>
          </cell>
          <cell r="J348" t="str">
            <v>FATURA</v>
          </cell>
          <cell r="M348">
            <v>26</v>
          </cell>
          <cell r="N348">
            <v>1714.24</v>
          </cell>
        </row>
        <row r="349">
          <cell r="C349" t="str">
            <v>HOSPITAL DOM MALAN</v>
          </cell>
          <cell r="E349" t="str">
            <v>5.18 - Teledonia Fixa</v>
          </cell>
          <cell r="F349">
            <v>33000118001493</v>
          </cell>
          <cell r="G349" t="str">
            <v>TELEMAR NORTE LETE S/A</v>
          </cell>
          <cell r="H349" t="str">
            <v>S</v>
          </cell>
          <cell r="I349" t="str">
            <v>N</v>
          </cell>
          <cell r="J349" t="str">
            <v>FATURA</v>
          </cell>
          <cell r="M349">
            <v>26</v>
          </cell>
          <cell r="N349">
            <v>2894.62</v>
          </cell>
        </row>
        <row r="350">
          <cell r="C350" t="str">
            <v>HOSPITAL DOM MALAN</v>
          </cell>
          <cell r="E350" t="str">
            <v>5.18 - Teledonia Fixa</v>
          </cell>
          <cell r="F350">
            <v>2558157000162</v>
          </cell>
          <cell r="G350" t="str">
            <v>TELEFONICA BRASIL SA</v>
          </cell>
          <cell r="H350" t="str">
            <v>S</v>
          </cell>
          <cell r="I350" t="str">
            <v>N</v>
          </cell>
          <cell r="J350" t="str">
            <v>FATURA</v>
          </cell>
          <cell r="M350">
            <v>26</v>
          </cell>
          <cell r="N350">
            <v>179.74</v>
          </cell>
        </row>
        <row r="351">
          <cell r="E351" t="str">
            <v/>
          </cell>
        </row>
        <row r="352">
          <cell r="C352" t="str">
            <v>HOSPITAL DOM MALAN</v>
          </cell>
          <cell r="E352" t="str">
            <v>5.13 - Água e Esgoto</v>
          </cell>
          <cell r="F352">
            <v>9769035000164</v>
          </cell>
          <cell r="G352" t="str">
            <v>COMPESA</v>
          </cell>
          <cell r="H352" t="str">
            <v>S</v>
          </cell>
          <cell r="I352" t="str">
            <v>N</v>
          </cell>
          <cell r="J352" t="str">
            <v>FATURA</v>
          </cell>
          <cell r="M352" t="str">
            <v>26</v>
          </cell>
          <cell r="N352">
            <v>9694.08</v>
          </cell>
        </row>
        <row r="353">
          <cell r="C353" t="str">
            <v>HOSPITAL DOM MALAN</v>
          </cell>
          <cell r="E353" t="str">
            <v>5.13 - Água e Esgoto</v>
          </cell>
          <cell r="F353">
            <v>9769035000164</v>
          </cell>
          <cell r="G353" t="str">
            <v>COMPESA</v>
          </cell>
          <cell r="H353" t="str">
            <v>S</v>
          </cell>
          <cell r="I353" t="str">
            <v>N</v>
          </cell>
          <cell r="J353" t="str">
            <v>FATURA</v>
          </cell>
          <cell r="M353" t="str">
            <v>26</v>
          </cell>
          <cell r="N353">
            <v>933.61</v>
          </cell>
        </row>
        <row r="354">
          <cell r="C354" t="str">
            <v>HOSPITAL DOM MALAN</v>
          </cell>
          <cell r="E354" t="str">
            <v>5.13 - Água e Esgoto</v>
          </cell>
          <cell r="F354">
            <v>9769035000164</v>
          </cell>
          <cell r="G354" t="str">
            <v>COMPESA</v>
          </cell>
          <cell r="H354" t="str">
            <v>S</v>
          </cell>
          <cell r="I354" t="str">
            <v>N</v>
          </cell>
          <cell r="J354" t="str">
            <v>FATURA</v>
          </cell>
          <cell r="M354" t="str">
            <v>26</v>
          </cell>
          <cell r="N354">
            <v>112.81</v>
          </cell>
        </row>
        <row r="355">
          <cell r="E355" t="str">
            <v/>
          </cell>
        </row>
        <row r="356">
          <cell r="C356" t="str">
            <v>HOSPITAL DOM MALAN</v>
          </cell>
          <cell r="E356" t="str">
            <v>5.12 - Energia Elétrica</v>
          </cell>
          <cell r="F356">
            <v>10835932000108</v>
          </cell>
          <cell r="G356" t="str">
            <v>COMPANHIA DE ENERGIA ELETRICA DE PE</v>
          </cell>
          <cell r="H356" t="str">
            <v>S</v>
          </cell>
          <cell r="I356" t="str">
            <v>N</v>
          </cell>
          <cell r="J356" t="str">
            <v>FATURA</v>
          </cell>
          <cell r="K356">
            <v>44036</v>
          </cell>
          <cell r="M356" t="str">
            <v>26</v>
          </cell>
          <cell r="N356">
            <v>66116.429999999993</v>
          </cell>
        </row>
        <row r="357">
          <cell r="E357" t="str">
            <v/>
          </cell>
        </row>
        <row r="358">
          <cell r="C358" t="str">
            <v>HOSPITAL DOM MALAN</v>
          </cell>
          <cell r="E358" t="str">
            <v>5.3 - Locação de Máquinas e Equipamentos</v>
          </cell>
          <cell r="F358">
            <v>41994831000294</v>
          </cell>
          <cell r="G358" t="str">
            <v>VIMAQ MAQUINAS ARAUJO LTDA</v>
          </cell>
          <cell r="H358" t="str">
            <v>S</v>
          </cell>
          <cell r="I358" t="str">
            <v>S</v>
          </cell>
          <cell r="J358" t="str">
            <v>2079</v>
          </cell>
          <cell r="K358">
            <v>44055</v>
          </cell>
          <cell r="L358" t="str">
            <v>174261943</v>
          </cell>
          <cell r="M358" t="str">
            <v>2611101 - Petrolina - PE</v>
          </cell>
          <cell r="N358">
            <v>10787.08</v>
          </cell>
        </row>
        <row r="359">
          <cell r="C359" t="str">
            <v>HOSPITAL DOM MALAN</v>
          </cell>
          <cell r="E359" t="str">
            <v>5.3 - Locação de Máquinas e Equipamentos</v>
          </cell>
          <cell r="F359">
            <v>23180800000137</v>
          </cell>
          <cell r="G359" t="str">
            <v>ENNE SOLUCOES ELETRONICAS LTDA</v>
          </cell>
          <cell r="H359" t="str">
            <v>S</v>
          </cell>
          <cell r="I359" t="str">
            <v>S</v>
          </cell>
          <cell r="J359" t="str">
            <v>827</v>
          </cell>
          <cell r="K359">
            <v>44053</v>
          </cell>
          <cell r="L359" t="str">
            <v>102438430</v>
          </cell>
          <cell r="M359" t="str">
            <v>2611101 - Petrolina - PE</v>
          </cell>
          <cell r="N359">
            <v>4150</v>
          </cell>
        </row>
        <row r="360">
          <cell r="C360" t="str">
            <v>HOSPITAL DOM MALAN</v>
          </cell>
          <cell r="E360" t="str">
            <v>5.3 - Locação de Máquinas e Equipamentos</v>
          </cell>
          <cell r="F360">
            <v>20602013000148</v>
          </cell>
          <cell r="G360" t="str">
            <v>NELSON CARLOS DE GOES PORTO</v>
          </cell>
          <cell r="H360" t="str">
            <v>S</v>
          </cell>
          <cell r="I360" t="str">
            <v>S</v>
          </cell>
          <cell r="J360" t="str">
            <v>223</v>
          </cell>
          <cell r="K360">
            <v>44040</v>
          </cell>
          <cell r="L360" t="str">
            <v>175820603</v>
          </cell>
          <cell r="M360" t="str">
            <v>2611101 - Petrolina - PE</v>
          </cell>
          <cell r="N360">
            <v>900</v>
          </cell>
        </row>
        <row r="361">
          <cell r="E361" t="str">
            <v/>
          </cell>
        </row>
        <row r="362">
          <cell r="C362" t="str">
            <v>HOSPITAL DOM MALAN</v>
          </cell>
          <cell r="E362" t="str">
            <v>5.1 - Locação de Equipamentos Médicos-Hospitalares</v>
          </cell>
          <cell r="F362">
            <v>24380578000421</v>
          </cell>
          <cell r="G362" t="str">
            <v>WHITE MARTINS GASES INDS DO NORDESTE SA</v>
          </cell>
          <cell r="H362" t="str">
            <v>S</v>
          </cell>
          <cell r="I362" t="str">
            <v>S</v>
          </cell>
          <cell r="J362" t="str">
            <v>375957</v>
          </cell>
          <cell r="K362">
            <v>44020</v>
          </cell>
          <cell r="M362" t="str">
            <v>2927408 - Salvador - BA</v>
          </cell>
          <cell r="N362">
            <v>9000</v>
          </cell>
        </row>
        <row r="363">
          <cell r="C363" t="str">
            <v>HOSPITAL DOM MALAN</v>
          </cell>
          <cell r="E363" t="str">
            <v>5.1 - Locação de Equipamentos Médicos-Hospitalares</v>
          </cell>
          <cell r="F363">
            <v>24380578000421</v>
          </cell>
          <cell r="G363" t="str">
            <v>WHITE MARTINS GASES INDS DO NORDESTE SA</v>
          </cell>
          <cell r="H363" t="str">
            <v>S</v>
          </cell>
          <cell r="I363" t="str">
            <v>S</v>
          </cell>
          <cell r="J363" t="str">
            <v>375958</v>
          </cell>
          <cell r="K363">
            <v>44020</v>
          </cell>
          <cell r="M363" t="str">
            <v>2927408 - Salvador - BA</v>
          </cell>
          <cell r="N363">
            <v>654.78</v>
          </cell>
        </row>
        <row r="364">
          <cell r="E364" t="str">
            <v/>
          </cell>
        </row>
        <row r="365">
          <cell r="C365" t="str">
            <v>HOSPITAL DOM MALAN</v>
          </cell>
          <cell r="E365" t="str">
            <v>5.20 - Serviços Judicíarios e Cartoriais</v>
          </cell>
          <cell r="F365">
            <v>0</v>
          </cell>
          <cell r="G365" t="str">
            <v>JUROS</v>
          </cell>
          <cell r="H365" t="str">
            <v>B</v>
          </cell>
          <cell r="I365" t="str">
            <v>S</v>
          </cell>
          <cell r="J365" t="str">
            <v>RELATORIO</v>
          </cell>
          <cell r="M365" t="str">
            <v>2611101 - Petrolina - PE</v>
          </cell>
          <cell r="N365">
            <v>1717.93</v>
          </cell>
        </row>
        <row r="366">
          <cell r="C366" t="str">
            <v>HOSPITAL DOM MALAN</v>
          </cell>
          <cell r="E366" t="str">
            <v>5.20 - Serviços Judicíarios e Cartoriais</v>
          </cell>
          <cell r="F366">
            <v>2566224000190</v>
          </cell>
          <cell r="G366" t="str">
            <v>TRIBUNAL REGIONAL DO TRABALHO DANYLO RIBEIRO</v>
          </cell>
          <cell r="H366" t="str">
            <v>S</v>
          </cell>
          <cell r="I366" t="str">
            <v>N</v>
          </cell>
          <cell r="J366" t="str">
            <v>PROCESSO</v>
          </cell>
          <cell r="M366" t="str">
            <v>2611101 - Petrolina - PE</v>
          </cell>
          <cell r="N366">
            <v>365.18</v>
          </cell>
        </row>
        <row r="367">
          <cell r="C367" t="str">
            <v>HOSPITAL DOM MALAN</v>
          </cell>
          <cell r="E367" t="str">
            <v>5.20 - Serviços Judicíarios e Cartoriais</v>
          </cell>
          <cell r="F367">
            <v>2566224000190</v>
          </cell>
          <cell r="G367" t="str">
            <v>TRIBUNAL REGIONAL DO TRABALHO MARIA DE FATIMA</v>
          </cell>
          <cell r="H367" t="str">
            <v>S</v>
          </cell>
          <cell r="I367" t="str">
            <v>N</v>
          </cell>
          <cell r="J367" t="str">
            <v>PROCESSO</v>
          </cell>
          <cell r="M367" t="str">
            <v>2611101 - Petrolina - PE</v>
          </cell>
          <cell r="N367">
            <v>1060</v>
          </cell>
        </row>
        <row r="368">
          <cell r="C368" t="str">
            <v>HOSPITAL DOM MALAN</v>
          </cell>
          <cell r="E368" t="str">
            <v>5.20 - Serviços Judicíarios e Cartoriais</v>
          </cell>
          <cell r="F368">
            <v>2566224000190</v>
          </cell>
          <cell r="G368" t="str">
            <v>TRIBUNAL REGIONAL DO TRABALHO ROBERMILSON SANTANNA</v>
          </cell>
          <cell r="H368" t="str">
            <v>S</v>
          </cell>
          <cell r="I368" t="str">
            <v>N</v>
          </cell>
          <cell r="J368" t="str">
            <v>PROCESSO</v>
          </cell>
          <cell r="M368" t="str">
            <v>2611101 - Petrolina - PE</v>
          </cell>
          <cell r="N368">
            <v>79885.72</v>
          </cell>
        </row>
        <row r="369">
          <cell r="C369" t="str">
            <v>HOSPITAL DOM MALAN</v>
          </cell>
          <cell r="E369" t="str">
            <v>5.20 - Serviços Judicíarios e Cartoriais</v>
          </cell>
          <cell r="F369">
            <v>11475472000117</v>
          </cell>
          <cell r="G369" t="str">
            <v>CARTORIO DO PRIMEIRO OFICIO DE NOTAS</v>
          </cell>
          <cell r="H369" t="str">
            <v>S</v>
          </cell>
          <cell r="I369" t="str">
            <v>N</v>
          </cell>
          <cell r="J369" t="str">
            <v>RECIBO</v>
          </cell>
          <cell r="K369">
            <v>44026</v>
          </cell>
          <cell r="M369" t="str">
            <v>2611101 - Petrolina - PE</v>
          </cell>
          <cell r="N369">
            <v>10.6</v>
          </cell>
        </row>
        <row r="370">
          <cell r="E370" t="str">
            <v/>
          </cell>
        </row>
        <row r="371">
          <cell r="C371" t="str">
            <v>HOSPITAL DOM MALAN</v>
          </cell>
          <cell r="E371" t="str">
            <v>4.99 - Outros Serviços de Terceiros Pessoa Física</v>
          </cell>
          <cell r="F371">
            <v>2309716463</v>
          </cell>
          <cell r="G371" t="str">
            <v>RONALDO DA ROCHA FERNANDES LIMA</v>
          </cell>
          <cell r="H371" t="str">
            <v>S</v>
          </cell>
          <cell r="I371" t="str">
            <v>N</v>
          </cell>
          <cell r="J371" t="str">
            <v>RECIBO</v>
          </cell>
          <cell r="K371">
            <v>44021</v>
          </cell>
          <cell r="M371" t="str">
            <v>2611101 - Petrolina - PE</v>
          </cell>
          <cell r="N371">
            <v>150</v>
          </cell>
        </row>
        <row r="372">
          <cell r="C372" t="str">
            <v>HOSPITAL DOM MALAN</v>
          </cell>
          <cell r="E372" t="str">
            <v>4.99 - Outros Serviços de Terceiros Pessoa Física</v>
          </cell>
          <cell r="F372">
            <v>6562794401</v>
          </cell>
          <cell r="G372" t="str">
            <v>DEISE SILVA DE OLIVEIRA</v>
          </cell>
          <cell r="H372" t="str">
            <v>S</v>
          </cell>
          <cell r="I372" t="str">
            <v>N</v>
          </cell>
          <cell r="J372" t="str">
            <v>RECIBO</v>
          </cell>
          <cell r="K372">
            <v>44021</v>
          </cell>
          <cell r="M372" t="str">
            <v>2611101 - Petrolina - PE</v>
          </cell>
          <cell r="N372">
            <v>150</v>
          </cell>
        </row>
        <row r="373">
          <cell r="C373" t="str">
            <v>HOSPITAL DOM MALAN</v>
          </cell>
          <cell r="E373" t="str">
            <v>4.99 - Outros Serviços de Terceiros Pessoa Física</v>
          </cell>
          <cell r="F373">
            <v>4597150463</v>
          </cell>
          <cell r="G373" t="str">
            <v>CARL ROICHMAN</v>
          </cell>
          <cell r="H373" t="str">
            <v>S</v>
          </cell>
          <cell r="I373" t="str">
            <v>N</v>
          </cell>
          <cell r="J373" t="str">
            <v>RECIBO</v>
          </cell>
          <cell r="K373">
            <v>44014</v>
          </cell>
          <cell r="M373" t="str">
            <v>2611101 - Petrolina - PE</v>
          </cell>
          <cell r="N373">
            <v>360</v>
          </cell>
        </row>
        <row r="374">
          <cell r="E374" t="str">
            <v/>
          </cell>
        </row>
        <row r="375">
          <cell r="C375" t="str">
            <v>HOSPITAL DOM MALAN</v>
          </cell>
          <cell r="E375" t="str">
            <v>5.99 - Outros Serviços de Terceiros Pessoa Jurídica</v>
          </cell>
          <cell r="F375">
            <v>9967852016201</v>
          </cell>
          <cell r="G375" t="str">
            <v>HOTELARIA ACCOR BRASIL SA</v>
          </cell>
          <cell r="H375" t="str">
            <v>S</v>
          </cell>
          <cell r="I375" t="str">
            <v>S</v>
          </cell>
          <cell r="J375" t="str">
            <v>149346</v>
          </cell>
          <cell r="K375">
            <v>44029</v>
          </cell>
          <cell r="L375" t="str">
            <v>2620070996785201620100001000000000166666</v>
          </cell>
          <cell r="M375" t="str">
            <v>2611101 - Petrolina - PE</v>
          </cell>
          <cell r="N375">
            <v>449.4</v>
          </cell>
        </row>
        <row r="376">
          <cell r="C376" t="str">
            <v>HOSPITAL DOM MALAN</v>
          </cell>
          <cell r="E376" t="str">
            <v>5.99 - Outros Serviços de Terceiros Pessoa Jurídica</v>
          </cell>
          <cell r="F376">
            <v>35670157000109</v>
          </cell>
          <cell r="G376" t="str">
            <v>EMP. BRAS. DE CORREIOS E TELEGRAFOS</v>
          </cell>
          <cell r="H376" t="str">
            <v>S</v>
          </cell>
          <cell r="I376" t="str">
            <v>N</v>
          </cell>
          <cell r="J376" t="str">
            <v>COMPROANTE</v>
          </cell>
          <cell r="K376">
            <v>44018</v>
          </cell>
          <cell r="M376" t="str">
            <v>2611101 - Petrolina - PE</v>
          </cell>
          <cell r="N376">
            <v>25.8</v>
          </cell>
        </row>
        <row r="377">
          <cell r="C377" t="str">
            <v>HOSPITAL DOM MALAN</v>
          </cell>
          <cell r="E377" t="str">
            <v>5.99 - Outros Serviços de Terceiros Pessoa Jurídica</v>
          </cell>
          <cell r="F377">
            <v>35670157000109</v>
          </cell>
          <cell r="G377" t="str">
            <v>EMP. BRAS. DE CORREIOS E TELEGRAFOS</v>
          </cell>
          <cell r="H377" t="str">
            <v>S</v>
          </cell>
          <cell r="I377" t="str">
            <v>N</v>
          </cell>
          <cell r="J377" t="str">
            <v>COMPROANTE</v>
          </cell>
          <cell r="K377">
            <v>44027</v>
          </cell>
          <cell r="M377" t="str">
            <v>2611101 - Petrolina - PE</v>
          </cell>
          <cell r="N377">
            <v>32.15</v>
          </cell>
        </row>
        <row r="378">
          <cell r="C378" t="str">
            <v>HOSPITAL DOM MALAN</v>
          </cell>
          <cell r="E378" t="str">
            <v>5.99 - Outros Serviços de Terceiros Pessoa Jurídica</v>
          </cell>
          <cell r="F378">
            <v>35670157000109</v>
          </cell>
          <cell r="G378" t="str">
            <v>EMP. BRAS. DE CORREIOS E TELEGRAFOS</v>
          </cell>
          <cell r="H378" t="str">
            <v>S</v>
          </cell>
          <cell r="I378" t="str">
            <v>N</v>
          </cell>
          <cell r="J378" t="str">
            <v>COMPROANTE</v>
          </cell>
          <cell r="K378">
            <v>44027</v>
          </cell>
          <cell r="M378" t="str">
            <v>2611101 - Petrolina - PE</v>
          </cell>
          <cell r="N378">
            <v>32.15</v>
          </cell>
        </row>
        <row r="379">
          <cell r="C379" t="str">
            <v>HOSPITAL DOM MALAN</v>
          </cell>
          <cell r="E379" t="str">
            <v>5.99 - Outros Serviços de Terceiros Pessoa Jurídica</v>
          </cell>
          <cell r="F379">
            <v>35670157000109</v>
          </cell>
          <cell r="G379" t="str">
            <v>EMP. BRAS. DE CORREIOS E TELEGRAFOS</v>
          </cell>
          <cell r="H379" t="str">
            <v>S</v>
          </cell>
          <cell r="I379" t="str">
            <v>N</v>
          </cell>
          <cell r="J379" t="str">
            <v>COMPROANTE</v>
          </cell>
          <cell r="K379">
            <v>44042</v>
          </cell>
          <cell r="M379" t="str">
            <v>2611101 - Petrolina - PE</v>
          </cell>
          <cell r="N379">
            <v>32.15</v>
          </cell>
        </row>
        <row r="380">
          <cell r="C380" t="str">
            <v>HOSPITAL DOM MALAN</v>
          </cell>
          <cell r="E380" t="str">
            <v>5.99 - Outros Serviços de Terceiros Pessoa Jurídica</v>
          </cell>
          <cell r="F380">
            <v>35670157000109</v>
          </cell>
          <cell r="G380" t="str">
            <v>EMP. BRAS. DE CORREIOS E TELEGRAFOS</v>
          </cell>
          <cell r="H380" t="str">
            <v>S</v>
          </cell>
          <cell r="I380" t="str">
            <v>N</v>
          </cell>
          <cell r="J380" t="str">
            <v>COMPROANTE</v>
          </cell>
          <cell r="K380">
            <v>44019</v>
          </cell>
          <cell r="M380" t="str">
            <v>2611101 - Petrolina - PE</v>
          </cell>
          <cell r="N380">
            <v>41.55</v>
          </cell>
        </row>
        <row r="381">
          <cell r="C381" t="str">
            <v>HOSPITAL DOM MALAN</v>
          </cell>
          <cell r="E381" t="str">
            <v>5.99 - Outros Serviços de Terceiros Pessoa Jurídica</v>
          </cell>
          <cell r="F381">
            <v>35670157000109</v>
          </cell>
          <cell r="G381" t="str">
            <v>EMP. BRAS. DE CORREIOS E TELEGRAFOS</v>
          </cell>
          <cell r="H381" t="str">
            <v>S</v>
          </cell>
          <cell r="I381" t="str">
            <v>N</v>
          </cell>
          <cell r="J381" t="str">
            <v>COMPROANTE</v>
          </cell>
          <cell r="K381">
            <v>44041</v>
          </cell>
          <cell r="M381" t="str">
            <v>2611101 - Petrolina - PE</v>
          </cell>
          <cell r="N381">
            <v>32.15</v>
          </cell>
        </row>
        <row r="382">
          <cell r="C382" t="str">
            <v>HOSPITAL DOM MALAN</v>
          </cell>
          <cell r="E382" t="str">
            <v>5.99 - Outros Serviços de Terceiros Pessoa Jurídica</v>
          </cell>
          <cell r="F382">
            <v>35670157000109</v>
          </cell>
          <cell r="G382" t="str">
            <v>EMP. BRAS. DE CORREIOS E TELEGRAFOS</v>
          </cell>
          <cell r="H382" t="str">
            <v>S</v>
          </cell>
          <cell r="I382" t="str">
            <v>N</v>
          </cell>
          <cell r="J382" t="str">
            <v>COMPROANTE</v>
          </cell>
          <cell r="K382">
            <v>44042</v>
          </cell>
          <cell r="M382" t="str">
            <v>2611101 - Petrolina - PE</v>
          </cell>
          <cell r="N382">
            <v>32.81</v>
          </cell>
        </row>
        <row r="383">
          <cell r="C383" t="str">
            <v>HOSPITAL DOM MALAN</v>
          </cell>
          <cell r="E383" t="str">
            <v>5.99 - Outros Serviços de Terceiros Pessoa Jurídica</v>
          </cell>
          <cell r="F383">
            <v>35670157000109</v>
          </cell>
          <cell r="G383" t="str">
            <v>EMP. BRAS. DE CORREIOS E TELEGRAFOS</v>
          </cell>
          <cell r="H383" t="str">
            <v>S</v>
          </cell>
          <cell r="I383" t="str">
            <v>N</v>
          </cell>
          <cell r="J383" t="str">
            <v>COMPROANTE</v>
          </cell>
          <cell r="K383">
            <v>44027</v>
          </cell>
          <cell r="M383" t="str">
            <v>2611101 - Petrolina - PE</v>
          </cell>
          <cell r="N383">
            <v>34.049999999999997</v>
          </cell>
        </row>
        <row r="384">
          <cell r="C384" t="str">
            <v>HOSPITAL DOM MALAN</v>
          </cell>
          <cell r="E384" t="str">
            <v>5.99 - Outros Serviços de Terceiros Pessoa Jurídica</v>
          </cell>
          <cell r="F384">
            <v>35670157000109</v>
          </cell>
          <cell r="G384" t="str">
            <v>EMP. BRAS. DE CORREIOS E TELEGRAFOS</v>
          </cell>
          <cell r="H384" t="str">
            <v>S</v>
          </cell>
          <cell r="I384" t="str">
            <v>N</v>
          </cell>
          <cell r="J384" t="str">
            <v>COMPROANTE</v>
          </cell>
          <cell r="K384">
            <v>44032</v>
          </cell>
          <cell r="M384" t="str">
            <v>2611101 - Petrolina - PE</v>
          </cell>
          <cell r="N384">
            <v>34.049999999999997</v>
          </cell>
        </row>
        <row r="385">
          <cell r="C385" t="str">
            <v>HOSPITAL DOM MALAN</v>
          </cell>
          <cell r="E385" t="str">
            <v>5.99 - Outros Serviços de Terceiros Pessoa Jurídica</v>
          </cell>
          <cell r="F385">
            <v>35670157000109</v>
          </cell>
          <cell r="G385" t="str">
            <v>EMP. BRAS. DE CORREIOS E TELEGRAFOS</v>
          </cell>
          <cell r="H385" t="str">
            <v>S</v>
          </cell>
          <cell r="I385" t="str">
            <v>N</v>
          </cell>
          <cell r="J385" t="str">
            <v>COMPROANTE</v>
          </cell>
          <cell r="K385">
            <v>44027</v>
          </cell>
          <cell r="M385" t="str">
            <v>2611101 - Petrolina - PE</v>
          </cell>
          <cell r="N385">
            <v>32.15</v>
          </cell>
        </row>
        <row r="386">
          <cell r="C386" t="str">
            <v>HOSPITAL DOM MALAN</v>
          </cell>
          <cell r="E386" t="str">
            <v>5.99 - Outros Serviços de Terceiros Pessoa Jurídica</v>
          </cell>
          <cell r="F386">
            <v>35670157000109</v>
          </cell>
          <cell r="G386" t="str">
            <v>EMP. BRAS. DE CORREIOS E TELEGRAFOS</v>
          </cell>
          <cell r="H386" t="str">
            <v>S</v>
          </cell>
          <cell r="I386" t="str">
            <v>N</v>
          </cell>
          <cell r="J386" t="str">
            <v>COMPROANTE</v>
          </cell>
          <cell r="K386">
            <v>44029</v>
          </cell>
          <cell r="M386" t="str">
            <v>2611101 - Petrolina - PE</v>
          </cell>
          <cell r="N386">
            <v>32.15</v>
          </cell>
        </row>
        <row r="387">
          <cell r="C387" t="str">
            <v>HOSPITAL DOM MALAN</v>
          </cell>
          <cell r="E387" t="str">
            <v>5.99 - Outros Serviços de Terceiros Pessoa Jurídica</v>
          </cell>
          <cell r="F387">
            <v>35670157000109</v>
          </cell>
          <cell r="G387" t="str">
            <v>EMP. BRAS. DE CORREIOS E TELEGRAFOS</v>
          </cell>
          <cell r="H387" t="str">
            <v>S</v>
          </cell>
          <cell r="I387" t="str">
            <v>N</v>
          </cell>
          <cell r="J387" t="str">
            <v>COMPROANTE</v>
          </cell>
          <cell r="K387">
            <v>44029</v>
          </cell>
          <cell r="M387" t="str">
            <v>2611101 - Petrolina - PE</v>
          </cell>
          <cell r="N387">
            <v>32.15</v>
          </cell>
        </row>
        <row r="388">
          <cell r="C388" t="str">
            <v>HOSPITAL DOM MALAN</v>
          </cell>
          <cell r="E388" t="str">
            <v>5.99 - Outros Serviços de Terceiros Pessoa Jurídica</v>
          </cell>
          <cell r="F388">
            <v>35670157000109</v>
          </cell>
          <cell r="G388" t="str">
            <v>EMP. BRAS. DE CORREIOS E TELEGRAFOS</v>
          </cell>
          <cell r="H388" t="str">
            <v>S</v>
          </cell>
          <cell r="I388" t="str">
            <v>N</v>
          </cell>
          <cell r="J388" t="str">
            <v>COMPROANTE</v>
          </cell>
          <cell r="K388">
            <v>44019</v>
          </cell>
          <cell r="M388" t="str">
            <v>2611101 - Petrolina - PE</v>
          </cell>
          <cell r="N388">
            <v>32.15</v>
          </cell>
        </row>
        <row r="389">
          <cell r="C389" t="str">
            <v>HOSPITAL DOM MALAN</v>
          </cell>
          <cell r="E389" t="str">
            <v>5.99 - Outros Serviços de Terceiros Pessoa Jurídica</v>
          </cell>
          <cell r="F389">
            <v>35670157000109</v>
          </cell>
          <cell r="G389" t="str">
            <v>EMP. BRAS. DE CORREIOS E TELEGRAFOS</v>
          </cell>
          <cell r="H389" t="str">
            <v>S</v>
          </cell>
          <cell r="I389" t="str">
            <v>N</v>
          </cell>
          <cell r="J389" t="str">
            <v>COMPROANTE</v>
          </cell>
          <cell r="K389">
            <v>44018</v>
          </cell>
          <cell r="M389" t="str">
            <v>2611101 - Petrolina - PE</v>
          </cell>
          <cell r="N389">
            <v>25.8</v>
          </cell>
        </row>
        <row r="390">
          <cell r="C390" t="str">
            <v>HOSPITAL DOM MALAN</v>
          </cell>
          <cell r="E390" t="str">
            <v>5.99 - Outros Serviços de Terceiros Pessoa Jurídica</v>
          </cell>
          <cell r="F390">
            <v>35670157000109</v>
          </cell>
          <cell r="G390" t="str">
            <v>EMP. BRAS. DE CORREIOS E TELEGRAFOS</v>
          </cell>
          <cell r="H390" t="str">
            <v>S</v>
          </cell>
          <cell r="I390" t="str">
            <v>N</v>
          </cell>
          <cell r="J390" t="str">
            <v>COMPROANTE</v>
          </cell>
          <cell r="K390">
            <v>44032</v>
          </cell>
          <cell r="M390" t="str">
            <v>2611101 - Petrolina - PE</v>
          </cell>
          <cell r="N390">
            <v>34.049999999999997</v>
          </cell>
        </row>
        <row r="391">
          <cell r="C391" t="str">
            <v>HOSPITAL DOM MALAN</v>
          </cell>
          <cell r="E391" t="str">
            <v>5.99 - Outros Serviços de Terceiros Pessoa Jurídica</v>
          </cell>
          <cell r="F391">
            <v>35670157000109</v>
          </cell>
          <cell r="G391" t="str">
            <v>EMP. BRAS. DE CORREIOS E TELEGRAFOS</v>
          </cell>
          <cell r="H391" t="str">
            <v>S</v>
          </cell>
          <cell r="I391" t="str">
            <v>N</v>
          </cell>
          <cell r="J391" t="str">
            <v>COMPROANTE</v>
          </cell>
          <cell r="K391">
            <v>44029</v>
          </cell>
          <cell r="M391" t="str">
            <v>2611101 - Petrolina - PE</v>
          </cell>
          <cell r="N391">
            <v>36.6</v>
          </cell>
        </row>
        <row r="392">
          <cell r="C392" t="str">
            <v>HOSPITAL DOM MALAN</v>
          </cell>
          <cell r="E392" t="str">
            <v>5.99 - Outros Serviços de Terceiros Pessoa Jurídica</v>
          </cell>
          <cell r="F392">
            <v>35670157000109</v>
          </cell>
          <cell r="G392" t="str">
            <v>EMP. BRAS. DE CORREIOS E TELEGRAFOS</v>
          </cell>
          <cell r="H392" t="str">
            <v>S</v>
          </cell>
          <cell r="I392" t="str">
            <v>N</v>
          </cell>
          <cell r="J392" t="str">
            <v>COMPROANTE</v>
          </cell>
          <cell r="K392">
            <v>44033</v>
          </cell>
          <cell r="M392" t="str">
            <v>2611101 - Petrolina - PE</v>
          </cell>
          <cell r="N392">
            <v>33.39</v>
          </cell>
        </row>
        <row r="393">
          <cell r="C393" t="str">
            <v>HOSPITAL DOM MALAN</v>
          </cell>
          <cell r="E393" t="str">
            <v>5.99 - Outros Serviços de Terceiros Pessoa Jurídica</v>
          </cell>
          <cell r="F393">
            <v>17348237000160</v>
          </cell>
          <cell r="G393" t="str">
            <v>V S OLIVEIRA TRANSPORTES E LOJISTICA</v>
          </cell>
          <cell r="H393" t="str">
            <v>S</v>
          </cell>
          <cell r="I393" t="str">
            <v>N</v>
          </cell>
          <cell r="J393" t="str">
            <v>CONHECIMENTO</v>
          </cell>
          <cell r="K393">
            <v>44036</v>
          </cell>
          <cell r="M393" t="str">
            <v>2611101 - Petrolina - PE</v>
          </cell>
          <cell r="N393">
            <v>164.63</v>
          </cell>
        </row>
        <row r="394">
          <cell r="E394" t="str">
            <v/>
          </cell>
        </row>
        <row r="395">
          <cell r="C395" t="str">
            <v>HOSPITAL DOM MALAN</v>
          </cell>
          <cell r="E395" t="str">
            <v>5.16 - Serviços Médico-Hospitalares, Odotonlógia e Laboratoriais</v>
          </cell>
          <cell r="F395">
            <v>12657631000167</v>
          </cell>
          <cell r="G395" t="str">
            <v>CDI - CENTRO DIAG</v>
          </cell>
          <cell r="H395" t="str">
            <v>S</v>
          </cell>
          <cell r="I395" t="str">
            <v>S</v>
          </cell>
          <cell r="J395" t="str">
            <v>29755</v>
          </cell>
          <cell r="K395">
            <v>44047</v>
          </cell>
          <cell r="L395" t="str">
            <v>85083231</v>
          </cell>
          <cell r="M395" t="str">
            <v>2611101 - Petrolina - PE</v>
          </cell>
          <cell r="N395">
            <v>5650</v>
          </cell>
        </row>
        <row r="396">
          <cell r="C396" t="str">
            <v>HOSPITAL DOM MALAN</v>
          </cell>
          <cell r="E396" t="str">
            <v>5.16 - Serviços Médico-Hospitalares, Odotonlógia e Laboratoriais</v>
          </cell>
          <cell r="F396">
            <v>2994656000100</v>
          </cell>
          <cell r="G396" t="str">
            <v>ETICA E SAUDE</v>
          </cell>
          <cell r="H396" t="str">
            <v>S</v>
          </cell>
          <cell r="I396" t="str">
            <v>S</v>
          </cell>
          <cell r="J396" t="str">
            <v>925</v>
          </cell>
          <cell r="K396">
            <v>44063</v>
          </cell>
          <cell r="L396" t="str">
            <v>180384555</v>
          </cell>
          <cell r="M396" t="str">
            <v>2611101 - Petrolina - PE</v>
          </cell>
          <cell r="N396">
            <v>14233.1</v>
          </cell>
        </row>
        <row r="397">
          <cell r="C397" t="str">
            <v>HOSPITAL DOM MALAN</v>
          </cell>
          <cell r="E397" t="str">
            <v>5.16 - Serviços Médico-Hospitalares, Odotonlógia e Laboratoriais</v>
          </cell>
          <cell r="F397">
            <v>2994656000100</v>
          </cell>
          <cell r="G397" t="str">
            <v>ETICA E SAUDE</v>
          </cell>
          <cell r="H397" t="str">
            <v>S</v>
          </cell>
          <cell r="I397" t="str">
            <v>S</v>
          </cell>
          <cell r="J397" t="str">
            <v>921</v>
          </cell>
          <cell r="K397">
            <v>44056</v>
          </cell>
          <cell r="L397" t="str">
            <v>4009870</v>
          </cell>
          <cell r="M397" t="str">
            <v>2611101 - Petrolina - PE</v>
          </cell>
          <cell r="N397">
            <v>1200</v>
          </cell>
        </row>
        <row r="398">
          <cell r="C398" t="str">
            <v>HOSPITAL DOM MALAN</v>
          </cell>
          <cell r="E398" t="str">
            <v>5.16 - Serviços Médico-Hospitalares, Odotonlógia e Laboratoriais</v>
          </cell>
          <cell r="F398">
            <v>8683483000188</v>
          </cell>
          <cell r="G398" t="str">
            <v>CONSULTORIO OTORRINOLARINGOLOGICO DO VALE</v>
          </cell>
          <cell r="H398" t="str">
            <v>S</v>
          </cell>
          <cell r="I398" t="str">
            <v>S</v>
          </cell>
          <cell r="J398" t="str">
            <v>1071</v>
          </cell>
          <cell r="K398">
            <v>44046</v>
          </cell>
          <cell r="L398" t="str">
            <v>194405584</v>
          </cell>
          <cell r="M398" t="str">
            <v>2611101 - Petrolina - PE</v>
          </cell>
          <cell r="N398">
            <v>750</v>
          </cell>
        </row>
        <row r="399">
          <cell r="C399" t="str">
            <v>HOSPITAL DOM MALAN</v>
          </cell>
          <cell r="E399" t="str">
            <v>5.16 - Serviços Médico-Hospitalares, Odotonlógia e Laboratoriais</v>
          </cell>
          <cell r="F399">
            <v>1929606000179</v>
          </cell>
          <cell r="G399" t="str">
            <v>INSTITUTO DE OLHOS</v>
          </cell>
          <cell r="H399" t="str">
            <v>S</v>
          </cell>
          <cell r="I399" t="str">
            <v>S</v>
          </cell>
          <cell r="J399" t="str">
            <v>7056</v>
          </cell>
          <cell r="K399">
            <v>44047</v>
          </cell>
          <cell r="L399" t="str">
            <v>224048114</v>
          </cell>
          <cell r="M399" t="str">
            <v>2611101 - Petrolina - PE</v>
          </cell>
          <cell r="N399">
            <v>4000</v>
          </cell>
        </row>
        <row r="400">
          <cell r="C400" t="str">
            <v>HOSPITAL DOM MALAN</v>
          </cell>
          <cell r="E400" t="str">
            <v>5.16 - Serviços Médico-Hospitalares, Odotonlógia e Laboratoriais</v>
          </cell>
          <cell r="F400">
            <v>10225064000144</v>
          </cell>
          <cell r="G400" t="str">
            <v>ANGIOCLINICA SS LTDA</v>
          </cell>
          <cell r="H400" t="str">
            <v>S</v>
          </cell>
          <cell r="I400" t="str">
            <v>S</v>
          </cell>
          <cell r="J400" t="str">
            <v>682</v>
          </cell>
          <cell r="K400">
            <v>44048</v>
          </cell>
          <cell r="L400" t="str">
            <v>51699964</v>
          </cell>
          <cell r="M400" t="str">
            <v>2611101 - Petrolina - PE</v>
          </cell>
          <cell r="N400">
            <v>9000</v>
          </cell>
        </row>
        <row r="401">
          <cell r="C401" t="str">
            <v>HOSPITAL DOM MALAN</v>
          </cell>
          <cell r="E401" t="str">
            <v>5.16 - Serviços Médico-Hospitalares, Odotonlógia e Laboratoriais</v>
          </cell>
          <cell r="F401">
            <v>1913062000157</v>
          </cell>
          <cell r="G401" t="str">
            <v>CENEL CENTRO DE NEUROLOGIA</v>
          </cell>
          <cell r="H401" t="str">
            <v>S</v>
          </cell>
          <cell r="I401" t="str">
            <v>S</v>
          </cell>
          <cell r="J401" t="str">
            <v>5743</v>
          </cell>
          <cell r="K401">
            <v>44046</v>
          </cell>
          <cell r="L401" t="str">
            <v>1UFX-FRTZ</v>
          </cell>
          <cell r="M401" t="str">
            <v>2611606 - Recife - PE</v>
          </cell>
          <cell r="N401">
            <v>2880</v>
          </cell>
        </row>
        <row r="402">
          <cell r="C402" t="str">
            <v>HOSPITAL DOM MALAN</v>
          </cell>
          <cell r="E402" t="str">
            <v>5.16 - Serviços Médico-Hospitalares, Odotonlógia e Laboratoriais</v>
          </cell>
          <cell r="F402">
            <v>3811242000153</v>
          </cell>
          <cell r="G402" t="str">
            <v>MEDICAT MEDICINA DO TRABALHO</v>
          </cell>
          <cell r="H402" t="str">
            <v>S</v>
          </cell>
          <cell r="I402" t="str">
            <v>S</v>
          </cell>
          <cell r="J402" t="str">
            <v>38309</v>
          </cell>
          <cell r="K402">
            <v>44053</v>
          </cell>
          <cell r="L402" t="str">
            <v>171176631</v>
          </cell>
          <cell r="M402" t="str">
            <v>2611101 - Petrolina - PE</v>
          </cell>
          <cell r="N402">
            <v>150</v>
          </cell>
        </row>
        <row r="403">
          <cell r="C403" t="str">
            <v>HOSPITAL DOM MALAN</v>
          </cell>
          <cell r="E403" t="str">
            <v>5.16 - Serviços Médico-Hospitalares, Odotonlógia e Laboratoriais</v>
          </cell>
          <cell r="F403">
            <v>24304495000100</v>
          </cell>
          <cell r="G403" t="str">
            <v>CLINICA DO RIM</v>
          </cell>
          <cell r="H403" t="str">
            <v>S</v>
          </cell>
          <cell r="I403" t="str">
            <v>S</v>
          </cell>
          <cell r="J403" t="str">
            <v>1644</v>
          </cell>
          <cell r="K403">
            <v>44055</v>
          </cell>
          <cell r="L403" t="str">
            <v>235403843</v>
          </cell>
          <cell r="M403" t="str">
            <v>2611101 - Petrolina - PE</v>
          </cell>
          <cell r="N403">
            <v>12500</v>
          </cell>
        </row>
        <row r="404">
          <cell r="C404" t="str">
            <v>HOSPITAL DOM MALAN</v>
          </cell>
          <cell r="E404" t="str">
            <v>5.16 - Serviços Médico-Hospitalares, Odotonlógia e Laboratoriais</v>
          </cell>
          <cell r="F404">
            <v>4166795000163</v>
          </cell>
          <cell r="G404" t="str">
            <v>ANESTESIA E SERVIÇOS MEDICOS</v>
          </cell>
          <cell r="H404" t="str">
            <v>S</v>
          </cell>
          <cell r="I404" t="str">
            <v>S</v>
          </cell>
          <cell r="J404" t="str">
            <v>9472</v>
          </cell>
          <cell r="K404">
            <v>44055</v>
          </cell>
          <cell r="L404" t="str">
            <v>210412750</v>
          </cell>
          <cell r="M404" t="str">
            <v>2611101 - Petrolina - PE</v>
          </cell>
          <cell r="N404">
            <v>215182.41</v>
          </cell>
        </row>
        <row r="405">
          <cell r="C405" t="str">
            <v>HOSPITAL DOM MALAN</v>
          </cell>
          <cell r="E405" t="str">
            <v>5.16 - Serviços Médico-Hospitalares, Odotonlógia e Laboratoriais</v>
          </cell>
          <cell r="F405">
            <v>4226430000187</v>
          </cell>
          <cell r="G405" t="str">
            <v>INSTITUTO DO RIM</v>
          </cell>
          <cell r="H405" t="str">
            <v>S</v>
          </cell>
          <cell r="I405" t="str">
            <v>S</v>
          </cell>
          <cell r="J405" t="str">
            <v>932</v>
          </cell>
          <cell r="K405">
            <v>44055</v>
          </cell>
          <cell r="L405" t="str">
            <v>216331967</v>
          </cell>
          <cell r="M405" t="str">
            <v>2611101 - Petrolina - PE</v>
          </cell>
          <cell r="N405">
            <v>10000</v>
          </cell>
        </row>
        <row r="406">
          <cell r="C406" t="str">
            <v>HOSPITAL DOM MALAN</v>
          </cell>
          <cell r="E406" t="str">
            <v>5.16 - Serviços Médico-Hospitalares, Odotonlógia e Laboratoriais</v>
          </cell>
          <cell r="F406">
            <v>3264990000163</v>
          </cell>
          <cell r="G406" t="str">
            <v>CLIAM</v>
          </cell>
          <cell r="H406" t="str">
            <v>S</v>
          </cell>
          <cell r="I406" t="str">
            <v>S</v>
          </cell>
          <cell r="J406" t="str">
            <v>2809</v>
          </cell>
          <cell r="K406">
            <v>44060</v>
          </cell>
          <cell r="L406" t="str">
            <v>247122735</v>
          </cell>
          <cell r="M406" t="str">
            <v>2611101 - Petrolina - PE</v>
          </cell>
          <cell r="N406">
            <v>6020.25</v>
          </cell>
        </row>
        <row r="407">
          <cell r="C407" t="str">
            <v>HOSPITAL DOM MALAN</v>
          </cell>
          <cell r="E407" t="str">
            <v>5.16 - Serviços Médico-Hospitalares, Odotonlógia e Laboratoriais</v>
          </cell>
          <cell r="F407">
            <v>14316409000126</v>
          </cell>
          <cell r="G407" t="str">
            <v>VIEIRA E MOURÃO</v>
          </cell>
          <cell r="H407" t="str">
            <v>S</v>
          </cell>
          <cell r="I407" t="str">
            <v>S</v>
          </cell>
          <cell r="J407" t="str">
            <v>402</v>
          </cell>
          <cell r="K407">
            <v>44046</v>
          </cell>
          <cell r="L407" t="str">
            <v>177780614</v>
          </cell>
          <cell r="M407" t="str">
            <v>2611101 - Petrolina - PE</v>
          </cell>
          <cell r="N407">
            <v>8000</v>
          </cell>
        </row>
        <row r="408">
          <cell r="C408" t="str">
            <v>HOSPITAL DOM MALAN</v>
          </cell>
          <cell r="E408" t="str">
            <v>5.16 - Serviços Médico-Hospitalares, Odotonlógia e Laboratoriais</v>
          </cell>
          <cell r="F408">
            <v>12342816000182</v>
          </cell>
          <cell r="G408" t="str">
            <v>MEDNET SERVIÇOS MEDICOS</v>
          </cell>
          <cell r="H408" t="str">
            <v>S</v>
          </cell>
          <cell r="I408" t="str">
            <v>S</v>
          </cell>
          <cell r="J408" t="str">
            <v>1285</v>
          </cell>
          <cell r="K408">
            <v>44047</v>
          </cell>
          <cell r="L408" t="str">
            <v>142615034</v>
          </cell>
          <cell r="M408" t="str">
            <v>2611101 - Petrolina - PE</v>
          </cell>
          <cell r="N408">
            <v>3150</v>
          </cell>
        </row>
        <row r="409">
          <cell r="C409" t="str">
            <v>HOSPITAL DOM MALAN</v>
          </cell>
          <cell r="E409" t="str">
            <v>5.16 - Serviços Médico-Hospitalares, Odotonlógia e Laboratoriais</v>
          </cell>
          <cell r="F409">
            <v>11016304000163</v>
          </cell>
          <cell r="G409" t="str">
            <v>MEGA IMAGEM DIAGNOSTICOS</v>
          </cell>
          <cell r="H409" t="str">
            <v>S</v>
          </cell>
          <cell r="I409" t="str">
            <v>S</v>
          </cell>
          <cell r="J409" t="str">
            <v>1167</v>
          </cell>
          <cell r="K409">
            <v>44061</v>
          </cell>
          <cell r="L409" t="str">
            <v>MTFV-FUWE</v>
          </cell>
          <cell r="M409" t="str">
            <v>2611606 - Recife - PE</v>
          </cell>
          <cell r="N409">
            <v>880</v>
          </cell>
        </row>
        <row r="410">
          <cell r="C410" t="str">
            <v>HOSPITAL DOM MALAN</v>
          </cell>
          <cell r="E410" t="str">
            <v>5.16 - Serviços Médico-Hospitalares, Odotonlógia e Laboratoriais</v>
          </cell>
          <cell r="F410">
            <v>3757098000114</v>
          </cell>
          <cell r="G410" t="str">
            <v>CIPEVASF</v>
          </cell>
          <cell r="H410" t="str">
            <v>S</v>
          </cell>
          <cell r="I410" t="str">
            <v>S</v>
          </cell>
          <cell r="J410" t="str">
            <v>1647</v>
          </cell>
          <cell r="K410">
            <v>44053</v>
          </cell>
          <cell r="L410" t="str">
            <v>133466144</v>
          </cell>
          <cell r="M410" t="str">
            <v>2611101 - Petrolina - PE</v>
          </cell>
          <cell r="N410">
            <v>29164.7</v>
          </cell>
        </row>
        <row r="411">
          <cell r="C411" t="str">
            <v>HOSPITAL DOM MALAN</v>
          </cell>
          <cell r="E411" t="str">
            <v>5.16 - Serviços Médico-Hospitalares, Odotonlógia e Laboratoriais</v>
          </cell>
          <cell r="F411">
            <v>3757098000114</v>
          </cell>
          <cell r="G411" t="str">
            <v>CIPEVASF</v>
          </cell>
          <cell r="H411" t="str">
            <v>S</v>
          </cell>
          <cell r="I411" t="str">
            <v>S</v>
          </cell>
          <cell r="J411" t="str">
            <v>1649</v>
          </cell>
          <cell r="K411">
            <v>44054</v>
          </cell>
          <cell r="L411" t="str">
            <v>230728584</v>
          </cell>
          <cell r="M411" t="str">
            <v>2611101 - Petrolina - PE</v>
          </cell>
          <cell r="N411">
            <v>3750</v>
          </cell>
        </row>
        <row r="412">
          <cell r="C412" t="str">
            <v>HOSPITAL DOM MALAN</v>
          </cell>
          <cell r="E412" t="str">
            <v>5.16 - Serviços Médico-Hospitalares, Odotonlógia e Laboratoriais</v>
          </cell>
          <cell r="F412">
            <v>1059888000109</v>
          </cell>
          <cell r="G412" t="str">
            <v>CLINICA UROLOGICA</v>
          </cell>
          <cell r="H412" t="str">
            <v>S</v>
          </cell>
          <cell r="I412" t="str">
            <v>S</v>
          </cell>
          <cell r="J412" t="str">
            <v>2020996</v>
          </cell>
          <cell r="K412">
            <v>44028</v>
          </cell>
          <cell r="L412" t="str">
            <v>778C028A8</v>
          </cell>
          <cell r="M412" t="str">
            <v>2918407 - Juazeiro - BA</v>
          </cell>
          <cell r="N412">
            <v>500</v>
          </cell>
        </row>
        <row r="413">
          <cell r="E413" t="str">
            <v/>
          </cell>
        </row>
        <row r="414">
          <cell r="C414" t="str">
            <v>HOSPITAL DOM MALAN</v>
          </cell>
          <cell r="E414" t="str">
            <v>5.16 - Serviços Médico-Hospitalares, Odotonlógia e Laboratoriais</v>
          </cell>
          <cell r="F414">
            <v>4509221000140</v>
          </cell>
          <cell r="G414" t="str">
            <v>BABY LAB LABORATORIOS CINICOS</v>
          </cell>
          <cell r="H414" t="str">
            <v>S</v>
          </cell>
          <cell r="I414" t="str">
            <v>S</v>
          </cell>
          <cell r="J414" t="str">
            <v>20201789</v>
          </cell>
          <cell r="K414">
            <v>44075</v>
          </cell>
          <cell r="L414" t="str">
            <v>EFA6DC46B</v>
          </cell>
          <cell r="M414" t="str">
            <v>2918407 - Juazeiro - BA</v>
          </cell>
          <cell r="N414">
            <v>128712.66</v>
          </cell>
        </row>
        <row r="415">
          <cell r="E415" t="str">
            <v/>
          </cell>
        </row>
        <row r="416">
          <cell r="C416" t="str">
            <v>HOSPITAL DOM MALAN</v>
          </cell>
          <cell r="E416" t="str">
            <v xml:space="preserve">4.6 - Serviços Médicos, Odontológico e Farmacêutocos </v>
          </cell>
          <cell r="F416">
            <v>3774758310</v>
          </cell>
          <cell r="G416" t="str">
            <v>ALYNE OLIVEIRA CORREIA</v>
          </cell>
          <cell r="H416" t="str">
            <v>S</v>
          </cell>
          <cell r="I416" t="str">
            <v>N</v>
          </cell>
          <cell r="J416" t="str">
            <v>RECIBO</v>
          </cell>
          <cell r="K416">
            <v>44069</v>
          </cell>
          <cell r="M416" t="str">
            <v>2611101 - Petrolina - PE</v>
          </cell>
          <cell r="N416">
            <v>4516.87</v>
          </cell>
        </row>
        <row r="417">
          <cell r="E417" t="str">
            <v/>
          </cell>
        </row>
        <row r="418">
          <cell r="C418" t="str">
            <v>HOSPITAL DOM MALAN</v>
          </cell>
          <cell r="E418" t="str">
            <v>5.15 - Serviços Domésticos</v>
          </cell>
          <cell r="F418">
            <v>26052800000140</v>
          </cell>
          <cell r="G418" t="str">
            <v>BRILAV LAVANDERIA HOSPITALAR</v>
          </cell>
          <cell r="H418" t="str">
            <v>S</v>
          </cell>
          <cell r="I418" t="str">
            <v>S</v>
          </cell>
          <cell r="J418" t="str">
            <v>673</v>
          </cell>
          <cell r="K418">
            <v>44068</v>
          </cell>
          <cell r="L418" t="str">
            <v>3312438</v>
          </cell>
          <cell r="M418" t="str">
            <v>2611101 - Petrolina - PE</v>
          </cell>
          <cell r="N418">
            <v>2730</v>
          </cell>
        </row>
        <row r="419">
          <cell r="E419" t="str">
            <v/>
          </cell>
        </row>
        <row r="420">
          <cell r="C420" t="str">
            <v>HOSPITAL DOM MALAN</v>
          </cell>
          <cell r="E420" t="str">
            <v>5.10 - Detetização/Tratamento de Resíduos e Afins</v>
          </cell>
          <cell r="F420">
            <v>11863530000180</v>
          </cell>
          <cell r="G420" t="str">
            <v>BRASCON GESTAO AMBIENTAL LTDA</v>
          </cell>
          <cell r="H420" t="str">
            <v>S</v>
          </cell>
          <cell r="I420" t="str">
            <v>S</v>
          </cell>
          <cell r="J420" t="str">
            <v>46566</v>
          </cell>
          <cell r="K420">
            <v>44047</v>
          </cell>
          <cell r="M420" t="str">
            <v>2611309 - Pombos - PE</v>
          </cell>
          <cell r="N420">
            <v>12226.5</v>
          </cell>
        </row>
        <row r="421">
          <cell r="E421" t="str">
            <v/>
          </cell>
        </row>
        <row r="422">
          <cell r="C422" t="str">
            <v>HOSPITAL DOM MALAN</v>
          </cell>
          <cell r="E422" t="str">
            <v>5.17 - Manutenção de Software, Certificação Digital e Microfilmagem</v>
          </cell>
          <cell r="F422">
            <v>92306257000780</v>
          </cell>
          <cell r="G422" t="str">
            <v>MV INFORMATICA NORDESTE LTDA</v>
          </cell>
          <cell r="H422" t="str">
            <v>S</v>
          </cell>
          <cell r="I422" t="str">
            <v>S</v>
          </cell>
          <cell r="J422" t="str">
            <v>14069</v>
          </cell>
          <cell r="K422">
            <v>44046</v>
          </cell>
          <cell r="L422" t="str">
            <v>BLAJ-ALNN</v>
          </cell>
          <cell r="M422" t="str">
            <v>2611606 - Recife - PE</v>
          </cell>
          <cell r="N422">
            <v>24992.22</v>
          </cell>
        </row>
        <row r="423">
          <cell r="C423" t="str">
            <v>HOSPITAL DOM MALAN</v>
          </cell>
          <cell r="E423" t="str">
            <v>5.17 - Manutenção de Software, Certificação Digital e Microfilmagem</v>
          </cell>
          <cell r="F423">
            <v>16783034000130</v>
          </cell>
          <cell r="G423" t="str">
            <v>SINTESE LICENCIAMENTRO PROG P COMPRAS</v>
          </cell>
          <cell r="H423" t="str">
            <v>S</v>
          </cell>
          <cell r="I423" t="str">
            <v>S</v>
          </cell>
          <cell r="J423" t="str">
            <v>10974</v>
          </cell>
          <cell r="K423">
            <v>44048</v>
          </cell>
          <cell r="L423" t="str">
            <v>PPLJ-MFPV</v>
          </cell>
          <cell r="M423" t="str">
            <v>2611606 - Recife - PE</v>
          </cell>
          <cell r="N423">
            <v>3194.63</v>
          </cell>
        </row>
        <row r="424">
          <cell r="C424" t="str">
            <v>HOSPITAL DOM MALAN</v>
          </cell>
          <cell r="E424" t="str">
            <v>5.17 - Manutenção de Software, Certificação Digital e Microfilmagem</v>
          </cell>
          <cell r="F424">
            <v>7928972000190</v>
          </cell>
          <cell r="G424" t="str">
            <v>CARTELLO SERVICOS DE SUPORTE EM TI LTDA</v>
          </cell>
          <cell r="H424" t="str">
            <v>S</v>
          </cell>
          <cell r="I424" t="str">
            <v>S</v>
          </cell>
          <cell r="J424" t="str">
            <v>3086</v>
          </cell>
          <cell r="K424">
            <v>44034</v>
          </cell>
          <cell r="L424" t="str">
            <v>SGG3-XQ5F</v>
          </cell>
          <cell r="M424" t="str">
            <v>2611606 - Recife - PE</v>
          </cell>
          <cell r="N424">
            <v>442.17</v>
          </cell>
        </row>
        <row r="425">
          <cell r="E425" t="str">
            <v/>
          </cell>
        </row>
        <row r="426">
          <cell r="C426" t="str">
            <v>HOSPITAL DOM MALAN</v>
          </cell>
          <cell r="E426" t="str">
            <v>5.99 - Outros Serviços de Terceiros Pessoa Jurídica</v>
          </cell>
          <cell r="F426">
            <v>58921792000117</v>
          </cell>
          <cell r="G426" t="str">
            <v>PLANISA PLANEJ E ORG DE INST DE SAUDE</v>
          </cell>
          <cell r="H426" t="str">
            <v>S</v>
          </cell>
          <cell r="I426" t="str">
            <v>S</v>
          </cell>
          <cell r="J426" t="str">
            <v>22633</v>
          </cell>
          <cell r="K426">
            <v>44013</v>
          </cell>
          <cell r="L426" t="str">
            <v>CXHH-BJ3U</v>
          </cell>
          <cell r="M426" t="str">
            <v>2611606 - Recife - PE</v>
          </cell>
          <cell r="N426">
            <v>2751.69</v>
          </cell>
        </row>
        <row r="427">
          <cell r="C427" t="str">
            <v>HOSPITAL DOM MALAN</v>
          </cell>
          <cell r="E427" t="str">
            <v>5.99 - Outros Serviços de Terceiros Pessoa Jurídica</v>
          </cell>
          <cell r="F427">
            <v>35521046000130</v>
          </cell>
          <cell r="G427" t="str">
            <v>TGI CONSULTORIA ME GESTAO S/A</v>
          </cell>
          <cell r="H427" t="str">
            <v>S</v>
          </cell>
          <cell r="I427" t="str">
            <v>S</v>
          </cell>
          <cell r="J427" t="str">
            <v>18850</v>
          </cell>
          <cell r="K427">
            <v>44015</v>
          </cell>
          <cell r="L427" t="str">
            <v>84K6-ME9P</v>
          </cell>
          <cell r="M427" t="str">
            <v>2611606 - Recife - PE</v>
          </cell>
          <cell r="N427">
            <v>4500</v>
          </cell>
        </row>
        <row r="428">
          <cell r="E428" t="str">
            <v/>
          </cell>
        </row>
        <row r="429">
          <cell r="C429" t="str">
            <v>HOSPITAL DOM MALAN</v>
          </cell>
          <cell r="E429" t="str">
            <v>5.2 - Serviços Técnicos Profissionais</v>
          </cell>
          <cell r="F429">
            <v>3789272000887</v>
          </cell>
          <cell r="G429" t="str">
            <v>SENAI</v>
          </cell>
          <cell r="H429" t="str">
            <v>S</v>
          </cell>
          <cell r="I429" t="str">
            <v>S</v>
          </cell>
          <cell r="J429" t="str">
            <v>10177</v>
          </cell>
          <cell r="K429">
            <v>44070</v>
          </cell>
          <cell r="L429" t="str">
            <v>106823664</v>
          </cell>
          <cell r="M429" t="str">
            <v>2611101 - Petrolina - PE</v>
          </cell>
          <cell r="N429">
            <v>3261.6</v>
          </cell>
        </row>
        <row r="430">
          <cell r="C430" t="str">
            <v>HOSPITAL DOM MALAN</v>
          </cell>
          <cell r="E430" t="str">
            <v>5.2 - Serviços Técnicos Profissionais</v>
          </cell>
          <cell r="F430">
            <v>27814653000160</v>
          </cell>
          <cell r="G430" t="str">
            <v>LUMI CONSULTORIA E SERVICOS LTDA EPP</v>
          </cell>
          <cell r="H430" t="str">
            <v>S</v>
          </cell>
          <cell r="I430" t="str">
            <v>S</v>
          </cell>
          <cell r="J430" t="str">
            <v>457</v>
          </cell>
          <cell r="K430">
            <v>44022</v>
          </cell>
          <cell r="L430" t="str">
            <v>YTYC-W3W2</v>
          </cell>
          <cell r="M430" t="str">
            <v>2611606 - Recife - PE</v>
          </cell>
          <cell r="N430">
            <v>8000</v>
          </cell>
        </row>
        <row r="431">
          <cell r="C431" t="str">
            <v>HOSPITAL DOM MALAN</v>
          </cell>
          <cell r="E431" t="str">
            <v>5.2 - Serviços Técnicos Profissionais</v>
          </cell>
          <cell r="F431">
            <v>2512303000119</v>
          </cell>
          <cell r="G431" t="str">
            <v>NOROES, AZEVEDO ADVOGADOS ASSOCIADOS</v>
          </cell>
          <cell r="H431" t="str">
            <v>S</v>
          </cell>
          <cell r="I431" t="str">
            <v>S</v>
          </cell>
          <cell r="J431" t="str">
            <v>4157</v>
          </cell>
          <cell r="K431">
            <v>44014</v>
          </cell>
          <cell r="L431" t="str">
            <v>MQDP-DVR5</v>
          </cell>
          <cell r="M431" t="str">
            <v>2611606 - Recife - PE</v>
          </cell>
          <cell r="N431">
            <v>2240</v>
          </cell>
        </row>
        <row r="432">
          <cell r="C432" t="str">
            <v>HOSPITAL DOM MALAN</v>
          </cell>
          <cell r="E432" t="str">
            <v>5.2 - Serviços Técnicos Profissionais</v>
          </cell>
          <cell r="F432">
            <v>2512303000119</v>
          </cell>
          <cell r="G432" t="str">
            <v>NOROES, AZEVEDO ADVOGADOS ASSOCIADOS</v>
          </cell>
          <cell r="H432" t="str">
            <v>S</v>
          </cell>
          <cell r="I432" t="str">
            <v>S</v>
          </cell>
          <cell r="J432" t="str">
            <v>4158</v>
          </cell>
          <cell r="K432">
            <v>44014</v>
          </cell>
          <cell r="L432" t="str">
            <v>4RXB-PDPP</v>
          </cell>
          <cell r="M432" t="str">
            <v>2611606 - Recife - PE</v>
          </cell>
          <cell r="N432">
            <v>5341</v>
          </cell>
        </row>
        <row r="433">
          <cell r="C433" t="str">
            <v>HOSPITAL DOM MALAN</v>
          </cell>
          <cell r="E433" t="str">
            <v>5.2 - Serviços Técnicos Profissionais</v>
          </cell>
          <cell r="F433">
            <v>24272956000100</v>
          </cell>
          <cell r="G433" t="str">
            <v>ANNA KELLY MONTEIRO PALHA DO NASCIMENTO ME</v>
          </cell>
          <cell r="H433" t="str">
            <v>S</v>
          </cell>
          <cell r="I433" t="str">
            <v>S</v>
          </cell>
          <cell r="J433" t="str">
            <v>108</v>
          </cell>
          <cell r="K433">
            <v>44046</v>
          </cell>
          <cell r="L433" t="str">
            <v>138310157</v>
          </cell>
          <cell r="M433" t="str">
            <v>2611101 - Petrolina - PE</v>
          </cell>
          <cell r="N433">
            <v>2300</v>
          </cell>
        </row>
        <row r="434">
          <cell r="E434" t="str">
            <v/>
          </cell>
        </row>
        <row r="435">
          <cell r="C435" t="str">
            <v>HOSPITAL DOM MALAN</v>
          </cell>
          <cell r="E435" t="str">
            <v>5.10 - Detetização/Tratamento de Resíduos e Afins</v>
          </cell>
          <cell r="F435">
            <v>10858157000106</v>
          </cell>
          <cell r="G435" t="str">
            <v>F GENES &amp; CIA LTDA</v>
          </cell>
          <cell r="H435" t="str">
            <v>S</v>
          </cell>
          <cell r="I435" t="str">
            <v>S</v>
          </cell>
          <cell r="J435" t="str">
            <v>326222</v>
          </cell>
          <cell r="K435">
            <v>44057</v>
          </cell>
          <cell r="L435" t="str">
            <v>XIAW-CSTG</v>
          </cell>
          <cell r="M435" t="str">
            <v>2611606 - Recife - PE</v>
          </cell>
          <cell r="N435">
            <v>2538.19</v>
          </cell>
        </row>
        <row r="436">
          <cell r="E436" t="str">
            <v/>
          </cell>
        </row>
        <row r="437">
          <cell r="C437" t="str">
            <v>HOSPITAL DOM MALAN</v>
          </cell>
          <cell r="E437" t="str">
            <v>5.23 - Limpeza e Conservação</v>
          </cell>
          <cell r="F437">
            <v>5419785000155</v>
          </cell>
          <cell r="G437" t="str">
            <v>SOLUNNI SERVICOS ESPECIALIZADOS LTDA</v>
          </cell>
          <cell r="H437" t="str">
            <v>S</v>
          </cell>
          <cell r="I437" t="str">
            <v>S</v>
          </cell>
          <cell r="J437" t="str">
            <v>591</v>
          </cell>
          <cell r="K437">
            <v>44040</v>
          </cell>
          <cell r="L437" t="str">
            <v>HMVP-HFRX</v>
          </cell>
          <cell r="M437" t="str">
            <v>2611606 - Recife - PE</v>
          </cell>
          <cell r="N437">
            <v>168337.56</v>
          </cell>
        </row>
        <row r="438">
          <cell r="C438" t="str">
            <v>HOSPITAL DOM MALAN</v>
          </cell>
          <cell r="E438" t="str">
            <v>5.23 - Limpeza e Conservação</v>
          </cell>
          <cell r="F438">
            <v>5419785000155</v>
          </cell>
          <cell r="G438" t="str">
            <v>SOLUNNI SERVICOS ESPECIALIZADOS LTDA</v>
          </cell>
          <cell r="H438" t="str">
            <v>S</v>
          </cell>
          <cell r="I438" t="str">
            <v>S</v>
          </cell>
          <cell r="J438" t="str">
            <v>590</v>
          </cell>
          <cell r="K438">
            <v>44040</v>
          </cell>
          <cell r="L438" t="str">
            <v>6SRW-7X3W</v>
          </cell>
          <cell r="M438" t="str">
            <v>2611606 - Recife - PE</v>
          </cell>
          <cell r="N438">
            <v>7203.16</v>
          </cell>
        </row>
        <row r="439">
          <cell r="E439" t="str">
            <v/>
          </cell>
        </row>
        <row r="440">
          <cell r="C440" t="str">
            <v>HOSPITAL DOM MALAN</v>
          </cell>
          <cell r="E440" t="str">
            <v>5.99 - Outros Serviços de Terceiros Pessoa Jurídica</v>
          </cell>
          <cell r="F440">
            <v>11182660000157</v>
          </cell>
          <cell r="G440" t="str">
            <v>EMERSON WALLAS RODRIGUES DA SILVA ME</v>
          </cell>
          <cell r="H440" t="str">
            <v>S</v>
          </cell>
          <cell r="I440" t="str">
            <v>S</v>
          </cell>
          <cell r="J440" t="str">
            <v>280</v>
          </cell>
          <cell r="K440">
            <v>44047</v>
          </cell>
          <cell r="L440" t="str">
            <v>138623417</v>
          </cell>
          <cell r="M440" t="str">
            <v>2611101 - Petrolina - PE</v>
          </cell>
          <cell r="N440">
            <v>1500</v>
          </cell>
        </row>
        <row r="441">
          <cell r="C441" t="str">
            <v>HOSPITAL DOM MALAN</v>
          </cell>
          <cell r="E441" t="str">
            <v>5.99 - Outros Serviços de Terceiros Pessoa Jurídica</v>
          </cell>
          <cell r="F441">
            <v>7212990000170</v>
          </cell>
          <cell r="G441" t="str">
            <v>JAINARA MOREIRA BARBOSA</v>
          </cell>
          <cell r="H441" t="str">
            <v>S</v>
          </cell>
          <cell r="I441" t="str">
            <v>S</v>
          </cell>
          <cell r="J441" t="str">
            <v>20208265</v>
          </cell>
          <cell r="K441">
            <v>44047</v>
          </cell>
          <cell r="L441" t="str">
            <v>C5C5AC6B7</v>
          </cell>
          <cell r="M441" t="str">
            <v>2918407 - Juazeiro - BA</v>
          </cell>
          <cell r="N441">
            <v>812.5</v>
          </cell>
        </row>
        <row r="442">
          <cell r="C442" t="str">
            <v>HOSPITAL DOM MALAN</v>
          </cell>
          <cell r="E442" t="str">
            <v>5.99 - Outros Serviços de Terceiros Pessoa Jurídica</v>
          </cell>
          <cell r="F442">
            <v>13409775000671</v>
          </cell>
          <cell r="G442" t="str">
            <v>LINUS LOG LTDA ME</v>
          </cell>
          <cell r="H442" t="str">
            <v>S</v>
          </cell>
          <cell r="I442" t="str">
            <v>S</v>
          </cell>
          <cell r="J442" t="str">
            <v>88</v>
          </cell>
          <cell r="K442">
            <v>44063</v>
          </cell>
          <cell r="L442" t="str">
            <v>260903121</v>
          </cell>
          <cell r="M442" t="str">
            <v>2611101 - Petrolina - PE</v>
          </cell>
          <cell r="N442">
            <v>3113.92</v>
          </cell>
        </row>
        <row r="443">
          <cell r="C443" t="str">
            <v>HOSPITAL DOM MALAN</v>
          </cell>
          <cell r="E443" t="str">
            <v>5.99 - Outros Serviços de Terceiros Pessoa Jurídica</v>
          </cell>
          <cell r="F443">
            <v>13409775000671</v>
          </cell>
          <cell r="G443" t="str">
            <v>LINUS LOG LTDA ME</v>
          </cell>
          <cell r="H443" t="str">
            <v>S</v>
          </cell>
          <cell r="I443" t="str">
            <v>S</v>
          </cell>
          <cell r="J443" t="str">
            <v>89</v>
          </cell>
          <cell r="K443">
            <v>44063</v>
          </cell>
          <cell r="L443" t="str">
            <v>230325237</v>
          </cell>
          <cell r="M443" t="str">
            <v>2611101 - Petrolina - PE</v>
          </cell>
          <cell r="N443">
            <v>63.36</v>
          </cell>
        </row>
        <row r="444">
          <cell r="C444" t="str">
            <v>HOSPITAL DOM MALAN</v>
          </cell>
          <cell r="E444" t="str">
            <v>5.99 - Outros Serviços de Terceiros Pessoa Jurídica</v>
          </cell>
          <cell r="F444">
            <v>7835768000124</v>
          </cell>
          <cell r="G444" t="str">
            <v>BR - TRADEX ASSESSORIA EMPRESARIAL</v>
          </cell>
          <cell r="H444" t="str">
            <v>S</v>
          </cell>
          <cell r="I444" t="str">
            <v>S</v>
          </cell>
          <cell r="J444" t="str">
            <v>7082</v>
          </cell>
          <cell r="K444">
            <v>44018</v>
          </cell>
          <cell r="L444" t="str">
            <v>161005470</v>
          </cell>
          <cell r="M444" t="str">
            <v>2611101 - Petrolina - PE</v>
          </cell>
          <cell r="N444">
            <v>170</v>
          </cell>
        </row>
        <row r="445">
          <cell r="C445" t="str">
            <v>HOSPITAL DOM MALAN</v>
          </cell>
          <cell r="E445" t="str">
            <v>5.99 - Outros Serviços de Terceiros Pessoa Jurídica</v>
          </cell>
          <cell r="F445">
            <v>21027815000134</v>
          </cell>
          <cell r="G445" t="str">
            <v>ANTONIO ALDIVAN DE SOUSA</v>
          </cell>
          <cell r="H445" t="str">
            <v>S</v>
          </cell>
          <cell r="I445" t="str">
            <v>S</v>
          </cell>
          <cell r="J445" t="str">
            <v>14</v>
          </cell>
          <cell r="K445">
            <v>44047</v>
          </cell>
          <cell r="L445" t="str">
            <v>108256464</v>
          </cell>
          <cell r="M445" t="str">
            <v>2611101 - Petrolina - PE</v>
          </cell>
          <cell r="N445">
            <v>337</v>
          </cell>
        </row>
        <row r="446">
          <cell r="C446" t="str">
            <v>HOSPITAL DOM MALAN</v>
          </cell>
          <cell r="E446" t="str">
            <v>5.99 - Outros Serviços de Terceiros Pessoa Jurídica</v>
          </cell>
          <cell r="F446">
            <v>33566099000142</v>
          </cell>
          <cell r="G446" t="str">
            <v>JOÃO BATISTA SIQUEIRA LEITE</v>
          </cell>
          <cell r="H446" t="str">
            <v>S</v>
          </cell>
          <cell r="I446" t="str">
            <v>S</v>
          </cell>
          <cell r="J446" t="str">
            <v>202020213</v>
          </cell>
          <cell r="K446">
            <v>44040</v>
          </cell>
          <cell r="L446" t="str">
            <v>ADC95D814</v>
          </cell>
          <cell r="M446" t="str">
            <v>2918407 - Juazeiro - BA</v>
          </cell>
          <cell r="N446">
            <v>3300</v>
          </cell>
        </row>
        <row r="447">
          <cell r="C447" t="str">
            <v>HOSPITAL DOM MALAN</v>
          </cell>
          <cell r="E447" t="str">
            <v>5.99 - Outros Serviços de Terceiros Pessoa Jurídica</v>
          </cell>
          <cell r="F447">
            <v>35693084000170</v>
          </cell>
          <cell r="G447" t="str">
            <v>PETROPEX PETROLINA PEÇAS E EXTINTORES</v>
          </cell>
          <cell r="H447" t="str">
            <v>S</v>
          </cell>
          <cell r="I447" t="str">
            <v>S</v>
          </cell>
          <cell r="J447" t="str">
            <v>23043</v>
          </cell>
          <cell r="K447">
            <v>44022</v>
          </cell>
          <cell r="L447" t="str">
            <v>167203925</v>
          </cell>
          <cell r="M447" t="str">
            <v>2611101 - Petrolina - PE</v>
          </cell>
          <cell r="N447">
            <v>1338.61</v>
          </cell>
        </row>
        <row r="448">
          <cell r="C448" t="str">
            <v>HOSPITAL DOM MALAN</v>
          </cell>
          <cell r="E448" t="str">
            <v>5.99 - Outros Serviços de Terceiros Pessoa Jurídica</v>
          </cell>
          <cell r="F448">
            <v>31626832000141</v>
          </cell>
          <cell r="G448" t="str">
            <v>JOMARIO PARANA DE ARAUJO GAMA</v>
          </cell>
          <cell r="H448" t="str">
            <v>S</v>
          </cell>
          <cell r="I448" t="str">
            <v>S</v>
          </cell>
          <cell r="J448" t="str">
            <v>8</v>
          </cell>
          <cell r="K448">
            <v>44026</v>
          </cell>
          <cell r="L448" t="str">
            <v>161258535</v>
          </cell>
          <cell r="M448" t="str">
            <v>2611101 - Petrolina - PE</v>
          </cell>
          <cell r="N448">
            <v>11723.66</v>
          </cell>
        </row>
        <row r="449">
          <cell r="E449" t="str">
            <v/>
          </cell>
        </row>
        <row r="450">
          <cell r="C450" t="str">
            <v>HOSPITAL DOM MALAN</v>
          </cell>
          <cell r="E450" t="str">
            <v>5.5 - Reparo e Manutenção de Máquinas e Equipamentos</v>
          </cell>
          <cell r="F450">
            <v>7146768000117</v>
          </cell>
          <cell r="G450" t="str">
            <v>SERV IMAGEM NORDESTE ASSIT TECNICA LTDA</v>
          </cell>
          <cell r="H450" t="str">
            <v>S</v>
          </cell>
          <cell r="I450" t="str">
            <v>S</v>
          </cell>
          <cell r="J450" t="str">
            <v>3525</v>
          </cell>
          <cell r="K450">
            <v>44041</v>
          </cell>
          <cell r="L450" t="str">
            <v>ZCQW92129</v>
          </cell>
          <cell r="M450" t="str">
            <v>2607901 - Jaboatão dos Guararapes - PE</v>
          </cell>
          <cell r="N450">
            <v>4618</v>
          </cell>
        </row>
        <row r="451">
          <cell r="C451" t="str">
            <v>HOSPITAL DOM MALAN</v>
          </cell>
          <cell r="E451" t="str">
            <v>5.5 - Reparo e Manutenção de Máquinas e Equipamentos</v>
          </cell>
          <cell r="F451">
            <v>24380578000421</v>
          </cell>
          <cell r="G451" t="str">
            <v>WHITE MARTINS GASES INDS DO NORDESTE SA</v>
          </cell>
          <cell r="H451" t="str">
            <v>S</v>
          </cell>
          <cell r="I451" t="str">
            <v>S</v>
          </cell>
          <cell r="J451" t="str">
            <v>7182</v>
          </cell>
          <cell r="K451">
            <v>44027</v>
          </cell>
          <cell r="L451" t="str">
            <v>PYV2-LGAL</v>
          </cell>
          <cell r="M451" t="str">
            <v>2927408 - Salvador - BA</v>
          </cell>
          <cell r="N451">
            <v>441.63</v>
          </cell>
        </row>
        <row r="452">
          <cell r="C452" t="str">
            <v>HOSPITAL DOM MALAN</v>
          </cell>
          <cell r="E452" t="str">
            <v>5.5 - Reparo e Manutenção de Máquinas e Equipamentos</v>
          </cell>
          <cell r="F452">
            <v>12626414000100</v>
          </cell>
          <cell r="G452" t="str">
            <v>MANTEQ H I LTDA ME</v>
          </cell>
          <cell r="H452" t="str">
            <v>S</v>
          </cell>
          <cell r="I452" t="str">
            <v>S</v>
          </cell>
          <cell r="J452" t="str">
            <v>548</v>
          </cell>
          <cell r="K452">
            <v>44028</v>
          </cell>
          <cell r="L452" t="str">
            <v>KJRK38686</v>
          </cell>
          <cell r="M452" t="str">
            <v>2607901 - Jaboatão dos Guararapes - PE</v>
          </cell>
          <cell r="N452">
            <v>2600</v>
          </cell>
        </row>
        <row r="453">
          <cell r="C453" t="str">
            <v>HOSPITAL DOM MALAN</v>
          </cell>
          <cell r="E453" t="str">
            <v>5.5 - Reparo e Manutenção de Máquinas e Equipamentos</v>
          </cell>
          <cell r="F453">
            <v>15478369000181</v>
          </cell>
          <cell r="G453" t="str">
            <v>C FAGUNDES DA SILVA</v>
          </cell>
          <cell r="H453" t="str">
            <v>S</v>
          </cell>
          <cell r="I453" t="str">
            <v>S</v>
          </cell>
          <cell r="J453" t="str">
            <v>2454</v>
          </cell>
          <cell r="K453">
            <v>44047</v>
          </cell>
          <cell r="L453" t="str">
            <v>JAGA-2EZ5</v>
          </cell>
          <cell r="M453" t="str">
            <v>2611606 - Recife - PE</v>
          </cell>
          <cell r="N453">
            <v>2100</v>
          </cell>
        </row>
        <row r="454">
          <cell r="C454" t="str">
            <v>HOSPITAL DOM MALAN</v>
          </cell>
          <cell r="E454" t="str">
            <v>5.5 - Reparo e Manutenção de Máquinas e Equipamentos</v>
          </cell>
          <cell r="F454">
            <v>19886692000145</v>
          </cell>
          <cell r="G454" t="str">
            <v>PRECISÃO SERVIÇOS TECNICOS ESECIALIZADOS</v>
          </cell>
          <cell r="H454" t="str">
            <v>S</v>
          </cell>
          <cell r="I454" t="str">
            <v>S</v>
          </cell>
          <cell r="J454" t="str">
            <v>4585</v>
          </cell>
          <cell r="K454">
            <v>44042</v>
          </cell>
          <cell r="L454" t="str">
            <v>RHMD-GIKX</v>
          </cell>
          <cell r="M454" t="str">
            <v>2611606 - Recife - PE</v>
          </cell>
          <cell r="N454">
            <v>256.60000000000002</v>
          </cell>
        </row>
        <row r="455">
          <cell r="C455" t="str">
            <v>HOSPITAL DOM MALAN</v>
          </cell>
          <cell r="E455" t="str">
            <v>5.5 - Reparo e Manutenção de Máquinas e Equipamentos</v>
          </cell>
          <cell r="F455">
            <v>10859287000163</v>
          </cell>
          <cell r="G455" t="str">
            <v>NEWMWD COMERCIO E SERVIÇOS</v>
          </cell>
          <cell r="H455" t="str">
            <v>S</v>
          </cell>
          <cell r="I455" t="str">
            <v>S</v>
          </cell>
          <cell r="J455" t="str">
            <v>1035</v>
          </cell>
          <cell r="K455">
            <v>44020</v>
          </cell>
          <cell r="L455" t="str">
            <v>GJXO10033</v>
          </cell>
          <cell r="M455" t="str">
            <v>2609600 - Olinda - PE</v>
          </cell>
          <cell r="N455">
            <v>890</v>
          </cell>
        </row>
        <row r="456">
          <cell r="E456" t="str">
            <v/>
          </cell>
        </row>
        <row r="457">
          <cell r="C457" t="str">
            <v>HOSPITAL DOM MALAN</v>
          </cell>
          <cell r="E457" t="str">
            <v>5.5 - Reparo e Manutenção de Máquinas e Equipamentos</v>
          </cell>
          <cell r="F457">
            <v>3480539000183</v>
          </cell>
          <cell r="G457" t="str">
            <v>SL ENGENHARIA HOSPITALAR LTDA</v>
          </cell>
          <cell r="H457" t="str">
            <v>S</v>
          </cell>
          <cell r="I457" t="str">
            <v>S</v>
          </cell>
          <cell r="J457" t="str">
            <v>5007</v>
          </cell>
          <cell r="K457">
            <v>44061</v>
          </cell>
          <cell r="L457" t="str">
            <v>TTSV51434</v>
          </cell>
          <cell r="M457" t="str">
            <v>2607901 - Jaboatão dos Guararapes - PE</v>
          </cell>
          <cell r="N457">
            <v>15968.92</v>
          </cell>
        </row>
        <row r="458">
          <cell r="E458" t="str">
            <v/>
          </cell>
        </row>
        <row r="459">
          <cell r="C459" t="str">
            <v>HOSPITAL DOM MALAN</v>
          </cell>
          <cell r="E459" t="str">
            <v>5.5 - Reparo e Manutenção de Máquinas e Equipamentos</v>
          </cell>
          <cell r="F459">
            <v>9014387000100</v>
          </cell>
          <cell r="G459" t="str">
            <v>COMPLETA SERVICOS DE AR CONDICIONADO ME</v>
          </cell>
          <cell r="H459" t="str">
            <v>S</v>
          </cell>
          <cell r="I459" t="str">
            <v>S</v>
          </cell>
          <cell r="J459" t="str">
            <v>1271</v>
          </cell>
          <cell r="K459">
            <v>44034</v>
          </cell>
          <cell r="L459" t="str">
            <v>UDCC-L8FS</v>
          </cell>
          <cell r="M459" t="str">
            <v>2611606 - Recife - PE</v>
          </cell>
          <cell r="N459">
            <v>22735.759999999998</v>
          </cell>
        </row>
        <row r="460">
          <cell r="C460" t="str">
            <v>HOSPITAL DOM MALAN</v>
          </cell>
          <cell r="E460" t="str">
            <v>5.5 - Reparo e Manutenção de Máquinas e Equipamentos</v>
          </cell>
          <cell r="F460">
            <v>23180800000137</v>
          </cell>
          <cell r="G460" t="str">
            <v>ENNE SOLUCOES ELETRONICAS LTDA</v>
          </cell>
          <cell r="H460" t="str">
            <v>S</v>
          </cell>
          <cell r="I460" t="str">
            <v>S</v>
          </cell>
          <cell r="J460" t="str">
            <v>828</v>
          </cell>
          <cell r="K460">
            <v>44053</v>
          </cell>
          <cell r="L460" t="str">
            <v>145736165</v>
          </cell>
          <cell r="M460" t="str">
            <v>2611101 - Petrolina - PE</v>
          </cell>
          <cell r="N460">
            <v>1850</v>
          </cell>
        </row>
        <row r="461">
          <cell r="C461" t="str">
            <v>HOSPITAL DOM MALAN</v>
          </cell>
          <cell r="E461" t="str">
            <v>5.5 - Reparo e Manutenção de Máquinas e Equipamentos</v>
          </cell>
          <cell r="F461">
            <v>9121356000158</v>
          </cell>
          <cell r="G461" t="str">
            <v>W A BEZERRA</v>
          </cell>
          <cell r="H461" t="str">
            <v>S</v>
          </cell>
          <cell r="I461" t="str">
            <v>S</v>
          </cell>
          <cell r="J461" t="str">
            <v>40</v>
          </cell>
          <cell r="K461">
            <v>44035</v>
          </cell>
          <cell r="L461" t="str">
            <v>3791678</v>
          </cell>
          <cell r="M461" t="str">
            <v>2611101 - Petrolina - PE</v>
          </cell>
          <cell r="N461">
            <v>300</v>
          </cell>
        </row>
        <row r="462">
          <cell r="C462" t="str">
            <v>HOSPITAL DOM MALAN</v>
          </cell>
          <cell r="E462" t="str">
            <v>5.5 - Reparo e Manutenção de Máquinas e Equipamentos</v>
          </cell>
          <cell r="F462">
            <v>9121356000158</v>
          </cell>
          <cell r="G462" t="str">
            <v>W A BEZERRA</v>
          </cell>
          <cell r="H462" t="str">
            <v>S</v>
          </cell>
          <cell r="I462" t="str">
            <v>S</v>
          </cell>
          <cell r="J462" t="str">
            <v>38</v>
          </cell>
          <cell r="K462">
            <v>44011</v>
          </cell>
          <cell r="L462" t="str">
            <v>158541252</v>
          </cell>
          <cell r="M462" t="str">
            <v>2611101 - Petrolina - PE</v>
          </cell>
          <cell r="N462">
            <v>80</v>
          </cell>
        </row>
        <row r="463">
          <cell r="E463" t="str">
            <v/>
          </cell>
        </row>
        <row r="464">
          <cell r="C464" t="str">
            <v>HOSPITAL DOM MALAN</v>
          </cell>
          <cell r="E464" t="str">
            <v>5.6 - Reparo e Manutanção de Veículos</v>
          </cell>
          <cell r="F464">
            <v>28795781000177</v>
          </cell>
          <cell r="G464" t="str">
            <v>JOSE ANTONIO LOPES DOS SANTOS</v>
          </cell>
          <cell r="H464" t="str">
            <v>S</v>
          </cell>
          <cell r="I464" t="str">
            <v>S</v>
          </cell>
          <cell r="J464" t="str">
            <v>70</v>
          </cell>
          <cell r="K464">
            <v>44028</v>
          </cell>
          <cell r="L464" t="str">
            <v>85817313</v>
          </cell>
          <cell r="M464" t="str">
            <v>2611101 - Petrolina - PE</v>
          </cell>
          <cell r="N464">
            <v>40</v>
          </cell>
        </row>
        <row r="465">
          <cell r="C465" t="str">
            <v>HOSPITAL DOM MALAN</v>
          </cell>
          <cell r="E465" t="str">
            <v>5.6 - Reparo e Manutanção de Veículos</v>
          </cell>
          <cell r="F465">
            <v>36608803000170</v>
          </cell>
          <cell r="G465" t="str">
            <v>EMERSON ALEXANDRE DOS PASSOS</v>
          </cell>
          <cell r="H465" t="str">
            <v>S</v>
          </cell>
          <cell r="I465" t="str">
            <v>S</v>
          </cell>
          <cell r="J465" t="str">
            <v>202018</v>
          </cell>
          <cell r="K465">
            <v>44046</v>
          </cell>
          <cell r="L465" t="str">
            <v>04F38F1B6</v>
          </cell>
          <cell r="M465" t="str">
            <v>2918407 - Juazeiro - BA</v>
          </cell>
          <cell r="N465">
            <v>95</v>
          </cell>
        </row>
        <row r="466">
          <cell r="E466" t="str">
            <v/>
          </cell>
        </row>
        <row r="467">
          <cell r="C467" t="str">
            <v>HOSPITAL DOM MALAN</v>
          </cell>
          <cell r="E467" t="str">
            <v>5.99 - Outros Serviços de Terceiros Pessoa Jurídica</v>
          </cell>
          <cell r="F467">
            <v>479544000188</v>
          </cell>
          <cell r="G467" t="str">
            <v>REIS PALACE HOTEL</v>
          </cell>
          <cell r="H467" t="str">
            <v>S</v>
          </cell>
          <cell r="I467" t="str">
            <v>S</v>
          </cell>
          <cell r="J467" t="str">
            <v>14352</v>
          </cell>
          <cell r="K467">
            <v>44043</v>
          </cell>
          <cell r="L467" t="str">
            <v>242398852</v>
          </cell>
          <cell r="M467" t="str">
            <v>2611101 - Petrolina - PE</v>
          </cell>
          <cell r="N467">
            <v>1530</v>
          </cell>
        </row>
        <row r="468">
          <cell r="C468" t="str">
            <v>HOSPITAL DOM MALAN</v>
          </cell>
          <cell r="E468" t="str">
            <v>5.16 - Serviços Médico-Hospitalares, Odotonlógia e Laboratoriais</v>
          </cell>
          <cell r="F468">
            <v>3757098000114</v>
          </cell>
          <cell r="G468" t="str">
            <v>CIPEVASF</v>
          </cell>
          <cell r="H468" t="str">
            <v>S</v>
          </cell>
          <cell r="I468" t="str">
            <v>S</v>
          </cell>
          <cell r="J468" t="str">
            <v>1646</v>
          </cell>
          <cell r="K468">
            <v>44053</v>
          </cell>
          <cell r="L468" t="str">
            <v>134565736</v>
          </cell>
          <cell r="M468" t="str">
            <v>2611101 - Petrolina - PE</v>
          </cell>
          <cell r="N468">
            <v>8839.7000000000007</v>
          </cell>
        </row>
        <row r="469">
          <cell r="C469" t="str">
            <v>HOSPITAL DOM MALAN</v>
          </cell>
          <cell r="E469" t="str">
            <v xml:space="preserve">4.6 - Serviços Médicos, Odontológico e Farmacêutocos </v>
          </cell>
          <cell r="F469">
            <v>1040226558</v>
          </cell>
          <cell r="G469" t="str">
            <v>NEMORA MAIARA SILVA DOS SANTOS</v>
          </cell>
          <cell r="H469" t="str">
            <v>S</v>
          </cell>
          <cell r="I469" t="str">
            <v>N</v>
          </cell>
          <cell r="J469" t="str">
            <v>RECIBO</v>
          </cell>
          <cell r="K469">
            <v>44067</v>
          </cell>
          <cell r="M469" t="str">
            <v>2611101 - Petrolina - PE</v>
          </cell>
          <cell r="N469">
            <v>3612.15</v>
          </cell>
        </row>
        <row r="470">
          <cell r="C470" t="str">
            <v>HOSPITAL DOM MALAN</v>
          </cell>
          <cell r="E470" t="str">
            <v xml:space="preserve">4.6 - Serviços Médicos, Odontológico e Farmacêutocos </v>
          </cell>
          <cell r="F470">
            <v>1040226558</v>
          </cell>
          <cell r="G470" t="str">
            <v>NEMORA MAIARA SILVA DOS SANTOS</v>
          </cell>
          <cell r="H470" t="str">
            <v>S</v>
          </cell>
          <cell r="I470" t="str">
            <v>N</v>
          </cell>
          <cell r="J470" t="str">
            <v>RECIBO</v>
          </cell>
          <cell r="K470">
            <v>44067</v>
          </cell>
          <cell r="M470" t="str">
            <v>2611101 - Petrolina - PE</v>
          </cell>
          <cell r="N470">
            <v>3612.15</v>
          </cell>
        </row>
        <row r="471">
          <cell r="C471" t="str">
            <v>HOSPITAL DOM MALAN</v>
          </cell>
          <cell r="E471" t="str">
            <v xml:space="preserve">4.6 - Serviços Médicos, Odontológico e Farmacêutocos </v>
          </cell>
          <cell r="F471">
            <v>1040226558</v>
          </cell>
          <cell r="G471" t="str">
            <v>NEMORA MAIARA SILVA DOS SANTOS</v>
          </cell>
          <cell r="H471" t="str">
            <v>S</v>
          </cell>
          <cell r="I471" t="str">
            <v>N</v>
          </cell>
          <cell r="J471" t="str">
            <v>RECIBO</v>
          </cell>
          <cell r="K471">
            <v>44067</v>
          </cell>
          <cell r="M471" t="str">
            <v>2611101 - Petrolina - PE</v>
          </cell>
          <cell r="N471">
            <v>4816.2</v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D263" zoomScale="80" zoomScaleNormal="80" workbookViewId="0">
      <selection activeCell="F278" sqref="F27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9039744000780</v>
      </c>
      <c r="B2" s="4" t="str">
        <f>'[1]TCE - ANEXO IV - Preencher'!C11</f>
        <v>HOSPITAL DOM MALAN</v>
      </c>
      <c r="C2" s="4" t="str">
        <f>'[1]TCE - ANEXO IV - Preencher'!E11</f>
        <v>3.12 - Material Hospitalar</v>
      </c>
      <c r="D2" s="3">
        <f>'[1]TCE - ANEXO IV - Preencher'!F11</f>
        <v>331788002910</v>
      </c>
      <c r="E2" s="5" t="str">
        <f>'[1]TCE - ANEXO IV - Preencher'!G11</f>
        <v>AIR LIQUIDE BRASIL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0191760</v>
      </c>
      <c r="I2" s="6" t="str">
        <f>IF('[1]TCE - ANEXO IV - Preencher'!K11="","",'[1]TCE - ANEXO IV - Preencher'!K11)</f>
        <v>03/07/2020</v>
      </c>
      <c r="J2" s="5" t="str">
        <f>'[1]TCE - ANEXO IV - Preencher'!L11</f>
        <v>35200700331788002910552000001917601254676121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668.5</v>
      </c>
    </row>
    <row r="3" spans="1:12" s="8" customFormat="1" ht="19.5" customHeight="1" x14ac:dyDescent="0.2">
      <c r="A3" s="3">
        <f>IFERROR(VLOOKUP(B3,'[1]DADOS (OCULTAR)'!$P$3:$R$53,3,0),"")</f>
        <v>9039744000780</v>
      </c>
      <c r="B3" s="4" t="str">
        <f>'[1]TCE - ANEXO IV - Preencher'!C12</f>
        <v>HOSPITAL DOM MALAN</v>
      </c>
      <c r="C3" s="4" t="str">
        <f>'[1]TCE - ANEXO IV - Preencher'!E12</f>
        <v>3.12 - Material Hospitalar</v>
      </c>
      <c r="D3" s="3">
        <f>'[1]TCE - ANEXO IV - Preencher'!F12</f>
        <v>6065614000138</v>
      </c>
      <c r="E3" s="5" t="str">
        <f>'[1]TCE - ANEXO IV - Preencher'!G12</f>
        <v>SUPERMEDICA DISTRIBUIDORA HOSPITALAR EIRELI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000084982</v>
      </c>
      <c r="I3" s="6" t="str">
        <f>IF('[1]TCE - ANEXO IV - Preencher'!K12="","",'[1]TCE - ANEXO IV - Preencher'!K12)</f>
        <v>10/06/2020</v>
      </c>
      <c r="J3" s="5" t="str">
        <f>'[1]TCE - ANEXO IV - Preencher'!L12</f>
        <v>52200606065614000138550000000849821020852264</v>
      </c>
      <c r="K3" s="5" t="str">
        <f>IF(F3="B",LEFT('[1]TCE - ANEXO IV - Preencher'!M12,2),IF(F3="S",LEFT('[1]TCE - ANEXO IV - Preencher'!M12,7),IF('[1]TCE - ANEXO IV - Preencher'!H12="","")))</f>
        <v>52</v>
      </c>
      <c r="L3" s="7">
        <f>'[1]TCE - ANEXO IV - Preencher'!N12</f>
        <v>557.79999999999995</v>
      </c>
    </row>
    <row r="4" spans="1:12" s="8" customFormat="1" ht="19.5" customHeight="1" x14ac:dyDescent="0.2">
      <c r="A4" s="3">
        <f>IFERROR(VLOOKUP(B4,'[1]DADOS (OCULTAR)'!$P$3:$R$53,3,0),"")</f>
        <v>9039744000780</v>
      </c>
      <c r="B4" s="4" t="str">
        <f>'[1]TCE - ANEXO IV - Preencher'!C13</f>
        <v>HOSPITAL DOM MALAN</v>
      </c>
      <c r="C4" s="4" t="str">
        <f>'[1]TCE - ANEXO IV - Preencher'!E13</f>
        <v>3.12 - Material Hospitalar</v>
      </c>
      <c r="D4" s="3">
        <f>'[1]TCE - ANEXO IV - Preencher'!F13</f>
        <v>8713023000155</v>
      </c>
      <c r="E4" s="5" t="str">
        <f>'[1]TCE - ANEXO IV - Preencher'!G13</f>
        <v>ENDOSURGICAL COM REP IMP EXP MA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000036725</v>
      </c>
      <c r="I4" s="6" t="str">
        <f>IF('[1]TCE - ANEXO IV - Preencher'!K13="","",'[1]TCE - ANEXO IV - Preencher'!K13)</f>
        <v>06/07/2020</v>
      </c>
      <c r="J4" s="5" t="str">
        <f>'[1]TCE - ANEXO IV - Preencher'!L13</f>
        <v>26200708713023000155550010000367251976240630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1800</v>
      </c>
    </row>
    <row r="5" spans="1:12" s="8" customFormat="1" ht="19.5" customHeight="1" x14ac:dyDescent="0.2">
      <c r="A5" s="3">
        <f>IFERROR(VLOOKUP(B5,'[1]DADOS (OCULTAR)'!$P$3:$R$53,3,0),"")</f>
        <v>9039744000780</v>
      </c>
      <c r="B5" s="4" t="str">
        <f>'[1]TCE - ANEXO IV - Preencher'!C14</f>
        <v>HOSPITAL DOM MALAN</v>
      </c>
      <c r="C5" s="4" t="str">
        <f>'[1]TCE - ANEXO IV - Preencher'!E14</f>
        <v>3.12 - Material Hospitalar</v>
      </c>
      <c r="D5" s="3">
        <f>'[1]TCE - ANEXO IV - Preencher'!F14</f>
        <v>8778201000126</v>
      </c>
      <c r="E5" s="5" t="str">
        <f>'[1]TCE - ANEXO IV - Preencher'!G14</f>
        <v>DROGAFONTE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000312715</v>
      </c>
      <c r="I5" s="6" t="str">
        <f>IF('[1]TCE - ANEXO IV - Preencher'!K14="","",'[1]TCE - ANEXO IV - Preencher'!K14)</f>
        <v>30/06/2020</v>
      </c>
      <c r="J5" s="5" t="str">
        <f>'[1]TCE - ANEXO IV - Preencher'!L14</f>
        <v>26200608778201000126550010003127151654847354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19356</v>
      </c>
    </row>
    <row r="6" spans="1:12" s="8" customFormat="1" ht="19.5" customHeight="1" x14ac:dyDescent="0.2">
      <c r="A6" s="3">
        <f>IFERROR(VLOOKUP(B6,'[1]DADOS (OCULTAR)'!$P$3:$R$53,3,0),"")</f>
        <v>9039744000780</v>
      </c>
      <c r="B6" s="4" t="str">
        <f>'[1]TCE - ANEXO IV - Preencher'!C15</f>
        <v>HOSPITAL DOM MALAN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 MED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505934</v>
      </c>
      <c r="I6" s="6" t="str">
        <f>IF('[1]TCE - ANEXO IV - Preencher'!K15="","",'[1]TCE - ANEXO IV - Preencher'!K15)</f>
        <v>23/06/2020</v>
      </c>
      <c r="J6" s="5" t="str">
        <f>'[1]TCE - ANEXO IV - Preencher'!L15</f>
        <v>26200610779833000156550010005059341094617555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760</v>
      </c>
    </row>
    <row r="7" spans="1:12" s="8" customFormat="1" ht="19.5" customHeight="1" x14ac:dyDescent="0.2">
      <c r="A7" s="3">
        <f>IFERROR(VLOOKUP(B7,'[1]DADOS (OCULTAR)'!$P$3:$R$53,3,0),"")</f>
        <v>9039744000780</v>
      </c>
      <c r="B7" s="4" t="str">
        <f>'[1]TCE - ANEXO IV - Preencher'!C16</f>
        <v>HOSPITAL DOM MALAN</v>
      </c>
      <c r="C7" s="4" t="str">
        <f>'[1]TCE - ANEXO IV - Preencher'!E16</f>
        <v>3.12 - Material Hospitalar</v>
      </c>
      <c r="D7" s="3">
        <f>'[1]TCE - ANEXO IV - Preencher'!F16</f>
        <v>14187040000107</v>
      </c>
      <c r="E7" s="5" t="str">
        <f>'[1]TCE - ANEXO IV - Preencher'!G16</f>
        <v>DESTAK EMBALAGENS EIRELI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000003367</v>
      </c>
      <c r="I7" s="6" t="str">
        <f>IF('[1]TCE - ANEXO IV - Preencher'!K16="","",'[1]TCE - ANEXO IV - Preencher'!K16)</f>
        <v>23/07/2020</v>
      </c>
      <c r="J7" s="5" t="str">
        <f>'[1]TCE - ANEXO IV - Preencher'!L16</f>
        <v>26200714187040000107550010000033671315703027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200</v>
      </c>
    </row>
    <row r="8" spans="1:12" s="8" customFormat="1" ht="19.5" customHeight="1" x14ac:dyDescent="0.2">
      <c r="A8" s="3">
        <f>IFERROR(VLOOKUP(B8,'[1]DADOS (OCULTAR)'!$P$3:$R$53,3,0),"")</f>
        <v>9039744000780</v>
      </c>
      <c r="B8" s="4" t="str">
        <f>'[1]TCE - ANEXO IV - Preencher'!C17</f>
        <v>HOSPITAL DOM MALAN</v>
      </c>
      <c r="C8" s="4" t="str">
        <f>'[1]TCE - ANEXO IV - Preencher'!E17</f>
        <v>3.12 - Material Hospitalar</v>
      </c>
      <c r="D8" s="3">
        <f>'[1]TCE - ANEXO IV - Preencher'!F17</f>
        <v>14187040000107</v>
      </c>
      <c r="E8" s="5" t="str">
        <f>'[1]TCE - ANEXO IV - Preencher'!G17</f>
        <v>DESTAK EMBALAGENS EIRELI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000003368</v>
      </c>
      <c r="I8" s="6" t="str">
        <f>IF('[1]TCE - ANEXO IV - Preencher'!K17="","",'[1]TCE - ANEXO IV - Preencher'!K17)</f>
        <v>23/07/2020</v>
      </c>
      <c r="J8" s="5" t="str">
        <f>'[1]TCE - ANEXO IV - Preencher'!L17</f>
        <v>26200714187040000107550010000033681374835101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1881.6</v>
      </c>
    </row>
    <row r="9" spans="1:12" s="8" customFormat="1" ht="19.5" customHeight="1" x14ac:dyDescent="0.2">
      <c r="A9" s="3">
        <f>IFERROR(VLOOKUP(B9,'[1]DADOS (OCULTAR)'!$P$3:$R$53,3,0),"")</f>
        <v>9039744000780</v>
      </c>
      <c r="B9" s="4" t="str">
        <f>'[1]TCE - ANEXO IV - Preencher'!C18</f>
        <v>HOSPITAL DOM MALAN</v>
      </c>
      <c r="C9" s="4" t="str">
        <f>'[1]TCE - ANEXO IV - Preencher'!E18</f>
        <v>3.12 - Material Hospitalar</v>
      </c>
      <c r="D9" s="3">
        <f>'[1]TCE - ANEXO IV - Preencher'!F18</f>
        <v>14187040000107</v>
      </c>
      <c r="E9" s="5" t="str">
        <f>'[1]TCE - ANEXO IV - Preencher'!G18</f>
        <v>DESTAK EMBALAGENS EIRELI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000003400</v>
      </c>
      <c r="I9" s="6" t="str">
        <f>IF('[1]TCE - ANEXO IV - Preencher'!K18="","",'[1]TCE - ANEXO IV - Preencher'!K18)</f>
        <v>28/07/2020</v>
      </c>
      <c r="J9" s="5" t="str">
        <f>'[1]TCE - ANEXO IV - Preencher'!L18</f>
        <v>26200714187040000107550010000034001415496780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380.1</v>
      </c>
    </row>
    <row r="10" spans="1:12" s="8" customFormat="1" ht="19.5" customHeight="1" x14ac:dyDescent="0.2">
      <c r="A10" s="3">
        <f>IFERROR(VLOOKUP(B10,'[1]DADOS (OCULTAR)'!$P$3:$R$53,3,0),"")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25447067000108</v>
      </c>
      <c r="E10" s="5" t="str">
        <f>'[1]TCE - ANEXO IV - Preencher'!G19</f>
        <v>REFIT HOSPITALAR PE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000000777</v>
      </c>
      <c r="I10" s="6" t="str">
        <f>IF('[1]TCE - ANEXO IV - Preencher'!K19="","",'[1]TCE - ANEXO IV - Preencher'!K19)</f>
        <v>02/07/2020</v>
      </c>
      <c r="J10" s="5" t="str">
        <f>'[1]TCE - ANEXO IV - Preencher'!L19</f>
        <v>26200725447067000108550010000007771579289419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1150</v>
      </c>
    </row>
    <row r="11" spans="1:12" s="8" customFormat="1" ht="19.5" customHeight="1" x14ac:dyDescent="0.2">
      <c r="A11" s="3">
        <f>IFERROR(VLOOKUP(B11,'[1]DADOS (OCULTAR)'!$P$3:$R$53,3,0),"")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27554040000131</v>
      </c>
      <c r="E11" s="5" t="str">
        <f>'[1]TCE - ANEXO IV - Preencher'!G20</f>
        <v>ALTA MEDICAL PRODUTOS MEDICOS HOSP LTDA ME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000001859</v>
      </c>
      <c r="I11" s="6" t="str">
        <f>IF('[1]TCE - ANEXO IV - Preencher'!K20="","",'[1]TCE - ANEXO IV - Preencher'!K20)</f>
        <v>10/07/2020</v>
      </c>
      <c r="J11" s="5" t="str">
        <f>'[1]TCE - ANEXO IV - Preencher'!L20</f>
        <v>35200727554040000131550010000018591000000010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7592</v>
      </c>
    </row>
    <row r="12" spans="1:12" s="8" customFormat="1" ht="19.5" customHeight="1" x14ac:dyDescent="0.2">
      <c r="A12" s="3">
        <f>IFERROR(VLOOKUP(B12,'[1]DADOS (OCULTAR)'!$P$3:$R$53,3,0),"")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31836173000178</v>
      </c>
      <c r="E12" s="5" t="str">
        <f>'[1]TCE - ANEXO IV - Preencher'!G21</f>
        <v>PEDRO HENRIQUE LINS MARTINS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000001452</v>
      </c>
      <c r="I12" s="6" t="str">
        <f>IF('[1]TCE - ANEXO IV - Preencher'!K21="","",'[1]TCE - ANEXO IV - Preencher'!K21)</f>
        <v>03/07/2020</v>
      </c>
      <c r="J12" s="5" t="str">
        <f>'[1]TCE - ANEXO IV - Preencher'!L21</f>
        <v>26200731836173000178550010000014521139196977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151.6</v>
      </c>
    </row>
    <row r="13" spans="1:12" s="8" customFormat="1" ht="19.5" customHeight="1" x14ac:dyDescent="0.2">
      <c r="A13" s="3">
        <f>IFERROR(VLOOKUP(B13,'[1]DADOS (OCULTAR)'!$P$3:$R$53,3,0),"")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31836173000178</v>
      </c>
      <c r="E13" s="5" t="str">
        <f>'[1]TCE - ANEXO IV - Preencher'!G22</f>
        <v>PEDRO HENRIQUE LINS MARTINS EIRELI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000001494</v>
      </c>
      <c r="I13" s="6" t="str">
        <f>IF('[1]TCE - ANEXO IV - Preencher'!K22="","",'[1]TCE - ANEXO IV - Preencher'!K22)</f>
        <v>08/07/2020</v>
      </c>
      <c r="J13" s="5" t="str">
        <f>'[1]TCE - ANEXO IV - Preencher'!L22</f>
        <v>26200731836173000178550010000014941221806287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2940</v>
      </c>
    </row>
    <row r="14" spans="1:12" s="8" customFormat="1" ht="19.5" customHeight="1" x14ac:dyDescent="0.2">
      <c r="A14" s="3">
        <f>IFERROR(VLOOKUP(B14,'[1]DADOS (OCULTAR)'!$P$3:$R$53,3,0),"")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33456319000185</v>
      </c>
      <c r="E14" s="5" t="str">
        <f>'[1]TCE - ANEXO IV - Preencher'!G23</f>
        <v>ELIANE CLAUDINO MOURA DOS ANJOS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000000092</v>
      </c>
      <c r="I14" s="6" t="str">
        <f>IF('[1]TCE - ANEXO IV - Preencher'!K23="","",'[1]TCE - ANEXO IV - Preencher'!K23)</f>
        <v>17/07/2020</v>
      </c>
      <c r="J14" s="5" t="str">
        <f>'[1]TCE - ANEXO IV - Preencher'!L23</f>
        <v>26200733456319000185550010000000921210000007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111350</v>
      </c>
    </row>
    <row r="15" spans="1:12" s="8" customFormat="1" ht="19.5" customHeight="1" x14ac:dyDescent="0.2">
      <c r="A15" s="3">
        <f>IFERROR(VLOOKUP(B15,'[1]DADOS (OCULTAR)'!$P$3:$R$53,3,0),"")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34194080000185</v>
      </c>
      <c r="E15" s="5" t="str">
        <f>'[1]TCE - ANEXO IV - Preencher'!G24</f>
        <v>FD PINHEIRO MATERIAIS MEDICOS E HOSP LTDA EPP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000000568</v>
      </c>
      <c r="I15" s="6" t="str">
        <f>IF('[1]TCE - ANEXO IV - Preencher'!K24="","",'[1]TCE - ANEXO IV - Preencher'!K24)</f>
        <v>29/06/2020</v>
      </c>
      <c r="J15" s="5" t="str">
        <f>'[1]TCE - ANEXO IV - Preencher'!L24</f>
        <v>26200634194080000185550010000005681133759278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175</v>
      </c>
    </row>
    <row r="16" spans="1:12" s="8" customFormat="1" ht="19.5" customHeight="1" x14ac:dyDescent="0.2">
      <c r="A16" s="3">
        <f>IFERROR(VLOOKUP(B16,'[1]DADOS (OCULTAR)'!$P$3:$R$53,3,0),"")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61418042000131</v>
      </c>
      <c r="E16" s="5" t="str">
        <f>'[1]TCE - ANEXO IV - Preencher'!G25</f>
        <v>CIRURGICA FERNANDES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1227370</v>
      </c>
      <c r="I16" s="6" t="str">
        <f>IF('[1]TCE - ANEXO IV - Preencher'!K25="","",'[1]TCE - ANEXO IV - Preencher'!K25)</f>
        <v>18/06/2020</v>
      </c>
      <c r="J16" s="5" t="str">
        <f>'[1]TCE - ANEXO IV - Preencher'!L25</f>
        <v>35200661418042000131550040012273701496245855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1017.93</v>
      </c>
    </row>
    <row r="17" spans="1:12" s="8" customFormat="1" ht="19.5" customHeight="1" x14ac:dyDescent="0.2">
      <c r="A17" s="3">
        <f>IFERROR(VLOOKUP(B17,'[1]DADOS (OCULTAR)'!$P$3:$R$53,3,0),"")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61418042000131</v>
      </c>
      <c r="E17" s="5" t="str">
        <f>'[1]TCE - ANEXO IV - Preencher'!G26</f>
        <v>CIRURGICA FERNANDES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1228375</v>
      </c>
      <c r="I17" s="6" t="str">
        <f>IF('[1]TCE - ANEXO IV - Preencher'!K26="","",'[1]TCE - ANEXO IV - Preencher'!K26)</f>
        <v>22/06/2020</v>
      </c>
      <c r="J17" s="5" t="str">
        <f>'[1]TCE - ANEXO IV - Preencher'!L26</f>
        <v>35200661418042000131550040012283751109826485</v>
      </c>
      <c r="K17" s="5" t="str">
        <f>IF(F17="B",LEFT('[1]TCE - ANEXO IV - Preencher'!M26,2),IF(F17="S",LEFT('[1]TCE - ANEXO IV - Preencher'!M26,7),IF('[1]TCE - ANEXO IV - Preencher'!H26="","")))</f>
        <v>35</v>
      </c>
      <c r="L17" s="7">
        <f>'[1]TCE - ANEXO IV - Preencher'!N26</f>
        <v>1030.23</v>
      </c>
    </row>
    <row r="18" spans="1:12" s="8" customFormat="1" ht="19.5" customHeight="1" x14ac:dyDescent="0.2">
      <c r="A18" s="3">
        <f>IFERROR(VLOOKUP(B18,'[1]DADOS (OCULTAR)'!$P$3:$R$53,3,0),"")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61418042000131</v>
      </c>
      <c r="E18" s="5" t="str">
        <f>'[1]TCE - ANEXO IV - Preencher'!G27</f>
        <v>CIRURGICA FERNANDES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1231804</v>
      </c>
      <c r="I18" s="6" t="str">
        <f>IF('[1]TCE - ANEXO IV - Preencher'!K27="","",'[1]TCE - ANEXO IV - Preencher'!K27)</f>
        <v>02/07/2020</v>
      </c>
      <c r="J18" s="5" t="str">
        <f>'[1]TCE - ANEXO IV - Preencher'!L27</f>
        <v>35200761418042000131550040012318041996358901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3659.1</v>
      </c>
    </row>
    <row r="19" spans="1:12" s="8" customFormat="1" ht="19.5" customHeight="1" x14ac:dyDescent="0.2">
      <c r="A19" s="3">
        <f>IFERROR(VLOOKUP(B19,'[1]DADOS (OCULTAR)'!$P$3:$R$53,3,0),"")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61418042000131</v>
      </c>
      <c r="E19" s="5" t="str">
        <f>'[1]TCE - ANEXO IV - Preencher'!G28</f>
        <v>CIRURGICA FERNANDES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1237060</v>
      </c>
      <c r="I19" s="6" t="str">
        <f>IF('[1]TCE - ANEXO IV - Preencher'!K28="","",'[1]TCE - ANEXO IV - Preencher'!K28)</f>
        <v>17/07/2020</v>
      </c>
      <c r="J19" s="5" t="str">
        <f>'[1]TCE - ANEXO IV - Preencher'!L28</f>
        <v>35200761418042000131550040012370601185519613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27361.4</v>
      </c>
    </row>
    <row r="20" spans="1:12" s="8" customFormat="1" ht="19.5" customHeight="1" x14ac:dyDescent="0.2">
      <c r="A20" s="3">
        <f>IFERROR(VLOOKUP(B20,'[1]DADOS (OCULTAR)'!$P$3:$R$53,3,0),"")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66437831000133</v>
      </c>
      <c r="E20" s="5" t="str">
        <f>'[1]TCE - ANEXO IV - Preencher'!G29</f>
        <v>HTS TECNOLOGIA EM SAUDE COM. IMP. E EXP.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107047</v>
      </c>
      <c r="I20" s="6" t="str">
        <f>IF('[1]TCE - ANEXO IV - Preencher'!K29="","",'[1]TCE - ANEXO IV - Preencher'!K29)</f>
        <v>29/06/2020</v>
      </c>
      <c r="J20" s="5" t="str">
        <f>'[1]TCE - ANEXO IV - Preencher'!L29</f>
        <v>31200666437831000133550010001070471239534590</v>
      </c>
      <c r="K20" s="5" t="str">
        <f>IF(F20="B",LEFT('[1]TCE - ANEXO IV - Preencher'!M29,2),IF(F20="S",LEFT('[1]TCE - ANEXO IV - Preencher'!M29,7),IF('[1]TCE - ANEXO IV - Preencher'!H29="","")))</f>
        <v>31</v>
      </c>
      <c r="L20" s="7">
        <f>'[1]TCE - ANEXO IV - Preencher'!N29</f>
        <v>5150</v>
      </c>
    </row>
    <row r="21" spans="1:12" s="8" customFormat="1" ht="19.5" customHeight="1" x14ac:dyDescent="0.2">
      <c r="A21" s="3">
        <f>IFERROR(VLOOKUP(B21,'[1]DADOS (OCULTAR)'!$P$3:$R$53,3,0),"")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66437831000133</v>
      </c>
      <c r="E21" s="5" t="str">
        <f>'[1]TCE - ANEXO IV - Preencher'!G30</f>
        <v>HTS TECNOLOGIA EM SAUDE COM. IMP. E EXP.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108077</v>
      </c>
      <c r="I21" s="6" t="str">
        <f>IF('[1]TCE - ANEXO IV - Preencher'!K30="","",'[1]TCE - ANEXO IV - Preencher'!K30)</f>
        <v>21/07/2020</v>
      </c>
      <c r="J21" s="5" t="str">
        <f>'[1]TCE - ANEXO IV - Preencher'!L30</f>
        <v>31200766437831000133550010001080771661758386</v>
      </c>
      <c r="K21" s="5" t="str">
        <f>IF(F21="B",LEFT('[1]TCE - ANEXO IV - Preencher'!M30,2),IF(F21="S",LEFT('[1]TCE - ANEXO IV - Preencher'!M30,7),IF('[1]TCE - ANEXO IV - Preencher'!H30="","")))</f>
        <v>31</v>
      </c>
      <c r="L21" s="7">
        <f>'[1]TCE - ANEXO IV - Preencher'!N30</f>
        <v>700</v>
      </c>
    </row>
    <row r="22" spans="1:12" s="8" customFormat="1" ht="19.5" customHeight="1" x14ac:dyDescent="0.2">
      <c r="A22" s="3">
        <f>IFERROR(VLOOKUP(B22,'[1]DADOS (OCULTAR)'!$P$3:$R$53,3,0),"")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67729178000491</v>
      </c>
      <c r="E22" s="5" t="str">
        <f>'[1]TCE - ANEXO IV - Preencher'!G31</f>
        <v>COMERCIAL CIRURGICA RIOCLARENSE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1314755</v>
      </c>
      <c r="I22" s="6" t="str">
        <f>IF('[1]TCE - ANEXO IV - Preencher'!K31="","",'[1]TCE - ANEXO IV - Preencher'!K31)</f>
        <v>29/06/2020</v>
      </c>
      <c r="J22" s="5" t="str">
        <f>'[1]TCE - ANEXO IV - Preencher'!L31</f>
        <v>35200667729178000491550010013147551176449966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2310</v>
      </c>
    </row>
    <row r="23" spans="1:12" s="8" customFormat="1" ht="19.5" customHeight="1" x14ac:dyDescent="0.2">
      <c r="A23" s="3">
        <f>IFERROR(VLOOKUP(B23,'[1]DADOS (OCULTAR)'!$P$3:$R$53,3,0),"")</f>
        <v>9039744000780</v>
      </c>
      <c r="B23" s="4" t="str">
        <f>'[1]TCE - ANEXO IV - Preencher'!C32</f>
        <v>HOSPITAL DOM MALAN</v>
      </c>
      <c r="C23" s="4" t="str">
        <f>'[1]TCE - ANEXO IV - Preencher'!E32</f>
        <v>3.4 - Material Farmacológico</v>
      </c>
      <c r="D23" s="3">
        <f>'[1]TCE - ANEXO IV - Preencher'!F32</f>
        <v>1063477000189</v>
      </c>
      <c r="E23" s="5" t="str">
        <f>'[1]TCE - ANEXO IV - Preencher'!G32</f>
        <v>TECFARMA EMPRESA TEC FARMACEUTICA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000001713</v>
      </c>
      <c r="I23" s="6" t="str">
        <f>IF('[1]TCE - ANEXO IV - Preencher'!K32="","",'[1]TCE - ANEXO IV - Preencher'!K32)</f>
        <v>22/07/2020</v>
      </c>
      <c r="J23" s="5" t="str">
        <f>'[1]TCE - ANEXO IV - Preencher'!L32</f>
        <v>26200701063477000189550010000017131484448773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19.899999999999999</v>
      </c>
    </row>
    <row r="24" spans="1:12" s="8" customFormat="1" ht="19.5" customHeight="1" x14ac:dyDescent="0.2">
      <c r="A24" s="3">
        <f>IFERROR(VLOOKUP(B24,'[1]DADOS (OCULTAR)'!$P$3:$R$53,3,0),"")</f>
        <v>9039744000780</v>
      </c>
      <c r="B24" s="4" t="str">
        <f>'[1]TCE - ANEXO IV - Preencher'!C33</f>
        <v>HOSPITAL DOM MALAN</v>
      </c>
      <c r="C24" s="4" t="str">
        <f>'[1]TCE - ANEXO IV - Preencher'!E33</f>
        <v>3.4 - Material Farmacológico</v>
      </c>
      <c r="D24" s="3">
        <f>'[1]TCE - ANEXO IV - Preencher'!F33</f>
        <v>1063477000189</v>
      </c>
      <c r="E24" s="5" t="str">
        <f>'[1]TCE - ANEXO IV - Preencher'!G33</f>
        <v>TECFARMA EMPRESA TEC FARMACEUTICA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32701</v>
      </c>
      <c r="I24" s="6" t="str">
        <f>IF('[1]TCE - ANEXO IV - Preencher'!K33="","",'[1]TCE - ANEXO IV - Preencher'!K33)</f>
        <v>11/07/2020</v>
      </c>
      <c r="J24" s="5" t="str">
        <f>'[1]TCE - ANEXO IV - Preencher'!L33</f>
        <v>00000000000000000000000000000000000267878124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2460</v>
      </c>
    </row>
    <row r="25" spans="1:12" s="8" customFormat="1" ht="19.5" customHeight="1" x14ac:dyDescent="0.2">
      <c r="A25" s="3">
        <f>IFERROR(VLOOKUP(B25,'[1]DADOS (OCULTAR)'!$P$3:$R$53,3,0),"")</f>
        <v>9039744000780</v>
      </c>
      <c r="B25" s="4" t="str">
        <f>'[1]TCE - ANEXO IV - Preencher'!C34</f>
        <v>HOSPITAL DOM MALAN</v>
      </c>
      <c r="C25" s="4" t="str">
        <f>'[1]TCE - ANEXO IV - Preencher'!E34</f>
        <v>3.4 - Material Farmacológico</v>
      </c>
      <c r="D25" s="3">
        <f>'[1]TCE - ANEXO IV - Preencher'!F34</f>
        <v>1063477000189</v>
      </c>
      <c r="E25" s="5" t="str">
        <f>'[1]TCE - ANEXO IV - Preencher'!G34</f>
        <v>TECFARMA EMPRESA TEC FARMACEUTICA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33249</v>
      </c>
      <c r="I25" s="6" t="str">
        <f>IF('[1]TCE - ANEXO IV - Preencher'!K34="","",'[1]TCE - ANEXO IV - Preencher'!K34)</f>
        <v>14/08/2020</v>
      </c>
      <c r="J25" s="5" t="str">
        <f>'[1]TCE - ANEXO IV - Preencher'!L34</f>
        <v>00000000000000000000000000000000000097947415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887.19</v>
      </c>
    </row>
    <row r="26" spans="1:12" s="8" customFormat="1" ht="19.5" customHeight="1" x14ac:dyDescent="0.2">
      <c r="A26" s="3">
        <f>IFERROR(VLOOKUP(B26,'[1]DADOS (OCULTAR)'!$P$3:$R$53,3,0),"")</f>
        <v>9039744000780</v>
      </c>
      <c r="B26" s="4" t="str">
        <f>'[1]TCE - ANEXO IV - Preencher'!C35</f>
        <v>HOSPITAL DOM MALAN</v>
      </c>
      <c r="C26" s="4" t="str">
        <f>'[1]TCE - ANEXO IV - Preencher'!E35</f>
        <v>3.4 - Material Farmacológico</v>
      </c>
      <c r="D26" s="3">
        <f>'[1]TCE - ANEXO IV - Preencher'!F35</f>
        <v>4953023000171</v>
      </c>
      <c r="E26" s="5" t="str">
        <f>'[1]TCE - ANEXO IV - Preencher'!G35</f>
        <v>EDSON NOMERO MACEDO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000027883</v>
      </c>
      <c r="I26" s="6" t="str">
        <f>IF('[1]TCE - ANEXO IV - Preencher'!K35="","",'[1]TCE - ANEXO IV - Preencher'!K35)</f>
        <v>30/06/2020</v>
      </c>
      <c r="J26" s="5" t="str">
        <f>'[1]TCE - ANEXO IV - Preencher'!L35</f>
        <v>26200604953023000171550050000278831264711305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215.6</v>
      </c>
    </row>
    <row r="27" spans="1:12" s="8" customFormat="1" ht="19.5" customHeight="1" x14ac:dyDescent="0.2">
      <c r="A27" s="3">
        <f>IFERROR(VLOOKUP(B27,'[1]DADOS (OCULTAR)'!$P$3:$R$53,3,0),"")</f>
        <v>9039744000780</v>
      </c>
      <c r="B27" s="4" t="str">
        <f>'[1]TCE - ANEXO IV - Preencher'!C36</f>
        <v>HOSPITAL DOM MALAN</v>
      </c>
      <c r="C27" s="4" t="str">
        <f>'[1]TCE - ANEXO IV - Preencher'!E36</f>
        <v>3.4 - Material Farmacológico</v>
      </c>
      <c r="D27" s="3">
        <f>'[1]TCE - ANEXO IV - Preencher'!F36</f>
        <v>4953023000171</v>
      </c>
      <c r="E27" s="5" t="str">
        <f>'[1]TCE - ANEXO IV - Preencher'!G36</f>
        <v>EDSON NOMERO MACEDO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000027938</v>
      </c>
      <c r="I27" s="6" t="str">
        <f>IF('[1]TCE - ANEXO IV - Preencher'!K36="","",'[1]TCE - ANEXO IV - Preencher'!K36)</f>
        <v>03/07/2020</v>
      </c>
      <c r="J27" s="5" t="str">
        <f>'[1]TCE - ANEXO IV - Preencher'!L36</f>
        <v>26200704953023000171550050000279381415216034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16.559999999999999</v>
      </c>
    </row>
    <row r="28" spans="1:12" s="8" customFormat="1" ht="19.5" customHeight="1" x14ac:dyDescent="0.2">
      <c r="A28" s="3">
        <f>IFERROR(VLOOKUP(B28,'[1]DADOS (OCULTAR)'!$P$3:$R$53,3,0),"")</f>
        <v>9039744000780</v>
      </c>
      <c r="B28" s="4" t="str">
        <f>'[1]TCE - ANEXO IV - Preencher'!C37</f>
        <v>HOSPITAL DOM MALAN</v>
      </c>
      <c r="C28" s="4" t="str">
        <f>'[1]TCE - ANEXO IV - Preencher'!E37</f>
        <v>3.4 - Material Farmacológico</v>
      </c>
      <c r="D28" s="3">
        <f>'[1]TCE - ANEXO IV - Preencher'!F37</f>
        <v>4953023000171</v>
      </c>
      <c r="E28" s="5" t="str">
        <f>'[1]TCE - ANEXO IV - Preencher'!G37</f>
        <v>EDSON NOMERO MACEDO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000027939</v>
      </c>
      <c r="I28" s="6" t="str">
        <f>IF('[1]TCE - ANEXO IV - Preencher'!K37="","",'[1]TCE - ANEXO IV - Preencher'!K37)</f>
        <v>03/07/2020</v>
      </c>
      <c r="J28" s="5" t="str">
        <f>'[1]TCE - ANEXO IV - Preencher'!L37</f>
        <v>26200704953023000171550050000279391515316038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48.13</v>
      </c>
    </row>
    <row r="29" spans="1:12" s="8" customFormat="1" ht="19.5" customHeight="1" x14ac:dyDescent="0.2">
      <c r="A29" s="3">
        <f>IFERROR(VLOOKUP(B29,'[1]DADOS (OCULTAR)'!$P$3:$R$53,3,0),"")</f>
        <v>9039744000780</v>
      </c>
      <c r="B29" s="4" t="str">
        <f>'[1]TCE - ANEXO IV - Preencher'!C38</f>
        <v>HOSPITAL DOM MALAN</v>
      </c>
      <c r="C29" s="4" t="str">
        <f>'[1]TCE - ANEXO IV - Preencher'!E38</f>
        <v>3.4 - Material Farmacológico</v>
      </c>
      <c r="D29" s="3">
        <f>'[1]TCE - ANEXO IV - Preencher'!F38</f>
        <v>4953023000171</v>
      </c>
      <c r="E29" s="5" t="str">
        <f>'[1]TCE - ANEXO IV - Preencher'!G38</f>
        <v>EDSON NOMERO MACEDO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000027952</v>
      </c>
      <c r="I29" s="6" t="str">
        <f>IF('[1]TCE - ANEXO IV - Preencher'!K38="","",'[1]TCE - ANEXO IV - Preencher'!K38)</f>
        <v>06/07/2020</v>
      </c>
      <c r="J29" s="5" t="str">
        <f>'[1]TCE - ANEXO IV - Preencher'!L38</f>
        <v>26200704953023000171550050000279521200917061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48.13</v>
      </c>
    </row>
    <row r="30" spans="1:12" s="8" customFormat="1" ht="19.5" customHeight="1" x14ac:dyDescent="0.2">
      <c r="A30" s="3">
        <f>IFERROR(VLOOKUP(B30,'[1]DADOS (OCULTAR)'!$P$3:$R$53,3,0),"")</f>
        <v>9039744000780</v>
      </c>
      <c r="B30" s="4" t="str">
        <f>'[1]TCE - ANEXO IV - Preencher'!C39</f>
        <v>HOSPITAL DOM MALAN</v>
      </c>
      <c r="C30" s="4" t="str">
        <f>'[1]TCE - ANEXO IV - Preencher'!E39</f>
        <v>3.4 - Material Farmacológico</v>
      </c>
      <c r="D30" s="3">
        <f>'[1]TCE - ANEXO IV - Preencher'!F39</f>
        <v>4953023000171</v>
      </c>
      <c r="E30" s="5" t="str">
        <f>'[1]TCE - ANEXO IV - Preencher'!G39</f>
        <v>EDSON NOMERO MACEDO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000028058</v>
      </c>
      <c r="I30" s="6" t="str">
        <f>IF('[1]TCE - ANEXO IV - Preencher'!K39="","",'[1]TCE - ANEXO IV - Preencher'!K39)</f>
        <v>13/07/2020</v>
      </c>
      <c r="J30" s="5" t="str">
        <f>'[1]TCE - ANEXO IV - Preencher'!L39</f>
        <v>26200704953023000171550050000280581592618133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201.79</v>
      </c>
    </row>
    <row r="31" spans="1:12" s="8" customFormat="1" ht="19.5" customHeight="1" x14ac:dyDescent="0.2">
      <c r="A31" s="3">
        <f>IFERROR(VLOOKUP(B31,'[1]DADOS (OCULTAR)'!$P$3:$R$53,3,0),"")</f>
        <v>9039744000780</v>
      </c>
      <c r="B31" s="4" t="str">
        <f>'[1]TCE - ANEXO IV - Preencher'!C40</f>
        <v>HOSPITAL DOM MALAN</v>
      </c>
      <c r="C31" s="4" t="str">
        <f>'[1]TCE - ANEXO IV - Preencher'!E40</f>
        <v>3.4 - Material Farmacológico</v>
      </c>
      <c r="D31" s="3">
        <f>'[1]TCE - ANEXO IV - Preencher'!F40</f>
        <v>4953023000171</v>
      </c>
      <c r="E31" s="5" t="str">
        <f>'[1]TCE - ANEXO IV - Preencher'!G40</f>
        <v>EDSON NOMERO MACEDO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000028066</v>
      </c>
      <c r="I31" s="6" t="str">
        <f>IF('[1]TCE - ANEXO IV - Preencher'!K40="","",'[1]TCE - ANEXO IV - Preencher'!K40)</f>
        <v>14/07/2020</v>
      </c>
      <c r="J31" s="5" t="str">
        <f>'[1]TCE - ANEXO IV - Preencher'!L40</f>
        <v>26200704953023000171550050000280661081916149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43.52</v>
      </c>
    </row>
    <row r="32" spans="1:12" s="8" customFormat="1" ht="19.5" customHeight="1" x14ac:dyDescent="0.2">
      <c r="A32" s="3">
        <f>IFERROR(VLOOKUP(B32,'[1]DADOS (OCULTAR)'!$P$3:$R$53,3,0),"")</f>
        <v>9039744000780</v>
      </c>
      <c r="B32" s="4" t="str">
        <f>'[1]TCE - ANEXO IV - Preencher'!C41</f>
        <v>HOSPITAL DOM MALAN</v>
      </c>
      <c r="C32" s="4" t="str">
        <f>'[1]TCE - ANEXO IV - Preencher'!E41</f>
        <v>3.4 - Material Farmacológico</v>
      </c>
      <c r="D32" s="3">
        <f>'[1]TCE - ANEXO IV - Preencher'!F41</f>
        <v>4953023000171</v>
      </c>
      <c r="E32" s="5" t="str">
        <f>'[1]TCE - ANEXO IV - Preencher'!G41</f>
        <v>EDSON NOMERO MACEDO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000028071</v>
      </c>
      <c r="I32" s="6" t="str">
        <f>IF('[1]TCE - ANEXO IV - Preencher'!K41="","",'[1]TCE - ANEXO IV - Preencher'!K41)</f>
        <v>15/07/2020</v>
      </c>
      <c r="J32" s="5" t="str">
        <f>'[1]TCE - ANEXO IV - Preencher'!L41</f>
        <v>26200704953023000171550050000280711584109154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12.36</v>
      </c>
    </row>
    <row r="33" spans="1:12" s="8" customFormat="1" ht="19.5" customHeight="1" x14ac:dyDescent="0.2">
      <c r="A33" s="3">
        <f>IFERROR(VLOOKUP(B33,'[1]DADOS (OCULTAR)'!$P$3:$R$53,3,0),"")</f>
        <v>9039744000780</v>
      </c>
      <c r="B33" s="4" t="str">
        <f>'[1]TCE - ANEXO IV - Preencher'!C42</f>
        <v>HOSPITAL DOM MALAN</v>
      </c>
      <c r="C33" s="4" t="str">
        <f>'[1]TCE - ANEXO IV - Preencher'!E42</f>
        <v>3.4 - Material Farmacológico</v>
      </c>
      <c r="D33" s="3">
        <f>'[1]TCE - ANEXO IV - Preencher'!F42</f>
        <v>4953023000171</v>
      </c>
      <c r="E33" s="5" t="str">
        <f>'[1]TCE - ANEXO IV - Preencher'!G42</f>
        <v>EDSON NOMERO MACEDO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000028142</v>
      </c>
      <c r="I33" s="6" t="str">
        <f>IF('[1]TCE - ANEXO IV - Preencher'!K42="","",'[1]TCE - ANEXO IV - Preencher'!K42)</f>
        <v>18/07/2020</v>
      </c>
      <c r="J33" s="5" t="str">
        <f>'[1]TCE - ANEXO IV - Preencher'!L42</f>
        <v>26200704953023000171550050000281421472612184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270</v>
      </c>
    </row>
    <row r="34" spans="1:12" s="8" customFormat="1" ht="19.5" customHeight="1" x14ac:dyDescent="0.2">
      <c r="A34" s="3">
        <f>IFERROR(VLOOKUP(B34,'[1]DADOS (OCULTAR)'!$P$3:$R$53,3,0),"")</f>
        <v>9039744000780</v>
      </c>
      <c r="B34" s="4" t="str">
        <f>'[1]TCE - ANEXO IV - Preencher'!C43</f>
        <v>HOSPITAL DOM MALAN</v>
      </c>
      <c r="C34" s="4" t="str">
        <f>'[1]TCE - ANEXO IV - Preencher'!E43</f>
        <v>3.4 - Material Farmacológico</v>
      </c>
      <c r="D34" s="3">
        <f>'[1]TCE - ANEXO IV - Preencher'!F43</f>
        <v>4953023000171</v>
      </c>
      <c r="E34" s="5" t="str">
        <f>'[1]TCE - ANEXO IV - Preencher'!G43</f>
        <v>EDSON NOMERO MACEDO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000028162</v>
      </c>
      <c r="I34" s="6" t="str">
        <f>IF('[1]TCE - ANEXO IV - Preencher'!K43="","",'[1]TCE - ANEXO IV - Preencher'!K43)</f>
        <v>20/07/2020</v>
      </c>
      <c r="J34" s="5" t="str">
        <f>'[1]TCE - ANEXO IV - Preencher'!L43</f>
        <v>26200704953023000171550050000281621002312209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49.67</v>
      </c>
    </row>
    <row r="35" spans="1:12" s="8" customFormat="1" ht="19.5" customHeight="1" x14ac:dyDescent="0.2">
      <c r="A35" s="3">
        <f>IFERROR(VLOOKUP(B35,'[1]DADOS (OCULTAR)'!$P$3:$R$53,3,0),"")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4953023000171</v>
      </c>
      <c r="E35" s="5" t="str">
        <f>'[1]TCE - ANEXO IV - Preencher'!G44</f>
        <v>EDSON NOMERO MACEDO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000028170</v>
      </c>
      <c r="I35" s="6" t="str">
        <f>IF('[1]TCE - ANEXO IV - Preencher'!K44="","",'[1]TCE - ANEXO IV - Preencher'!K44)</f>
        <v>21/07/2020</v>
      </c>
      <c r="J35" s="5" t="str">
        <f>'[1]TCE - ANEXO IV - Preencher'!L44</f>
        <v>26200704953023000171550050000281701012316217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114.59</v>
      </c>
    </row>
    <row r="36" spans="1:12" s="8" customFormat="1" ht="19.5" customHeight="1" x14ac:dyDescent="0.2">
      <c r="A36" s="3">
        <f>IFERROR(VLOOKUP(B36,'[1]DADOS (OCULTAR)'!$P$3:$R$53,3,0),"")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4953023000171</v>
      </c>
      <c r="E36" s="5" t="str">
        <f>'[1]TCE - ANEXO IV - Preencher'!G45</f>
        <v>EDSON NOMERO MACEDO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000028282</v>
      </c>
      <c r="I36" s="6" t="str">
        <f>IF('[1]TCE - ANEXO IV - Preencher'!K45="","",'[1]TCE - ANEXO IV - Preencher'!K45)</f>
        <v>31/07/2020</v>
      </c>
      <c r="J36" s="5" t="str">
        <f>'[1]TCE - ANEXO IV - Preencher'!L45</f>
        <v>26200704953023000171550050000282821183514311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100.8</v>
      </c>
    </row>
    <row r="37" spans="1:12" s="8" customFormat="1" ht="19.5" customHeight="1" x14ac:dyDescent="0.2">
      <c r="A37" s="3">
        <f>IFERROR(VLOOKUP(B37,'[1]DADOS (OCULTAR)'!$P$3:$R$53,3,0),"")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4953023000171</v>
      </c>
      <c r="E37" s="5" t="str">
        <f>'[1]TCE - ANEXO IV - Preencher'!G46</f>
        <v>EDSON NOMERO MACEDO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000028283</v>
      </c>
      <c r="I37" s="6" t="str">
        <f>IF('[1]TCE - ANEXO IV - Preencher'!K46="","",'[1]TCE - ANEXO IV - Preencher'!K46)</f>
        <v>31/07/2020</v>
      </c>
      <c r="J37" s="5" t="str">
        <f>'[1]TCE - ANEXO IV - Preencher'!L46</f>
        <v>26200704953023000171550050000282831022615318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345.57</v>
      </c>
    </row>
    <row r="38" spans="1:12" s="8" customFormat="1" ht="19.5" customHeight="1" x14ac:dyDescent="0.2">
      <c r="A38" s="3">
        <f>IFERROR(VLOOKUP(B38,'[1]DADOS (OCULTAR)'!$P$3:$R$53,3,0),"")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6065614000138</v>
      </c>
      <c r="E38" s="5" t="str">
        <f>'[1]TCE - ANEXO IV - Preencher'!G47</f>
        <v>SUPERMEDICA DISTRIBUIDORA HOSPITALAR EIRELI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000084981</v>
      </c>
      <c r="I38" s="6" t="str">
        <f>IF('[1]TCE - ANEXO IV - Preencher'!K47="","",'[1]TCE - ANEXO IV - Preencher'!K47)</f>
        <v>10/06/2020</v>
      </c>
      <c r="J38" s="5" t="str">
        <f>'[1]TCE - ANEXO IV - Preencher'!L47</f>
        <v>52200606065614000138550000000849811020852259</v>
      </c>
      <c r="K38" s="5" t="str">
        <f>IF(F38="B",LEFT('[1]TCE - ANEXO IV - Preencher'!M47,2),IF(F38="S",LEFT('[1]TCE - ANEXO IV - Preencher'!M47,7),IF('[1]TCE - ANEXO IV - Preencher'!H47="","")))</f>
        <v>52</v>
      </c>
      <c r="L38" s="7">
        <f>'[1]TCE - ANEXO IV - Preencher'!N47</f>
        <v>2343.19</v>
      </c>
    </row>
    <row r="39" spans="1:12" s="8" customFormat="1" ht="19.5" customHeight="1" x14ac:dyDescent="0.2">
      <c r="A39" s="3">
        <f>IFERROR(VLOOKUP(B39,'[1]DADOS (OCULTAR)'!$P$3:$R$53,3,0),"")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6065614000138</v>
      </c>
      <c r="E39" s="5" t="str">
        <f>'[1]TCE - ANEXO IV - Preencher'!G48</f>
        <v>SUPERMEDICA DISTRIBUIDORA HOSPITALAR EIRELI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000088433</v>
      </c>
      <c r="I39" s="6" t="str">
        <f>IF('[1]TCE - ANEXO IV - Preencher'!K48="","",'[1]TCE - ANEXO IV - Preencher'!K48)</f>
        <v>16/07/2020</v>
      </c>
      <c r="J39" s="5" t="str">
        <f>'[1]TCE - ANEXO IV - Preencher'!L48</f>
        <v>52200706065614000138550000000884331020886878</v>
      </c>
      <c r="K39" s="5" t="str">
        <f>IF(F39="B",LEFT('[1]TCE - ANEXO IV - Preencher'!M48,2),IF(F39="S",LEFT('[1]TCE - ANEXO IV - Preencher'!M48,7),IF('[1]TCE - ANEXO IV - Preencher'!H48="","")))</f>
        <v>52</v>
      </c>
      <c r="L39" s="7">
        <f>'[1]TCE - ANEXO IV - Preencher'!N48</f>
        <v>1067.22</v>
      </c>
    </row>
    <row r="40" spans="1:12" s="8" customFormat="1" ht="19.5" customHeight="1" x14ac:dyDescent="0.2">
      <c r="A40" s="3">
        <f>IFERROR(VLOOKUP(B40,'[1]DADOS (OCULTAR)'!$P$3:$R$53,3,0),"")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8674752000140</v>
      </c>
      <c r="E40" s="5" t="str">
        <f>'[1]TCE - ANEXO IV - Preencher'!G49</f>
        <v>CIRURGICA MONTEBELLO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000084178</v>
      </c>
      <c r="I40" s="6" t="str">
        <f>IF('[1]TCE - ANEXO IV - Preencher'!K49="","",'[1]TCE - ANEXO IV - Preencher'!K49)</f>
        <v>15/07/2020</v>
      </c>
      <c r="J40" s="5" t="str">
        <f>'[1]TCE - ANEXO IV - Preencher'!L49</f>
        <v>26200708674752000140550010000841781075659211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7735.86</v>
      </c>
    </row>
    <row r="41" spans="1:12" s="8" customFormat="1" ht="19.5" customHeight="1" x14ac:dyDescent="0.2">
      <c r="A41" s="3">
        <f>IFERROR(VLOOKUP(B41,'[1]DADOS (OCULTAR)'!$P$3:$R$53,3,0),"")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8674752000140</v>
      </c>
      <c r="E41" s="5" t="str">
        <f>'[1]TCE - ANEXO IV - Preencher'!G50</f>
        <v>CIRURGICA MONTEBELLO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000084438</v>
      </c>
      <c r="I41" s="6" t="str">
        <f>IF('[1]TCE - ANEXO IV - Preencher'!K50="","",'[1]TCE - ANEXO IV - Preencher'!K50)</f>
        <v>20/07/2020</v>
      </c>
      <c r="J41" s="5" t="str">
        <f>'[1]TCE - ANEXO IV - Preencher'!L50</f>
        <v>26200708674752000140550010000844381327254882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2142.59</v>
      </c>
    </row>
    <row r="42" spans="1:12" s="8" customFormat="1" ht="19.5" customHeight="1" x14ac:dyDescent="0.2">
      <c r="A42" s="3">
        <f>IFERROR(VLOOKUP(B42,'[1]DADOS (OCULTAR)'!$P$3:$R$53,3,0),"")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8778201000126</v>
      </c>
      <c r="E42" s="5" t="str">
        <f>'[1]TCE - ANEXO IV - Preencher'!G51</f>
        <v>DROGAFONTE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000312706</v>
      </c>
      <c r="I42" s="6" t="str">
        <f>IF('[1]TCE - ANEXO IV - Preencher'!K51="","",'[1]TCE - ANEXO IV - Preencher'!K51)</f>
        <v>29/06/2020</v>
      </c>
      <c r="J42" s="5" t="str">
        <f>'[1]TCE - ANEXO IV - Preencher'!L51</f>
        <v>26200608778201000126550010003127061911481214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6571.58</v>
      </c>
    </row>
    <row r="43" spans="1:12" s="8" customFormat="1" ht="19.5" customHeight="1" x14ac:dyDescent="0.2">
      <c r="A43" s="3">
        <f>IFERROR(VLOOKUP(B43,'[1]DADOS (OCULTAR)'!$P$3:$R$53,3,0),"")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8778201000126</v>
      </c>
      <c r="E43" s="5" t="str">
        <f>'[1]TCE - ANEXO IV - Preencher'!G52</f>
        <v>DROGAFONTE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000313934</v>
      </c>
      <c r="I43" s="6" t="str">
        <f>IF('[1]TCE - ANEXO IV - Preencher'!K52="","",'[1]TCE - ANEXO IV - Preencher'!K52)</f>
        <v>14/07/2020</v>
      </c>
      <c r="J43" s="5" t="str">
        <f>'[1]TCE - ANEXO IV - Preencher'!L52</f>
        <v>26200708778201000126550010003139341673072804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32523.24</v>
      </c>
    </row>
    <row r="44" spans="1:12" s="8" customFormat="1" ht="19.5" customHeight="1" x14ac:dyDescent="0.2">
      <c r="A44" s="3">
        <f>IFERROR(VLOOKUP(B44,'[1]DADOS (OCULTAR)'!$P$3:$R$53,3,0),"")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8778201000126</v>
      </c>
      <c r="E44" s="5" t="str">
        <f>'[1]TCE - ANEXO IV - Preencher'!G53</f>
        <v>DROGAFONTE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000314270</v>
      </c>
      <c r="I44" s="6" t="str">
        <f>IF('[1]TCE - ANEXO IV - Preencher'!K53="","",'[1]TCE - ANEXO IV - Preencher'!K53)</f>
        <v>20/07/2020</v>
      </c>
      <c r="J44" s="5" t="str">
        <f>'[1]TCE - ANEXO IV - Preencher'!L53</f>
        <v>26200708778201000126550010003142701531687151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976.2</v>
      </c>
    </row>
    <row r="45" spans="1:12" s="8" customFormat="1" ht="19.5" customHeight="1" x14ac:dyDescent="0.2">
      <c r="A45" s="3">
        <f>IFERROR(VLOOKUP(B45,'[1]DADOS (OCULTAR)'!$P$3:$R$53,3,0),"")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8778201000126</v>
      </c>
      <c r="E45" s="5" t="str">
        <f>'[1]TCE - ANEXO IV - Preencher'!G54</f>
        <v>DROGAFONTE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000314812</v>
      </c>
      <c r="I45" s="6" t="str">
        <f>IF('[1]TCE - ANEXO IV - Preencher'!K54="","",'[1]TCE - ANEXO IV - Preencher'!K54)</f>
        <v>27/07/2020</v>
      </c>
      <c r="J45" s="5" t="str">
        <f>'[1]TCE - ANEXO IV - Preencher'!L54</f>
        <v>26200708778201000126550010003148121426903744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2626</v>
      </c>
    </row>
    <row r="46" spans="1:12" s="8" customFormat="1" ht="19.5" customHeight="1" x14ac:dyDescent="0.2">
      <c r="A46" s="3">
        <f>IFERROR(VLOOKUP(B46,'[1]DADOS (OCULTAR)'!$P$3:$R$53,3,0),"")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8958628000106</v>
      </c>
      <c r="E46" s="5" t="str">
        <f>'[1]TCE - ANEXO IV - Preencher'!G55</f>
        <v>ONCOEXO DISTRIBUIDORA DE MEDICAMENTOS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18894</v>
      </c>
      <c r="I46" s="6" t="str">
        <f>IF('[1]TCE - ANEXO IV - Preencher'!K55="","",'[1]TCE - ANEXO IV - Preencher'!K55)</f>
        <v>10/07/2020</v>
      </c>
      <c r="J46" s="5" t="str">
        <f>'[1]TCE - ANEXO IV - Preencher'!L55</f>
        <v>26200708958628000106550010000188941112383581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7000</v>
      </c>
    </row>
    <row r="47" spans="1:12" s="8" customFormat="1" ht="19.5" customHeight="1" x14ac:dyDescent="0.2">
      <c r="A47" s="3">
        <f>IFERROR(VLOOKUP(B47,'[1]DADOS (OCULTAR)'!$P$3:$R$53,3,0),"")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8958628000106</v>
      </c>
      <c r="E47" s="5" t="str">
        <f>'[1]TCE - ANEXO IV - Preencher'!G56</f>
        <v>ONCOEXO DISTRIBUIDORA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18989</v>
      </c>
      <c r="I47" s="6" t="str">
        <f>IF('[1]TCE - ANEXO IV - Preencher'!K56="","",'[1]TCE - ANEXO IV - Preencher'!K56)</f>
        <v>22/07/2020</v>
      </c>
      <c r="J47" s="5" t="str">
        <f>'[1]TCE - ANEXO IV - Preencher'!L56</f>
        <v>26200708958628000106550010000189891113851908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21000</v>
      </c>
    </row>
    <row r="48" spans="1:12" s="8" customFormat="1" ht="19.5" customHeight="1" x14ac:dyDescent="0.2">
      <c r="A48" s="3">
        <f>IFERROR(VLOOKUP(B48,'[1]DADOS (OCULTAR)'!$P$3:$R$53,3,0),"")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9137934000225</v>
      </c>
      <c r="E48" s="5" t="str">
        <f>'[1]TCE - ANEXO IV - Preencher'!G57</f>
        <v>NORDICA DISTRIBUIDORA HOSPITALAR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000001433</v>
      </c>
      <c r="I48" s="6" t="str">
        <f>IF('[1]TCE - ANEXO IV - Preencher'!K57="","",'[1]TCE - ANEXO IV - Preencher'!K57)</f>
        <v>19/06/2020</v>
      </c>
      <c r="J48" s="5" t="str">
        <f>'[1]TCE - ANEXO IV - Preencher'!L57</f>
        <v>26200609137934000225558880000014331213440772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1104</v>
      </c>
    </row>
    <row r="49" spans="1:12" s="8" customFormat="1" ht="19.5" customHeight="1" x14ac:dyDescent="0.2">
      <c r="A49" s="3">
        <f>IFERROR(VLOOKUP(B49,'[1]DADOS (OCULTAR)'!$P$3:$R$53,3,0),"")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10450805000190</v>
      </c>
      <c r="E49" s="5" t="str">
        <f>'[1]TCE - ANEXO IV - Preencher'!G58</f>
        <v>FLUKKA FARMACIA DE MANIPULACAO LTDA ME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28691</v>
      </c>
      <c r="I49" s="6" t="str">
        <f>IF('[1]TCE - ANEXO IV - Preencher'!K58="","",'[1]TCE - ANEXO IV - Preencher'!K58)</f>
        <v>30/06/2020</v>
      </c>
      <c r="J49" s="5" t="str">
        <f>'[1]TCE - ANEXO IV - Preencher'!L58</f>
        <v>35200610450805000190550010000286911002869110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22800</v>
      </c>
    </row>
    <row r="50" spans="1:12" s="8" customFormat="1" ht="19.5" customHeight="1" x14ac:dyDescent="0.2">
      <c r="A50" s="3">
        <f>IFERROR(VLOOKUP(B50,'[1]DADOS (OCULTAR)'!$P$3:$R$53,3,0),"")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11260846000187</v>
      </c>
      <c r="E50" s="5" t="str">
        <f>'[1]TCE - ANEXO IV - Preencher'!G59</f>
        <v>ANBIOTON IMPORTADORA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000116516</v>
      </c>
      <c r="I50" s="6" t="str">
        <f>IF('[1]TCE - ANEXO IV - Preencher'!K59="","",'[1]TCE - ANEXO IV - Preencher'!K59)</f>
        <v>30/06/2020</v>
      </c>
      <c r="J50" s="5" t="str">
        <f>'[1]TCE - ANEXO IV - Preencher'!L59</f>
        <v>35200611260846000187550010001165161100161472</v>
      </c>
      <c r="K50" s="5" t="str">
        <f>IF(F50="B",LEFT('[1]TCE - ANEXO IV - Preencher'!M59,2),IF(F50="S",LEFT('[1]TCE - ANEXO IV - Preencher'!M59,7),IF('[1]TCE - ANEXO IV - Preencher'!H59="","")))</f>
        <v>35</v>
      </c>
      <c r="L50" s="7">
        <f>'[1]TCE - ANEXO IV - Preencher'!N59</f>
        <v>14740.27</v>
      </c>
    </row>
    <row r="51" spans="1:12" s="8" customFormat="1" ht="19.5" customHeight="1" x14ac:dyDescent="0.2">
      <c r="A51" s="3">
        <f>IFERROR(VLOOKUP(B51,'[1]DADOS (OCULTAR)'!$P$3:$R$53,3,0),"")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11260846000187</v>
      </c>
      <c r="E51" s="5" t="str">
        <f>'[1]TCE - ANEXO IV - Preencher'!G60</f>
        <v>ANBIOTON IMPORTADORA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000117759</v>
      </c>
      <c r="I51" s="6" t="str">
        <f>IF('[1]TCE - ANEXO IV - Preencher'!K60="","",'[1]TCE - ANEXO IV - Preencher'!K60)</f>
        <v>17/07/2020</v>
      </c>
      <c r="J51" s="5" t="str">
        <f>'[1]TCE - ANEXO IV - Preencher'!L60</f>
        <v>35200711260846000187550010001177591100229898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2052.5</v>
      </c>
    </row>
    <row r="52" spans="1:12" s="8" customFormat="1" ht="19.5" customHeight="1" x14ac:dyDescent="0.2">
      <c r="A52" s="3">
        <f>IFERROR(VLOOKUP(B52,'[1]DADOS (OCULTAR)'!$P$3:$R$53,3,0),"")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11563145000117</v>
      </c>
      <c r="E52" s="5" t="str">
        <f>'[1]TCE - ANEXO IV - Preencher'!G61</f>
        <v>COMERCIAL MOSTAERT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000075803</v>
      </c>
      <c r="I52" s="6" t="str">
        <f>IF('[1]TCE - ANEXO IV - Preencher'!K61="","",'[1]TCE - ANEXO IV - Preencher'!K61)</f>
        <v>20/07/2020</v>
      </c>
      <c r="J52" s="5" t="str">
        <f>'[1]TCE - ANEXO IV - Preencher'!L61</f>
        <v>26200711563145000117550010000758031001449254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652.4</v>
      </c>
    </row>
    <row r="53" spans="1:12" s="8" customFormat="1" ht="19.5" customHeight="1" x14ac:dyDescent="0.2">
      <c r="A53" s="3">
        <f>IFERROR(VLOOKUP(B53,'[1]DADOS (OCULTAR)'!$P$3:$R$53,3,0),"")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11563145000117</v>
      </c>
      <c r="E53" s="5" t="str">
        <f>'[1]TCE - ANEXO IV - Preencher'!G62</f>
        <v>COMERCIAL MOSTAERT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000075808</v>
      </c>
      <c r="I53" s="6" t="str">
        <f>IF('[1]TCE - ANEXO IV - Preencher'!K62="","",'[1]TCE - ANEXO IV - Preencher'!K62)</f>
        <v>20/07/2020</v>
      </c>
      <c r="J53" s="5" t="str">
        <f>'[1]TCE - ANEXO IV - Preencher'!L62</f>
        <v>26200711563145000117550010000758081001451719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10310</v>
      </c>
    </row>
    <row r="54" spans="1:12" s="8" customFormat="1" ht="19.5" customHeight="1" x14ac:dyDescent="0.2">
      <c r="A54" s="3">
        <f>IFERROR(VLOOKUP(B54,'[1]DADOS (OCULTAR)'!$P$3:$R$53,3,0),"")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11563145000117</v>
      </c>
      <c r="E54" s="5" t="str">
        <f>'[1]TCE - ANEXO IV - Preencher'!G63</f>
        <v>COMERCIAL MOSTAERT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000076022</v>
      </c>
      <c r="I54" s="6" t="str">
        <f>IF('[1]TCE - ANEXO IV - Preencher'!K63="","",'[1]TCE - ANEXO IV - Preencher'!K63)</f>
        <v>23/07/2020</v>
      </c>
      <c r="J54" s="5" t="str">
        <f>'[1]TCE - ANEXO IV - Preencher'!L63</f>
        <v>26200711563145000117550010000760221001461617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2700</v>
      </c>
    </row>
    <row r="55" spans="1:12" s="8" customFormat="1" ht="19.5" customHeight="1" x14ac:dyDescent="0.2">
      <c r="A55" s="3">
        <f>IFERROR(VLOOKUP(B55,'[1]DADOS (OCULTAR)'!$P$3:$R$53,3,0),"")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21381761000100</v>
      </c>
      <c r="E55" s="5" t="str">
        <f>'[1]TCE - ANEXO IV - Preencher'!G64</f>
        <v>SIX DISTRIBUIDORA HOSPITALAR LTDA EPP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000032107</v>
      </c>
      <c r="I55" s="6" t="str">
        <f>IF('[1]TCE - ANEXO IV - Preencher'!K64="","",'[1]TCE - ANEXO IV - Preencher'!K64)</f>
        <v>01/07/2020</v>
      </c>
      <c r="J55" s="5" t="str">
        <f>'[1]TCE - ANEXO IV - Preencher'!L64</f>
        <v>26200721381761000100550010000321071907701524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4275</v>
      </c>
    </row>
    <row r="56" spans="1:12" s="8" customFormat="1" ht="19.5" customHeight="1" x14ac:dyDescent="0.2">
      <c r="A56" s="3">
        <f>IFERROR(VLOOKUP(B56,'[1]DADOS (OCULTAR)'!$P$3:$R$53,3,0),"")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21381761000100</v>
      </c>
      <c r="E56" s="5" t="str">
        <f>'[1]TCE - ANEXO IV - Preencher'!G65</f>
        <v>SIX DISTRIBUIDORA HOSPITALAR LTDA EPP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000032429</v>
      </c>
      <c r="I56" s="6" t="str">
        <f>IF('[1]TCE - ANEXO IV - Preencher'!K65="","",'[1]TCE - ANEXO IV - Preencher'!K65)</f>
        <v>15/07/2020</v>
      </c>
      <c r="J56" s="5" t="str">
        <f>'[1]TCE - ANEXO IV - Preencher'!L65</f>
        <v>26200721381761000100550010000324291639032138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1575</v>
      </c>
    </row>
    <row r="57" spans="1:12" s="8" customFormat="1" ht="19.5" customHeight="1" x14ac:dyDescent="0.2">
      <c r="A57" s="3">
        <f>IFERROR(VLOOKUP(B57,'[1]DADOS (OCULTAR)'!$P$3:$R$53,3,0),"")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67729178000491</v>
      </c>
      <c r="E57" s="5" t="str">
        <f>'[1]TCE - ANEXO IV - Preencher'!G66</f>
        <v>COMERCIAL CIRURGICA RIOCLARENSE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1312119</v>
      </c>
      <c r="I57" s="6" t="str">
        <f>IF('[1]TCE - ANEXO IV - Preencher'!K66="","",'[1]TCE - ANEXO IV - Preencher'!K66)</f>
        <v>22/06/2020</v>
      </c>
      <c r="J57" s="5" t="str">
        <f>'[1]TCE - ANEXO IV - Preencher'!L66</f>
        <v>35200667729178000491550010013121191139131143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20276.12</v>
      </c>
    </row>
    <row r="58" spans="1:12" s="8" customFormat="1" ht="19.5" customHeight="1" x14ac:dyDescent="0.2">
      <c r="A58" s="3">
        <f>IFERROR(VLOOKUP(B58,'[1]DADOS (OCULTAR)'!$P$3:$R$53,3,0),"")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67729178000491</v>
      </c>
      <c r="E58" s="5" t="str">
        <f>'[1]TCE - ANEXO IV - Preencher'!G67</f>
        <v>COMERCIAL CIRURGICA RIOCLARENSE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1315223</v>
      </c>
      <c r="I58" s="6" t="str">
        <f>IF('[1]TCE - ANEXO IV - Preencher'!K67="","",'[1]TCE - ANEXO IV - Preencher'!K67)</f>
        <v>29/06/2020</v>
      </c>
      <c r="J58" s="5" t="str">
        <f>'[1]TCE - ANEXO IV - Preencher'!L67</f>
        <v>35200667729178000491550010013152231139131145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910.53</v>
      </c>
    </row>
    <row r="59" spans="1:12" s="8" customFormat="1" ht="19.5" customHeight="1" x14ac:dyDescent="0.2">
      <c r="A59" s="3">
        <f>IFERROR(VLOOKUP(B59,'[1]DADOS (OCULTAR)'!$P$3:$R$53,3,0),"")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67729178000491</v>
      </c>
      <c r="E59" s="5" t="str">
        <f>'[1]TCE - ANEXO IV - Preencher'!G68</f>
        <v>COMERCIAL CIRURGICA RIOCLARENSE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1325891</v>
      </c>
      <c r="I59" s="6" t="str">
        <f>IF('[1]TCE - ANEXO IV - Preencher'!K68="","",'[1]TCE - ANEXO IV - Preencher'!K68)</f>
        <v>23/07/2020</v>
      </c>
      <c r="J59" s="5" t="str">
        <f>'[1]TCE - ANEXO IV - Preencher'!L68</f>
        <v>35200767729178000491550010013258911255078468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4542.38</v>
      </c>
    </row>
    <row r="60" spans="1:12" s="8" customFormat="1" ht="19.5" customHeight="1" x14ac:dyDescent="0.2">
      <c r="A60" s="3">
        <f>IFERROR(VLOOKUP(B60,'[1]DADOS (OCULTAR)'!$P$3:$R$53,3,0),"")</f>
        <v>9039744000780</v>
      </c>
      <c r="B60" s="4" t="str">
        <f>'[1]TCE - ANEXO IV - Preencher'!C69</f>
        <v>HOSPITAL DOM MALAN</v>
      </c>
      <c r="C60" s="4" t="str">
        <f>'[1]TCE - ANEXO IV - Preencher'!E69</f>
        <v>5.11 - Fornecimento de Alimentação</v>
      </c>
      <c r="D60" s="3">
        <f>'[1]TCE - ANEXO IV - Preencher'!F69</f>
        <v>3149182000155</v>
      </c>
      <c r="E60" s="5" t="str">
        <f>'[1]TCE - ANEXO IV - Preencher'!G69</f>
        <v>CLINUTRI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15520</v>
      </c>
      <c r="I60" s="6" t="str">
        <f>IF('[1]TCE - ANEXO IV - Preencher'!K69="","",'[1]TCE - ANEXO IV - Preencher'!K69)</f>
        <v>13/07/2020</v>
      </c>
      <c r="J60" s="5" t="str">
        <f>'[1]TCE - ANEXO IV - Preencher'!L69</f>
        <v>26200803149182000155550040000155201111155204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670</v>
      </c>
    </row>
    <row r="61" spans="1:12" s="8" customFormat="1" ht="19.5" customHeight="1" x14ac:dyDescent="0.2">
      <c r="A61" s="3">
        <f>IFERROR(VLOOKUP(B61,'[1]DADOS (OCULTAR)'!$P$3:$R$53,3,0),"")</f>
        <v>9039744000780</v>
      </c>
      <c r="B61" s="4" t="str">
        <f>'[1]TCE - ANEXO IV - Preencher'!C70</f>
        <v>HOSPITAL DOM MALAN</v>
      </c>
      <c r="C61" s="4" t="str">
        <f>'[1]TCE - ANEXO IV - Preencher'!E70</f>
        <v>5.11 - Fornecimento de Alimentação</v>
      </c>
      <c r="D61" s="3">
        <f>'[1]TCE - ANEXO IV - Preencher'!F70</f>
        <v>3149182000155</v>
      </c>
      <c r="E61" s="5" t="str">
        <f>'[1]TCE - ANEXO IV - Preencher'!G70</f>
        <v>CLINUTRI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15520</v>
      </c>
      <c r="I61" s="6" t="str">
        <f>IF('[1]TCE - ANEXO IV - Preencher'!K70="","",'[1]TCE - ANEXO IV - Preencher'!K70)</f>
        <v>07/07/2020</v>
      </c>
      <c r="J61" s="5" t="str">
        <f>'[1]TCE - ANEXO IV - Preencher'!L70</f>
        <v>26200803149182000155550040000155201111155204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900</v>
      </c>
    </row>
    <row r="62" spans="1:12" s="8" customFormat="1" ht="19.5" customHeight="1" x14ac:dyDescent="0.2">
      <c r="A62" s="3">
        <f>IFERROR(VLOOKUP(B62,'[1]DADOS (OCULTAR)'!$P$3:$R$53,3,0),"")</f>
        <v>9039744000780</v>
      </c>
      <c r="B62" s="4" t="str">
        <f>'[1]TCE - ANEXO IV - Preencher'!C71</f>
        <v>HOSPITAL DOM MALAN</v>
      </c>
      <c r="C62" s="4" t="str">
        <f>'[1]TCE - ANEXO IV - Preencher'!E71</f>
        <v>5.11 - Fornecimento de Alimentação</v>
      </c>
      <c r="D62" s="3">
        <f>'[1]TCE - ANEXO IV - Preencher'!F71</f>
        <v>3149182000155</v>
      </c>
      <c r="E62" s="5" t="str">
        <f>'[1]TCE - ANEXO IV - Preencher'!G71</f>
        <v>CLINUTRI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15520</v>
      </c>
      <c r="I62" s="6" t="str">
        <f>IF('[1]TCE - ANEXO IV - Preencher'!K71="","",'[1]TCE - ANEXO IV - Preencher'!K71)</f>
        <v>10/07/2020</v>
      </c>
      <c r="J62" s="5" t="str">
        <f>'[1]TCE - ANEXO IV - Preencher'!L71</f>
        <v>26200803149182000155550040000155201111155204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1170</v>
      </c>
    </row>
    <row r="63" spans="1:12" s="8" customFormat="1" ht="19.5" customHeight="1" x14ac:dyDescent="0.2">
      <c r="A63" s="3">
        <f>IFERROR(VLOOKUP(B63,'[1]DADOS (OCULTAR)'!$P$3:$R$53,3,0),"")</f>
        <v>9039744000780</v>
      </c>
      <c r="B63" s="4" t="str">
        <f>'[1]TCE - ANEXO IV - Preencher'!C72</f>
        <v>HOSPITAL DOM MALAN</v>
      </c>
      <c r="C63" s="4" t="str">
        <f>'[1]TCE - ANEXO IV - Preencher'!E72</f>
        <v>5.11 - Fornecimento de Alimentação</v>
      </c>
      <c r="D63" s="3">
        <f>'[1]TCE - ANEXO IV - Preencher'!F72</f>
        <v>3149182000155</v>
      </c>
      <c r="E63" s="5" t="str">
        <f>'[1]TCE - ANEXO IV - Preencher'!G72</f>
        <v>CLINUTRI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15520</v>
      </c>
      <c r="I63" s="6" t="str">
        <f>IF('[1]TCE - ANEXO IV - Preencher'!K72="","",'[1]TCE - ANEXO IV - Preencher'!K72)</f>
        <v>17/07/2020</v>
      </c>
      <c r="J63" s="5" t="str">
        <f>'[1]TCE - ANEXO IV - Preencher'!L72</f>
        <v>26200803149182000155550040000155201111155204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750</v>
      </c>
    </row>
    <row r="64" spans="1:12" s="8" customFormat="1" ht="19.5" customHeight="1" x14ac:dyDescent="0.2">
      <c r="A64" s="3">
        <f>IFERROR(VLOOKUP(B64,'[1]DADOS (OCULTAR)'!$P$3:$R$53,3,0),"")</f>
        <v>9039744000780</v>
      </c>
      <c r="B64" s="4" t="str">
        <f>'[1]TCE - ANEXO IV - Preencher'!C73</f>
        <v>HOSPITAL DOM MALAN</v>
      </c>
      <c r="C64" s="4" t="str">
        <f>'[1]TCE - ANEXO IV - Preencher'!E73</f>
        <v>5.11 - Fornecimento de Alimentação</v>
      </c>
      <c r="D64" s="3">
        <f>'[1]TCE - ANEXO IV - Preencher'!F73</f>
        <v>3149182000155</v>
      </c>
      <c r="E64" s="5" t="str">
        <f>'[1]TCE - ANEXO IV - Preencher'!G73</f>
        <v>CLINUTRI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15520</v>
      </c>
      <c r="I64" s="6" t="str">
        <f>IF('[1]TCE - ANEXO IV - Preencher'!K73="","",'[1]TCE - ANEXO IV - Preencher'!K73)</f>
        <v>31/07/2020</v>
      </c>
      <c r="J64" s="5" t="str">
        <f>'[1]TCE - ANEXO IV - Preencher'!L73</f>
        <v>26200803149182000155550040000155201111155204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890</v>
      </c>
    </row>
    <row r="65" spans="1:12" s="8" customFormat="1" ht="19.5" customHeight="1" x14ac:dyDescent="0.2">
      <c r="A65" s="3">
        <f>IFERROR(VLOOKUP(B65,'[1]DADOS (OCULTAR)'!$P$3:$R$53,3,0),"")</f>
        <v>9039744000780</v>
      </c>
      <c r="B65" s="4" t="str">
        <f>'[1]TCE - ANEXO IV - Preencher'!C74</f>
        <v>HOSPITAL DOM MALAN</v>
      </c>
      <c r="C65" s="4" t="str">
        <f>'[1]TCE - ANEXO IV - Preencher'!E74</f>
        <v>5.11 - Fornecimento de Alimentação</v>
      </c>
      <c r="D65" s="3">
        <f>'[1]TCE - ANEXO IV - Preencher'!F74</f>
        <v>3149182000155</v>
      </c>
      <c r="E65" s="5" t="str">
        <f>'[1]TCE - ANEXO IV - Preencher'!G74</f>
        <v>CLINUTRI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15520</v>
      </c>
      <c r="I65" s="6" t="str">
        <f>IF('[1]TCE - ANEXO IV - Preencher'!K74="","",'[1]TCE - ANEXO IV - Preencher'!K74)</f>
        <v>29/07/2020</v>
      </c>
      <c r="J65" s="5" t="str">
        <f>'[1]TCE - ANEXO IV - Preencher'!L74</f>
        <v>26200803149182000155550040000155201111155204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650</v>
      </c>
    </row>
    <row r="66" spans="1:12" s="8" customFormat="1" ht="19.5" customHeight="1" x14ac:dyDescent="0.2">
      <c r="A66" s="3">
        <f>IFERROR(VLOOKUP(B66,'[1]DADOS (OCULTAR)'!$P$3:$R$53,3,0),"")</f>
        <v>9039744000780</v>
      </c>
      <c r="B66" s="4" t="str">
        <f>'[1]TCE - ANEXO IV - Preencher'!C75</f>
        <v>HOSPITAL DOM MALAN</v>
      </c>
      <c r="C66" s="4" t="str">
        <f>'[1]TCE - ANEXO IV - Preencher'!E75</f>
        <v>5.11 - Fornecimento de Alimentação</v>
      </c>
      <c r="D66" s="3">
        <f>'[1]TCE - ANEXO IV - Preencher'!F75</f>
        <v>3149182000155</v>
      </c>
      <c r="E66" s="5" t="str">
        <f>'[1]TCE - ANEXO IV - Preencher'!G75</f>
        <v>CLINUTRI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15520</v>
      </c>
      <c r="I66" s="6" t="str">
        <f>IF('[1]TCE - ANEXO IV - Preencher'!K75="","",'[1]TCE - ANEXO IV - Preencher'!K75)</f>
        <v>09/07/2020</v>
      </c>
      <c r="J66" s="5" t="str">
        <f>'[1]TCE - ANEXO IV - Preencher'!L75</f>
        <v>26200803149182000155550040000155201111155204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500</v>
      </c>
    </row>
    <row r="67" spans="1:12" s="8" customFormat="1" ht="19.5" customHeight="1" x14ac:dyDescent="0.2">
      <c r="A67" s="3">
        <f>IFERROR(VLOOKUP(B67,'[1]DADOS (OCULTAR)'!$P$3:$R$53,3,0),"")</f>
        <v>9039744000780</v>
      </c>
      <c r="B67" s="4" t="str">
        <f>'[1]TCE - ANEXO IV - Preencher'!C76</f>
        <v>HOSPITAL DOM MALAN</v>
      </c>
      <c r="C67" s="4" t="str">
        <f>'[1]TCE - ANEXO IV - Preencher'!E76</f>
        <v>5.11 - Fornecimento de Alimentação</v>
      </c>
      <c r="D67" s="3">
        <f>'[1]TCE - ANEXO IV - Preencher'!F76</f>
        <v>3149182000155</v>
      </c>
      <c r="E67" s="5" t="str">
        <f>'[1]TCE - ANEXO IV - Preencher'!G76</f>
        <v>CLINUTRI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15520</v>
      </c>
      <c r="I67" s="6" t="str">
        <f>IF('[1]TCE - ANEXO IV - Preencher'!K76="","",'[1]TCE - ANEXO IV - Preencher'!K76)</f>
        <v>14/07/2020</v>
      </c>
      <c r="J67" s="5" t="str">
        <f>'[1]TCE - ANEXO IV - Preencher'!L76</f>
        <v>26200803149182000155550040000155201111155204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1060</v>
      </c>
    </row>
    <row r="68" spans="1:12" s="8" customFormat="1" ht="19.5" customHeight="1" x14ac:dyDescent="0.2">
      <c r="A68" s="3">
        <f>IFERROR(VLOOKUP(B68,'[1]DADOS (OCULTAR)'!$P$3:$R$53,3,0),"")</f>
        <v>9039744000780</v>
      </c>
      <c r="B68" s="4" t="str">
        <f>'[1]TCE - ANEXO IV - Preencher'!C77</f>
        <v>HOSPITAL DOM MALAN</v>
      </c>
      <c r="C68" s="4" t="str">
        <f>'[1]TCE - ANEXO IV - Preencher'!E77</f>
        <v>5.11 - Fornecimento de Alimentação</v>
      </c>
      <c r="D68" s="3">
        <f>'[1]TCE - ANEXO IV - Preencher'!F77</f>
        <v>3149182000155</v>
      </c>
      <c r="E68" s="5" t="str">
        <f>'[1]TCE - ANEXO IV - Preencher'!G77</f>
        <v>CLINUTRI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15520</v>
      </c>
      <c r="I68" s="6" t="str">
        <f>IF('[1]TCE - ANEXO IV - Preencher'!K77="","",'[1]TCE - ANEXO IV - Preencher'!K77)</f>
        <v>22/07/2020</v>
      </c>
      <c r="J68" s="5" t="str">
        <f>'[1]TCE - ANEXO IV - Preencher'!L77</f>
        <v>26200803149182000155550040000155201111155204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960</v>
      </c>
    </row>
    <row r="69" spans="1:12" s="8" customFormat="1" ht="19.5" customHeight="1" x14ac:dyDescent="0.2">
      <c r="A69" s="3">
        <f>IFERROR(VLOOKUP(B69,'[1]DADOS (OCULTAR)'!$P$3:$R$53,3,0),"")</f>
        <v>9039744000780</v>
      </c>
      <c r="B69" s="4" t="str">
        <f>'[1]TCE - ANEXO IV - Preencher'!C78</f>
        <v>HOSPITAL DOM MALAN</v>
      </c>
      <c r="C69" s="4" t="str">
        <f>'[1]TCE - ANEXO IV - Preencher'!E78</f>
        <v>5.11 - Fornecimento de Alimentação</v>
      </c>
      <c r="D69" s="3">
        <f>'[1]TCE - ANEXO IV - Preencher'!F78</f>
        <v>3149182000155</v>
      </c>
      <c r="E69" s="5" t="str">
        <f>'[1]TCE - ANEXO IV - Preencher'!G78</f>
        <v>CLINUTRI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15520</v>
      </c>
      <c r="I69" s="6" t="str">
        <f>IF('[1]TCE - ANEXO IV - Preencher'!K78="","",'[1]TCE - ANEXO IV - Preencher'!K78)</f>
        <v>20/07/2020</v>
      </c>
      <c r="J69" s="5" t="str">
        <f>'[1]TCE - ANEXO IV - Preencher'!L78</f>
        <v>26200803149182000155550040000155201111155204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870</v>
      </c>
    </row>
    <row r="70" spans="1:12" s="8" customFormat="1" ht="19.5" customHeight="1" x14ac:dyDescent="0.2">
      <c r="A70" s="3">
        <f>IFERROR(VLOOKUP(B70,'[1]DADOS (OCULTAR)'!$P$3:$R$53,3,0),"")</f>
        <v>9039744000780</v>
      </c>
      <c r="B70" s="4" t="str">
        <f>'[1]TCE - ANEXO IV - Preencher'!C79</f>
        <v>HOSPITAL DOM MALAN</v>
      </c>
      <c r="C70" s="4" t="str">
        <f>'[1]TCE - ANEXO IV - Preencher'!E79</f>
        <v>5.11 - Fornecimento de Alimentação</v>
      </c>
      <c r="D70" s="3">
        <f>'[1]TCE - ANEXO IV - Preencher'!F79</f>
        <v>3149182000155</v>
      </c>
      <c r="E70" s="5" t="str">
        <f>'[1]TCE - ANEXO IV - Preencher'!G79</f>
        <v>CLINUTRI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15520</v>
      </c>
      <c r="I70" s="6" t="str">
        <f>IF('[1]TCE - ANEXO IV - Preencher'!K79="","",'[1]TCE - ANEXO IV - Preencher'!K79)</f>
        <v>28/07/2020</v>
      </c>
      <c r="J70" s="5" t="str">
        <f>'[1]TCE - ANEXO IV - Preencher'!L79</f>
        <v>26200803149182000155550040000155201111155204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1220</v>
      </c>
    </row>
    <row r="71" spans="1:12" s="8" customFormat="1" ht="19.5" customHeight="1" x14ac:dyDescent="0.2">
      <c r="A71" s="3">
        <f>IFERROR(VLOOKUP(B71,'[1]DADOS (OCULTAR)'!$P$3:$R$53,3,0),"")</f>
        <v>9039744000780</v>
      </c>
      <c r="B71" s="4" t="str">
        <f>'[1]TCE - ANEXO IV - Preencher'!C80</f>
        <v>HOSPITAL DOM MALAN</v>
      </c>
      <c r="C71" s="4" t="str">
        <f>'[1]TCE - ANEXO IV - Preencher'!E80</f>
        <v>5.11 - Fornecimento de Alimentação</v>
      </c>
      <c r="D71" s="3">
        <f>'[1]TCE - ANEXO IV - Preencher'!F80</f>
        <v>3149182000155</v>
      </c>
      <c r="E71" s="5" t="str">
        <f>'[1]TCE - ANEXO IV - Preencher'!G80</f>
        <v>CLINUTRI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15520</v>
      </c>
      <c r="I71" s="6" t="str">
        <f>IF('[1]TCE - ANEXO IV - Preencher'!K80="","",'[1]TCE - ANEXO IV - Preencher'!K80)</f>
        <v>05/07/2020</v>
      </c>
      <c r="J71" s="5" t="str">
        <f>'[1]TCE - ANEXO IV - Preencher'!L80</f>
        <v>26200803149182000155550040000155201111155204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740</v>
      </c>
    </row>
    <row r="72" spans="1:12" s="8" customFormat="1" ht="19.5" customHeight="1" x14ac:dyDescent="0.2">
      <c r="A72" s="3">
        <f>IFERROR(VLOOKUP(B72,'[1]DADOS (OCULTAR)'!$P$3:$R$53,3,0),"")</f>
        <v>9039744000780</v>
      </c>
      <c r="B72" s="4" t="str">
        <f>'[1]TCE - ANEXO IV - Preencher'!C81</f>
        <v>HOSPITAL DOM MALAN</v>
      </c>
      <c r="C72" s="4" t="str">
        <f>'[1]TCE - ANEXO IV - Preencher'!E81</f>
        <v>5.11 - Fornecimento de Alimentação</v>
      </c>
      <c r="D72" s="3">
        <f>'[1]TCE - ANEXO IV - Preencher'!F81</f>
        <v>3149182000155</v>
      </c>
      <c r="E72" s="5" t="str">
        <f>'[1]TCE - ANEXO IV - Preencher'!G81</f>
        <v>CLINUTRI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15520</v>
      </c>
      <c r="I72" s="6" t="str">
        <f>IF('[1]TCE - ANEXO IV - Preencher'!K81="","",'[1]TCE - ANEXO IV - Preencher'!K81)</f>
        <v>02/07/2020</v>
      </c>
      <c r="J72" s="5" t="str">
        <f>'[1]TCE - ANEXO IV - Preencher'!L81</f>
        <v>26200803149182000155550040000155201111155204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350</v>
      </c>
    </row>
    <row r="73" spans="1:12" s="8" customFormat="1" ht="19.5" customHeight="1" x14ac:dyDescent="0.2">
      <c r="A73" s="3">
        <f>IFERROR(VLOOKUP(B73,'[1]DADOS (OCULTAR)'!$P$3:$R$53,3,0),"")</f>
        <v>9039744000780</v>
      </c>
      <c r="B73" s="4" t="str">
        <f>'[1]TCE - ANEXO IV - Preencher'!C82</f>
        <v>HOSPITAL DOM MALAN</v>
      </c>
      <c r="C73" s="4" t="str">
        <f>'[1]TCE - ANEXO IV - Preencher'!E82</f>
        <v>5.11 - Fornecimento de Alimentação</v>
      </c>
      <c r="D73" s="3">
        <f>'[1]TCE - ANEXO IV - Preencher'!F82</f>
        <v>1884446000199</v>
      </c>
      <c r="E73" s="5" t="str">
        <f>'[1]TCE - ANEXO IV - Preencher'!G82</f>
        <v>TECNOVIDA COMERCIAL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122073</v>
      </c>
      <c r="I73" s="6" t="str">
        <f>IF('[1]TCE - ANEXO IV - Preencher'!K82="","",'[1]TCE - ANEXO IV - Preencher'!K82)</f>
        <v>17/07/2020</v>
      </c>
      <c r="J73" s="5" t="str">
        <f>'[1]TCE - ANEXO IV - Preencher'!L82</f>
        <v>26200701884446000199550010001220731103044722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625</v>
      </c>
    </row>
    <row r="74" spans="1:12" s="8" customFormat="1" ht="19.5" customHeight="1" x14ac:dyDescent="0.2">
      <c r="A74" s="3">
        <f>IFERROR(VLOOKUP(B74,'[1]DADOS (OCULTAR)'!$P$3:$R$53,3,0),"")</f>
        <v>9039744000780</v>
      </c>
      <c r="B74" s="4" t="str">
        <f>'[1]TCE - ANEXO IV - Preencher'!C83</f>
        <v>HOSPITAL DOM MALAN</v>
      </c>
      <c r="C74" s="4" t="str">
        <f>'[1]TCE - ANEXO IV - Preencher'!E83</f>
        <v>5.11 - Fornecimento de Alimentação</v>
      </c>
      <c r="D74" s="3">
        <f>'[1]TCE - ANEXO IV - Preencher'!F83</f>
        <v>3149182000155</v>
      </c>
      <c r="E74" s="5" t="str">
        <f>'[1]TCE - ANEXO IV - Preencher'!G83</f>
        <v>CLINUTRI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15520</v>
      </c>
      <c r="I74" s="6" t="str">
        <f>IF('[1]TCE - ANEXO IV - Preencher'!K83="","",'[1]TCE - ANEXO IV - Preencher'!K83)</f>
        <v>27/07/2020</v>
      </c>
      <c r="J74" s="5" t="str">
        <f>'[1]TCE - ANEXO IV - Preencher'!L83</f>
        <v>26200803149182000155550040000155201111155204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1390</v>
      </c>
    </row>
    <row r="75" spans="1:12" s="8" customFormat="1" ht="19.5" customHeight="1" x14ac:dyDescent="0.2">
      <c r="A75" s="3">
        <f>IFERROR(VLOOKUP(B75,'[1]DADOS (OCULTAR)'!$P$3:$R$53,3,0),"")</f>
        <v>9039744000780</v>
      </c>
      <c r="B75" s="4" t="str">
        <f>'[1]TCE - ANEXO IV - Preencher'!C84</f>
        <v>HOSPITAL DOM MALAN</v>
      </c>
      <c r="C75" s="4" t="str">
        <f>'[1]TCE - ANEXO IV - Preencher'!E84</f>
        <v>5.11 - Fornecimento de Alimentação</v>
      </c>
      <c r="D75" s="3">
        <f>'[1]TCE - ANEXO IV - Preencher'!F84</f>
        <v>3149182000155</v>
      </c>
      <c r="E75" s="5" t="str">
        <f>'[1]TCE - ANEXO IV - Preencher'!G84</f>
        <v>CLINUTRI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15520</v>
      </c>
      <c r="I75" s="6" t="str">
        <f>IF('[1]TCE - ANEXO IV - Preencher'!K84="","",'[1]TCE - ANEXO IV - Preencher'!K84)</f>
        <v>08/07/2020</v>
      </c>
      <c r="J75" s="5" t="str">
        <f>'[1]TCE - ANEXO IV - Preencher'!L84</f>
        <v>26200803149182000155550040000155201111155204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540</v>
      </c>
    </row>
    <row r="76" spans="1:12" s="8" customFormat="1" ht="19.5" customHeight="1" x14ac:dyDescent="0.2">
      <c r="A76" s="3">
        <f>IFERROR(VLOOKUP(B76,'[1]DADOS (OCULTAR)'!$P$3:$R$53,3,0),"")</f>
        <v>9039744000780</v>
      </c>
      <c r="B76" s="4" t="str">
        <f>'[1]TCE - ANEXO IV - Preencher'!C85</f>
        <v>HOSPITAL DOM MALAN</v>
      </c>
      <c r="C76" s="4" t="str">
        <f>'[1]TCE - ANEXO IV - Preencher'!E85</f>
        <v>5.11 - Fornecimento de Alimentação</v>
      </c>
      <c r="D76" s="3">
        <f>'[1]TCE - ANEXO IV - Preencher'!F85</f>
        <v>3149182000155</v>
      </c>
      <c r="E76" s="5" t="str">
        <f>'[1]TCE - ANEXO IV - Preencher'!G85</f>
        <v>CLINUTRI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15520</v>
      </c>
      <c r="I76" s="6" t="str">
        <f>IF('[1]TCE - ANEXO IV - Preencher'!K85="","",'[1]TCE - ANEXO IV - Preencher'!K85)</f>
        <v>23/07/2020</v>
      </c>
      <c r="J76" s="5" t="str">
        <f>'[1]TCE - ANEXO IV - Preencher'!L85</f>
        <v>26200803149182000155550040000155201111155204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1320</v>
      </c>
    </row>
    <row r="77" spans="1:12" s="8" customFormat="1" ht="19.5" customHeight="1" x14ac:dyDescent="0.2">
      <c r="A77" s="3">
        <f>IFERROR(VLOOKUP(B77,'[1]DADOS (OCULTAR)'!$P$3:$R$53,3,0),"")</f>
        <v>9039744000780</v>
      </c>
      <c r="B77" s="4" t="str">
        <f>'[1]TCE - ANEXO IV - Preencher'!C86</f>
        <v>HOSPITAL DOM MALAN</v>
      </c>
      <c r="C77" s="4" t="str">
        <f>'[1]TCE - ANEXO IV - Preencher'!E86</f>
        <v>5.11 - Fornecimento de Alimentação</v>
      </c>
      <c r="D77" s="3">
        <f>'[1]TCE - ANEXO IV - Preencher'!F86</f>
        <v>3149182000155</v>
      </c>
      <c r="E77" s="5" t="str">
        <f>'[1]TCE - ANEXO IV - Preencher'!G86</f>
        <v>CLINUTRI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15520</v>
      </c>
      <c r="I77" s="6" t="str">
        <f>IF('[1]TCE - ANEXO IV - Preencher'!K86="","",'[1]TCE - ANEXO IV - Preencher'!K86)</f>
        <v>15/07/2020</v>
      </c>
      <c r="J77" s="5" t="str">
        <f>'[1]TCE - ANEXO IV - Preencher'!L86</f>
        <v>26200803149182000155550040000155201111155204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1340</v>
      </c>
    </row>
    <row r="78" spans="1:12" s="8" customFormat="1" ht="19.5" customHeight="1" x14ac:dyDescent="0.2">
      <c r="A78" s="3">
        <f>IFERROR(VLOOKUP(B78,'[1]DADOS (OCULTAR)'!$P$3:$R$53,3,0),"")</f>
        <v>9039744000780</v>
      </c>
      <c r="B78" s="4" t="str">
        <f>'[1]TCE - ANEXO IV - Preencher'!C87</f>
        <v>HOSPITAL DOM MALAN</v>
      </c>
      <c r="C78" s="4" t="str">
        <f>'[1]TCE - ANEXO IV - Preencher'!E87</f>
        <v>5.11 - Fornecimento de Alimentação</v>
      </c>
      <c r="D78" s="3">
        <f>'[1]TCE - ANEXO IV - Preencher'!F87</f>
        <v>3149182000155</v>
      </c>
      <c r="E78" s="5" t="str">
        <f>'[1]TCE - ANEXO IV - Preencher'!G87</f>
        <v>CLINUTRI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15520</v>
      </c>
      <c r="I78" s="6" t="str">
        <f>IF('[1]TCE - ANEXO IV - Preencher'!K87="","",'[1]TCE - ANEXO IV - Preencher'!K87)</f>
        <v>26/07/2020</v>
      </c>
      <c r="J78" s="5" t="str">
        <f>'[1]TCE - ANEXO IV - Preencher'!L87</f>
        <v>26200803149182000155550040000155201111155204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1390</v>
      </c>
    </row>
    <row r="79" spans="1:12" s="8" customFormat="1" ht="19.5" customHeight="1" x14ac:dyDescent="0.2">
      <c r="A79" s="3">
        <f>IFERROR(VLOOKUP(B79,'[1]DADOS (OCULTAR)'!$P$3:$R$53,3,0),"")</f>
        <v>9039744000780</v>
      </c>
      <c r="B79" s="4" t="str">
        <f>'[1]TCE - ANEXO IV - Preencher'!C88</f>
        <v>HOSPITAL DOM MALAN</v>
      </c>
      <c r="C79" s="4" t="str">
        <f>'[1]TCE - ANEXO IV - Preencher'!E88</f>
        <v>5.11 - Fornecimento de Alimentação</v>
      </c>
      <c r="D79" s="3">
        <f>'[1]TCE - ANEXO IV - Preencher'!F88</f>
        <v>3149182000155</v>
      </c>
      <c r="E79" s="5" t="str">
        <f>'[1]TCE - ANEXO IV - Preencher'!G88</f>
        <v>CLINUTRI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15520</v>
      </c>
      <c r="I79" s="6" t="str">
        <f>IF('[1]TCE - ANEXO IV - Preencher'!K88="","",'[1]TCE - ANEXO IV - Preencher'!K88)</f>
        <v>30/07/2020</v>
      </c>
      <c r="J79" s="5" t="str">
        <f>'[1]TCE - ANEXO IV - Preencher'!L88</f>
        <v>26200803149182000155550040000155201111155204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520</v>
      </c>
    </row>
    <row r="80" spans="1:12" s="8" customFormat="1" ht="19.5" customHeight="1" x14ac:dyDescent="0.2">
      <c r="A80" s="3">
        <f>IFERROR(VLOOKUP(B80,'[1]DADOS (OCULTAR)'!$P$3:$R$53,3,0),"")</f>
        <v>9039744000780</v>
      </c>
      <c r="B80" s="4" t="str">
        <f>'[1]TCE - ANEXO IV - Preencher'!C89</f>
        <v>HOSPITAL DOM MALAN</v>
      </c>
      <c r="C80" s="4" t="str">
        <f>'[1]TCE - ANEXO IV - Preencher'!E89</f>
        <v>5.11 - Fornecimento de Alimentação</v>
      </c>
      <c r="D80" s="3">
        <f>'[1]TCE - ANEXO IV - Preencher'!F89</f>
        <v>3149182000155</v>
      </c>
      <c r="E80" s="5" t="str">
        <f>'[1]TCE - ANEXO IV - Preencher'!G89</f>
        <v>CLINUTRI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15520</v>
      </c>
      <c r="I80" s="6" t="str">
        <f>IF('[1]TCE - ANEXO IV - Preencher'!K89="","",'[1]TCE - ANEXO IV - Preencher'!K89)</f>
        <v>21/07/2020</v>
      </c>
      <c r="J80" s="5" t="str">
        <f>'[1]TCE - ANEXO IV - Preencher'!L89</f>
        <v>26200803149182000155550040000155201111155204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980</v>
      </c>
    </row>
    <row r="81" spans="1:12" s="8" customFormat="1" ht="19.5" customHeight="1" x14ac:dyDescent="0.2">
      <c r="A81" s="3">
        <f>IFERROR(VLOOKUP(B81,'[1]DADOS (OCULTAR)'!$P$3:$R$53,3,0),"")</f>
        <v>9039744000780</v>
      </c>
      <c r="B81" s="4" t="str">
        <f>'[1]TCE - ANEXO IV - Preencher'!C90</f>
        <v>HOSPITAL DOM MALAN</v>
      </c>
      <c r="C81" s="4" t="str">
        <f>'[1]TCE - ANEXO IV - Preencher'!E90</f>
        <v>3.2 - Gás e Outros Materiais Engarrafados</v>
      </c>
      <c r="D81" s="3">
        <f>'[1]TCE - ANEXO IV - Preencher'!F90</f>
        <v>6230499000100</v>
      </c>
      <c r="E81" s="5" t="str">
        <f>'[1]TCE - ANEXO IV - Preencher'!G90</f>
        <v>SOMAR GASES COMERCIO E SERVICOS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000018345</v>
      </c>
      <c r="I81" s="6" t="str">
        <f>IF('[1]TCE - ANEXO IV - Preencher'!K90="","",'[1]TCE - ANEXO IV - Preencher'!K90)</f>
        <v>25/06/2020</v>
      </c>
      <c r="J81" s="5" t="str">
        <f>'[1]TCE - ANEXO IV - Preencher'!L90</f>
        <v>26200606230499000100550030000183451434113310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150</v>
      </c>
    </row>
    <row r="82" spans="1:12" s="8" customFormat="1" ht="19.5" customHeight="1" x14ac:dyDescent="0.2">
      <c r="A82" s="3">
        <f>IFERROR(VLOOKUP(B82,'[1]DADOS (OCULTAR)'!$P$3:$R$53,3,0),"")</f>
        <v>9039744000780</v>
      </c>
      <c r="B82" s="4" t="str">
        <f>'[1]TCE - ANEXO IV - Preencher'!C91</f>
        <v>HOSPITAL DOM MALAN</v>
      </c>
      <c r="C82" s="4" t="str">
        <f>'[1]TCE - ANEXO IV - Preencher'!E91</f>
        <v>3.2 - Gás e Outros Materiais Engarrafados</v>
      </c>
      <c r="D82" s="3">
        <f>'[1]TCE - ANEXO IV - Preencher'!F91</f>
        <v>6230499000100</v>
      </c>
      <c r="E82" s="5" t="str">
        <f>'[1]TCE - ANEXO IV - Preencher'!G91</f>
        <v>SOMAR GASES COMERCIO E SERVICOS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000018420</v>
      </c>
      <c r="I82" s="6" t="str">
        <f>IF('[1]TCE - ANEXO IV - Preencher'!K91="","",'[1]TCE - ANEXO IV - Preencher'!K91)</f>
        <v>04/07/2020</v>
      </c>
      <c r="J82" s="5" t="str">
        <f>'[1]TCE - ANEXO IV - Preencher'!L91</f>
        <v>26200706230499000100550030000184201835623778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327.5</v>
      </c>
    </row>
    <row r="83" spans="1:12" s="8" customFormat="1" ht="19.5" customHeight="1" x14ac:dyDescent="0.2">
      <c r="A83" s="3">
        <f>IFERROR(VLOOKUP(B83,'[1]DADOS (OCULTAR)'!$P$3:$R$53,3,0),"")</f>
        <v>9039744000780</v>
      </c>
      <c r="B83" s="4" t="str">
        <f>'[1]TCE - ANEXO IV - Preencher'!C92</f>
        <v>HOSPITAL DOM MALAN</v>
      </c>
      <c r="C83" s="4" t="str">
        <f>'[1]TCE - ANEXO IV - Preencher'!E92</f>
        <v>3.2 - Gás e Outros Materiais Engarrafados</v>
      </c>
      <c r="D83" s="3">
        <f>'[1]TCE - ANEXO IV - Preencher'!F92</f>
        <v>6230499000100</v>
      </c>
      <c r="E83" s="5" t="str">
        <f>'[1]TCE - ANEXO IV - Preencher'!G92</f>
        <v>SOMAR GASES COMERCIO E SERVICOS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000018534</v>
      </c>
      <c r="I83" s="6" t="str">
        <f>IF('[1]TCE - ANEXO IV - Preencher'!K92="","",'[1]TCE - ANEXO IV - Preencher'!K92)</f>
        <v>20/07/2020</v>
      </c>
      <c r="J83" s="5" t="str">
        <f>'[1]TCE - ANEXO IV - Preencher'!L92</f>
        <v>26200706230499000100550030000185341689470993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225</v>
      </c>
    </row>
    <row r="84" spans="1:12" s="8" customFormat="1" ht="19.5" customHeight="1" x14ac:dyDescent="0.2">
      <c r="A84" s="3">
        <f>IFERROR(VLOOKUP(B84,'[1]DADOS (OCULTAR)'!$P$3:$R$53,3,0),"")</f>
        <v>9039744000780</v>
      </c>
      <c r="B84" s="4" t="str">
        <f>'[1]TCE - ANEXO IV - Preencher'!C93</f>
        <v>HOSPITAL DOM MALAN</v>
      </c>
      <c r="C84" s="4" t="str">
        <f>'[1]TCE - ANEXO IV - Preencher'!E93</f>
        <v>3.2 - Gás e Outros Materiais Engarrafados</v>
      </c>
      <c r="D84" s="3">
        <f>'[1]TCE - ANEXO IV - Preencher'!F93</f>
        <v>24380578000421</v>
      </c>
      <c r="E84" s="5" t="str">
        <f>'[1]TCE - ANEXO IV - Preencher'!G93</f>
        <v>WHITE MARTINS GASES INDS DO NORDESTE SA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2284</v>
      </c>
      <c r="I84" s="6" t="str">
        <f>IF('[1]TCE - ANEXO IV - Preencher'!K93="","",'[1]TCE - ANEXO IV - Preencher'!K93)</f>
        <v>14/07/2020</v>
      </c>
      <c r="J84" s="5" t="str">
        <f>'[1]TCE - ANEXO IV - Preencher'!L93</f>
        <v>29200724380578000421557770000022841756540787</v>
      </c>
      <c r="K84" s="5" t="str">
        <f>IF(F84="B",LEFT('[1]TCE - ANEXO IV - Preencher'!M93,2),IF(F84="S",LEFT('[1]TCE - ANEXO IV - Preencher'!M93,7),IF('[1]TCE - ANEXO IV - Preencher'!H93="","")))</f>
        <v>29</v>
      </c>
      <c r="L84" s="7">
        <f>'[1]TCE - ANEXO IV - Preencher'!N93</f>
        <v>257.07</v>
      </c>
    </row>
    <row r="85" spans="1:12" s="8" customFormat="1" ht="19.5" customHeight="1" x14ac:dyDescent="0.2">
      <c r="A85" s="3">
        <f>IFERROR(VLOOKUP(B85,'[1]DADOS (OCULTAR)'!$P$3:$R$53,3,0),"")</f>
        <v>9039744000780</v>
      </c>
      <c r="B85" s="4" t="str">
        <f>'[1]TCE - ANEXO IV - Preencher'!C94</f>
        <v>HOSPITAL DOM MALAN</v>
      </c>
      <c r="C85" s="4" t="str">
        <f>'[1]TCE - ANEXO IV - Preencher'!E94</f>
        <v>3.2 - Gás e Outros Materiais Engarrafados</v>
      </c>
      <c r="D85" s="3">
        <f>'[1]TCE - ANEXO IV - Preencher'!F94</f>
        <v>24380578000421</v>
      </c>
      <c r="E85" s="5" t="str">
        <f>'[1]TCE - ANEXO IV - Preencher'!G94</f>
        <v>WHITE MARTINS GASES INDS DO NORDESTE SA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301033</v>
      </c>
      <c r="I85" s="6" t="str">
        <f>IF('[1]TCE - ANEXO IV - Preencher'!K94="","",'[1]TCE - ANEXO IV - Preencher'!K94)</f>
        <v>08/07/2020</v>
      </c>
      <c r="J85" s="5" t="str">
        <f>'[1]TCE - ANEXO IV - Preencher'!L94</f>
        <v>29200724380578000421552000003010331797159270</v>
      </c>
      <c r="K85" s="5" t="str">
        <f>IF(F85="B",LEFT('[1]TCE - ANEXO IV - Preencher'!M94,2),IF(F85="S",LEFT('[1]TCE - ANEXO IV - Preencher'!M94,7),IF('[1]TCE - ANEXO IV - Preencher'!H94="","")))</f>
        <v>29</v>
      </c>
      <c r="L85" s="7">
        <f>'[1]TCE - ANEXO IV - Preencher'!N94</f>
        <v>225.65</v>
      </c>
    </row>
    <row r="86" spans="1:12" s="8" customFormat="1" ht="19.5" customHeight="1" x14ac:dyDescent="0.2">
      <c r="A86" s="3">
        <f>IFERROR(VLOOKUP(B86,'[1]DADOS (OCULTAR)'!$P$3:$R$53,3,0),"")</f>
        <v>9039744000780</v>
      </c>
      <c r="B86" s="4" t="str">
        <f>'[1]TCE - ANEXO IV - Preencher'!C95</f>
        <v>HOSPITAL DOM MALAN</v>
      </c>
      <c r="C86" s="4" t="str">
        <f>'[1]TCE - ANEXO IV - Preencher'!E95</f>
        <v>3.2 - Gás e Outros Materiais Engarrafados</v>
      </c>
      <c r="D86" s="3">
        <f>'[1]TCE - ANEXO IV - Preencher'!F95</f>
        <v>24380578000421</v>
      </c>
      <c r="E86" s="5" t="str">
        <f>'[1]TCE - ANEXO IV - Preencher'!G95</f>
        <v>WHITE MARTINS GASES INDS DO NORDESTE SA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301153</v>
      </c>
      <c r="I86" s="6" t="str">
        <f>IF('[1]TCE - ANEXO IV - Preencher'!K95="","",'[1]TCE - ANEXO IV - Preencher'!K95)</f>
        <v>09/07/2020</v>
      </c>
      <c r="J86" s="5" t="str">
        <f>'[1]TCE - ANEXO IV - Preencher'!L95</f>
        <v>29200724380578000421552000003011531797344121</v>
      </c>
      <c r="K86" s="5" t="str">
        <f>IF(F86="B",LEFT('[1]TCE - ANEXO IV - Preencher'!M95,2),IF(F86="S",LEFT('[1]TCE - ANEXO IV - Preencher'!M95,7),IF('[1]TCE - ANEXO IV - Preencher'!H95="","")))</f>
        <v>29</v>
      </c>
      <c r="L86" s="7">
        <f>'[1]TCE - ANEXO IV - Preencher'!N95</f>
        <v>581.53</v>
      </c>
    </row>
    <row r="87" spans="1:12" s="8" customFormat="1" ht="19.5" customHeight="1" x14ac:dyDescent="0.2">
      <c r="A87" s="3">
        <f>IFERROR(VLOOKUP(B87,'[1]DADOS (OCULTAR)'!$P$3:$R$53,3,0),"")</f>
        <v>9039744000780</v>
      </c>
      <c r="B87" s="4" t="str">
        <f>'[1]TCE - ANEXO IV - Preencher'!C96</f>
        <v>HOSPITAL DOM MALAN</v>
      </c>
      <c r="C87" s="4" t="str">
        <f>'[1]TCE - ANEXO IV - Preencher'!E96</f>
        <v>3.2 - Gás e Outros Materiais Engarrafados</v>
      </c>
      <c r="D87" s="3">
        <f>'[1]TCE - ANEXO IV - Preencher'!F96</f>
        <v>24380578000421</v>
      </c>
      <c r="E87" s="5" t="str">
        <f>'[1]TCE - ANEXO IV - Preencher'!G96</f>
        <v>WHITE MARTINS GASES INDS DO NORDESTE SA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301645</v>
      </c>
      <c r="I87" s="6" t="str">
        <f>IF('[1]TCE - ANEXO IV - Preencher'!K96="","",'[1]TCE - ANEXO IV - Preencher'!K96)</f>
        <v>16/07/2020</v>
      </c>
      <c r="J87" s="5" t="str">
        <f>'[1]TCE - ANEXO IV - Preencher'!L96</f>
        <v>29200724380578000421552000003016451798049374</v>
      </c>
      <c r="K87" s="5" t="str">
        <f>IF(F87="B",LEFT('[1]TCE - ANEXO IV - Preencher'!M96,2),IF(F87="S",LEFT('[1]TCE - ANEXO IV - Preencher'!M96,7),IF('[1]TCE - ANEXO IV - Preencher'!H96="","")))</f>
        <v>29</v>
      </c>
      <c r="L87" s="7">
        <f>'[1]TCE - ANEXO IV - Preencher'!N96</f>
        <v>31.43</v>
      </c>
    </row>
    <row r="88" spans="1:12" s="8" customFormat="1" ht="19.5" customHeight="1" x14ac:dyDescent="0.2">
      <c r="A88" s="3">
        <f>IFERROR(VLOOKUP(B88,'[1]DADOS (OCULTAR)'!$P$3:$R$53,3,0),"")</f>
        <v>9039744000780</v>
      </c>
      <c r="B88" s="4" t="str">
        <f>'[1]TCE - ANEXO IV - Preencher'!C97</f>
        <v>HOSPITAL DOM MALAN</v>
      </c>
      <c r="C88" s="4" t="str">
        <f>'[1]TCE - ANEXO IV - Preencher'!E97</f>
        <v>3.2 - Gás e Outros Materiais Engarrafados</v>
      </c>
      <c r="D88" s="3">
        <f>'[1]TCE - ANEXO IV - Preencher'!F97</f>
        <v>24380578000421</v>
      </c>
      <c r="E88" s="5" t="str">
        <f>'[1]TCE - ANEXO IV - Preencher'!G97</f>
        <v>WHITE MARTINS GASES INDS DO NORDESTE SA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302363</v>
      </c>
      <c r="I88" s="6" t="str">
        <f>IF('[1]TCE - ANEXO IV - Preencher'!K97="","",'[1]TCE - ANEXO IV - Preencher'!K97)</f>
        <v>23/07/2020</v>
      </c>
      <c r="J88" s="5" t="str">
        <f>'[1]TCE - ANEXO IV - Preencher'!L97</f>
        <v>29200724380578000421552000003023631798900127</v>
      </c>
      <c r="K88" s="5" t="str">
        <f>IF(F88="B",LEFT('[1]TCE - ANEXO IV - Preencher'!M97,2),IF(F88="S",LEFT('[1]TCE - ANEXO IV - Preencher'!M97,7),IF('[1]TCE - ANEXO IV - Preencher'!H97="","")))</f>
        <v>29</v>
      </c>
      <c r="L88" s="7">
        <f>'[1]TCE - ANEXO IV - Preencher'!N97</f>
        <v>389.39</v>
      </c>
    </row>
    <row r="89" spans="1:12" s="8" customFormat="1" ht="19.5" customHeight="1" x14ac:dyDescent="0.2">
      <c r="A89" s="3">
        <f>IFERROR(VLOOKUP(B89,'[1]DADOS (OCULTAR)'!$P$3:$R$53,3,0),"")</f>
        <v>9039744000780</v>
      </c>
      <c r="B89" s="4" t="str">
        <f>'[1]TCE - ANEXO IV - Preencher'!C98</f>
        <v>HOSPITAL DOM MALAN</v>
      </c>
      <c r="C89" s="4" t="str">
        <f>'[1]TCE - ANEXO IV - Preencher'!E98</f>
        <v>3.2 - Gás e Outros Materiais Engarrafados</v>
      </c>
      <c r="D89" s="3">
        <f>'[1]TCE - ANEXO IV - Preencher'!F98</f>
        <v>24380578002980</v>
      </c>
      <c r="E89" s="5" t="str">
        <f>'[1]TCE - ANEXO IV - Preencher'!G98</f>
        <v>WHITE MARTINS GASES INDS DO NORDESTE SA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103553</v>
      </c>
      <c r="I89" s="6" t="str">
        <f>IF('[1]TCE - ANEXO IV - Preencher'!K98="","",'[1]TCE - ANEXO IV - Preencher'!K98)</f>
        <v>04/07/2020</v>
      </c>
      <c r="J89" s="5" t="str">
        <f>'[1]TCE - ANEXO IV - Preencher'!L98</f>
        <v>29200724380578002980550700001035531796612336</v>
      </c>
      <c r="K89" s="5" t="str">
        <f>IF(F89="B",LEFT('[1]TCE - ANEXO IV - Preencher'!M98,2),IF(F89="S",LEFT('[1]TCE - ANEXO IV - Preencher'!M98,7),IF('[1]TCE - ANEXO IV - Preencher'!H98="","")))</f>
        <v>29</v>
      </c>
      <c r="L89" s="7">
        <f>'[1]TCE - ANEXO IV - Preencher'!N98</f>
        <v>13793.68</v>
      </c>
    </row>
    <row r="90" spans="1:12" s="8" customFormat="1" ht="19.5" customHeight="1" x14ac:dyDescent="0.2">
      <c r="A90" s="3">
        <f>IFERROR(VLOOKUP(B90,'[1]DADOS (OCULTAR)'!$P$3:$R$53,3,0),"")</f>
        <v>9039744000780</v>
      </c>
      <c r="B90" s="4" t="str">
        <f>'[1]TCE - ANEXO IV - Preencher'!C99</f>
        <v>HOSPITAL DOM MALAN</v>
      </c>
      <c r="C90" s="4" t="str">
        <f>'[1]TCE - ANEXO IV - Preencher'!E99</f>
        <v>3.2 - Gás e Outros Materiais Engarrafados</v>
      </c>
      <c r="D90" s="3">
        <f>'[1]TCE - ANEXO IV - Preencher'!F99</f>
        <v>24380578002980</v>
      </c>
      <c r="E90" s="5" t="str">
        <f>'[1]TCE - ANEXO IV - Preencher'!G99</f>
        <v>WHITE MARTINS GASES INDS DO NORDESTE SA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103559</v>
      </c>
      <c r="I90" s="6" t="str">
        <f>IF('[1]TCE - ANEXO IV - Preencher'!K99="","",'[1]TCE - ANEXO IV - Preencher'!K99)</f>
        <v>06/07/2020</v>
      </c>
      <c r="J90" s="5" t="str">
        <f>'[1]TCE - ANEXO IV - Preencher'!L99</f>
        <v>29200724380578002980550700001035591796665026</v>
      </c>
      <c r="K90" s="5" t="str">
        <f>IF(F90="B",LEFT('[1]TCE - ANEXO IV - Preencher'!M99,2),IF(F90="S",LEFT('[1]TCE - ANEXO IV - Preencher'!M99,7),IF('[1]TCE - ANEXO IV - Preencher'!H99="","")))</f>
        <v>29</v>
      </c>
      <c r="L90" s="7">
        <f>'[1]TCE - ANEXO IV - Preencher'!N99</f>
        <v>12252.73</v>
      </c>
    </row>
    <row r="91" spans="1:12" s="8" customFormat="1" ht="19.5" customHeight="1" x14ac:dyDescent="0.2">
      <c r="A91" s="3">
        <f>IFERROR(VLOOKUP(B91,'[1]DADOS (OCULTAR)'!$P$3:$R$53,3,0),"")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3.2 - Gás e Outros Materiais Engarrafados</v>
      </c>
      <c r="D91" s="3">
        <f>'[1]TCE - ANEXO IV - Preencher'!F100</f>
        <v>24380578002980</v>
      </c>
      <c r="E91" s="5" t="str">
        <f>'[1]TCE - ANEXO IV - Preencher'!G100</f>
        <v>WHITE MARTINS GASES INDS DO NORDESTE SA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103853</v>
      </c>
      <c r="I91" s="6" t="str">
        <f>IF('[1]TCE - ANEXO IV - Preencher'!K100="","",'[1]TCE - ANEXO IV - Preencher'!K100)</f>
        <v>17/07/2020</v>
      </c>
      <c r="J91" s="5" t="str">
        <f>'[1]TCE - ANEXO IV - Preencher'!L100</f>
        <v>29200724380578002980550700001038531798308150</v>
      </c>
      <c r="K91" s="5" t="str">
        <f>IF(F91="B",LEFT('[1]TCE - ANEXO IV - Preencher'!M100,2),IF(F91="S",LEFT('[1]TCE - ANEXO IV - Preencher'!M100,7),IF('[1]TCE - ANEXO IV - Preencher'!H100="","")))</f>
        <v>29</v>
      </c>
      <c r="L91" s="7">
        <f>'[1]TCE - ANEXO IV - Preencher'!N100</f>
        <v>13793.68</v>
      </c>
    </row>
    <row r="92" spans="1:12" s="8" customFormat="1" ht="19.5" customHeight="1" x14ac:dyDescent="0.2">
      <c r="A92" s="3">
        <f>IFERROR(VLOOKUP(B92,'[1]DADOS (OCULTAR)'!$P$3:$R$53,3,0),"")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3.2 - Gás e Outros Materiais Engarrafados</v>
      </c>
      <c r="D92" s="3">
        <f>'[1]TCE - ANEXO IV - Preencher'!F101</f>
        <v>24380578002980</v>
      </c>
      <c r="E92" s="5" t="str">
        <f>'[1]TCE - ANEXO IV - Preencher'!G101</f>
        <v>WHITE MARTINS GASES INDS DO NORDESTE SA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103861</v>
      </c>
      <c r="I92" s="6" t="str">
        <f>IF('[1]TCE - ANEXO IV - Preencher'!K101="","",'[1]TCE - ANEXO IV - Preencher'!K101)</f>
        <v>20/07/2020</v>
      </c>
      <c r="J92" s="5" t="str">
        <f>'[1]TCE - ANEXO IV - Preencher'!L101</f>
        <v>29200724380578002980550700001038611798465932</v>
      </c>
      <c r="K92" s="5" t="str">
        <f>IF(F92="B",LEFT('[1]TCE - ANEXO IV - Preencher'!M101,2),IF(F92="S",LEFT('[1]TCE - ANEXO IV - Preencher'!M101,7),IF('[1]TCE - ANEXO IV - Preencher'!H101="","")))</f>
        <v>29</v>
      </c>
      <c r="L92" s="7">
        <f>'[1]TCE - ANEXO IV - Preencher'!N101</f>
        <v>4812.03</v>
      </c>
    </row>
    <row r="93" spans="1:12" s="8" customFormat="1" ht="19.5" customHeight="1" x14ac:dyDescent="0.2">
      <c r="A93" s="3">
        <f>IFERROR(VLOOKUP(B93,'[1]DADOS (OCULTAR)'!$P$3:$R$53,3,0),"")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3.2 - Gás e Outros Materiais Engarrafados</v>
      </c>
      <c r="D93" s="3">
        <f>'[1]TCE - ANEXO IV - Preencher'!F102</f>
        <v>24380578002980</v>
      </c>
      <c r="E93" s="5" t="str">
        <f>'[1]TCE - ANEXO IV - Preencher'!G102</f>
        <v>WHITE MARTINS GASES INDS DO NORDESTE SA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301636</v>
      </c>
      <c r="I93" s="6" t="str">
        <f>IF('[1]TCE - ANEXO IV - Preencher'!K102="","",'[1]TCE - ANEXO IV - Preencher'!K102)</f>
        <v>16/07/2020</v>
      </c>
      <c r="J93" s="5" t="str">
        <f>'[1]TCE - ANEXO IV - Preencher'!L102</f>
        <v>29200724380578000421552000003016361798044012</v>
      </c>
      <c r="K93" s="5" t="str">
        <f>IF(F93="B",LEFT('[1]TCE - ANEXO IV - Preencher'!M102,2),IF(F93="S",LEFT('[1]TCE - ANEXO IV - Preencher'!M102,7),IF('[1]TCE - ANEXO IV - Preencher'!H102="","")))</f>
        <v>29</v>
      </c>
      <c r="L93" s="7">
        <f>'[1]TCE - ANEXO IV - Preencher'!N102</f>
        <v>99.94</v>
      </c>
    </row>
    <row r="94" spans="1:12" s="8" customFormat="1" ht="19.5" customHeight="1" x14ac:dyDescent="0.2">
      <c r="A94" s="3">
        <f>IFERROR(VLOOKUP(B94,'[1]DADOS (OCULTAR)'!$P$3:$R$53,3,0),"")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3.2 - Gás e Outros Materiais Engarrafados</v>
      </c>
      <c r="D94" s="3">
        <f>'[1]TCE - ANEXO IV - Preencher'!F103</f>
        <v>24380578002980</v>
      </c>
      <c r="E94" s="5" t="str">
        <f>'[1]TCE - ANEXO IV - Preencher'!G103</f>
        <v>WHITE MARTINS GASES INDS DO NORDESTE SA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301794</v>
      </c>
      <c r="I94" s="6" t="str">
        <f>IF('[1]TCE - ANEXO IV - Preencher'!K103="","",'[1]TCE - ANEXO IV - Preencher'!K103)</f>
        <v>17/07/2020</v>
      </c>
      <c r="J94" s="5" t="str">
        <f>'[1]TCE - ANEXO IV - Preencher'!L103</f>
        <v>29200724380578000421552000003017941798241909</v>
      </c>
      <c r="K94" s="5" t="str">
        <f>IF(F94="B",LEFT('[1]TCE - ANEXO IV - Preencher'!M103,2),IF(F94="S",LEFT('[1]TCE - ANEXO IV - Preencher'!M103,7),IF('[1]TCE - ANEXO IV - Preencher'!H103="","")))</f>
        <v>29</v>
      </c>
      <c r="L94" s="7">
        <f>'[1]TCE - ANEXO IV - Preencher'!N103</f>
        <v>644.4</v>
      </c>
    </row>
    <row r="95" spans="1:12" s="8" customFormat="1" ht="19.5" customHeight="1" x14ac:dyDescent="0.2">
      <c r="A95" s="3">
        <f>IFERROR(VLOOKUP(B95,'[1]DADOS (OCULTAR)'!$P$3:$R$53,3,0),"")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3.13 - Materiais e Materiais Ortopédicos e Corretivos (OPME)</v>
      </c>
      <c r="D95" s="3">
        <f>'[1]TCE - ANEXO IV - Preencher'!F104</f>
        <v>12482070000102</v>
      </c>
      <c r="E95" s="5" t="str">
        <f>'[1]TCE - ANEXO IV - Preencher'!G104</f>
        <v>QUIRON MEDIC COM DE PROD HOSP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2097</v>
      </c>
      <c r="I95" s="6" t="str">
        <f>IF('[1]TCE - ANEXO IV - Preencher'!K104="","",'[1]TCE - ANEXO IV - Preencher'!K104)</f>
        <v>22/06/2020</v>
      </c>
      <c r="J95" s="5" t="str">
        <f>'[1]TCE - ANEXO IV - Preencher'!L104</f>
        <v>29200612482070000102550010000020971070554760</v>
      </c>
      <c r="K95" s="5" t="str">
        <f>IF(F95="B",LEFT('[1]TCE - ANEXO IV - Preencher'!M104,2),IF(F95="S",LEFT('[1]TCE - ANEXO IV - Preencher'!M104,7),IF('[1]TCE - ANEXO IV - Preencher'!H104="","")))</f>
        <v>29</v>
      </c>
      <c r="L95" s="7">
        <f>'[1]TCE - ANEXO IV - Preencher'!N104</f>
        <v>550</v>
      </c>
    </row>
    <row r="96" spans="1:12" s="8" customFormat="1" ht="19.5" customHeight="1" x14ac:dyDescent="0.2">
      <c r="A96" s="3">
        <f>IFERROR(VLOOKUP(B96,'[1]DADOS (OCULTAR)'!$P$3:$R$53,3,0),"")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3.13 - Materiais e Materiais Ortopédicos e Corretivos (OPME)</v>
      </c>
      <c r="D96" s="3">
        <f>'[1]TCE - ANEXO IV - Preencher'!F105</f>
        <v>12482070000102</v>
      </c>
      <c r="E96" s="5" t="str">
        <f>'[1]TCE - ANEXO IV - Preencher'!G105</f>
        <v>QUIRON MEDIC COM DE PROD HOSP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2132</v>
      </c>
      <c r="I96" s="6" t="str">
        <f>IF('[1]TCE - ANEXO IV - Preencher'!K105="","",'[1]TCE - ANEXO IV - Preencher'!K105)</f>
        <v>14/07/2020</v>
      </c>
      <c r="J96" s="5" t="str">
        <f>'[1]TCE - ANEXO IV - Preencher'!L105</f>
        <v>29200712482070000102550010000021321070554765</v>
      </c>
      <c r="K96" s="5" t="str">
        <f>IF(F96="B",LEFT('[1]TCE - ANEXO IV - Preencher'!M105,2),IF(F96="S",LEFT('[1]TCE - ANEXO IV - Preencher'!M105,7),IF('[1]TCE - ANEXO IV - Preencher'!H105="","")))</f>
        <v>29</v>
      </c>
      <c r="L96" s="7">
        <f>'[1]TCE - ANEXO IV - Preencher'!N105</f>
        <v>850</v>
      </c>
    </row>
    <row r="97" spans="1:12" s="8" customFormat="1" ht="19.5" customHeight="1" x14ac:dyDescent="0.2">
      <c r="A97" s="3">
        <f>IFERROR(VLOOKUP(B97,'[1]DADOS (OCULTAR)'!$P$3:$R$53,3,0),"")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3.13 - Materiais e Materiais Ortopédicos e Corretivos (OPME)</v>
      </c>
      <c r="D97" s="3">
        <f>'[1]TCE - ANEXO IV - Preencher'!F106</f>
        <v>12482070000102</v>
      </c>
      <c r="E97" s="5" t="str">
        <f>'[1]TCE - ANEXO IV - Preencher'!G106</f>
        <v>QUIRON MEDIC COM DE PROD HOSP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2143</v>
      </c>
      <c r="I97" s="6" t="str">
        <f>IF('[1]TCE - ANEXO IV - Preencher'!K106="","",'[1]TCE - ANEXO IV - Preencher'!K106)</f>
        <v>21/07/2020</v>
      </c>
      <c r="J97" s="5" t="str">
        <f>'[1]TCE - ANEXO IV - Preencher'!L106</f>
        <v>29200712482070000102550010000021431070554769</v>
      </c>
      <c r="K97" s="5" t="str">
        <f>IF(F97="B",LEFT('[1]TCE - ANEXO IV - Preencher'!M106,2),IF(F97="S",LEFT('[1]TCE - ANEXO IV - Preencher'!M106,7),IF('[1]TCE - ANEXO IV - Preencher'!H106="","")))</f>
        <v>29</v>
      </c>
      <c r="L97" s="7">
        <f>'[1]TCE - ANEXO IV - Preencher'!N106</f>
        <v>850</v>
      </c>
    </row>
    <row r="98" spans="1:12" s="8" customFormat="1" ht="19.5" customHeight="1" x14ac:dyDescent="0.2">
      <c r="A98" s="3">
        <f>IFERROR(VLOOKUP(B98,'[1]DADOS (OCULTAR)'!$P$3:$R$53,3,0),"")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3.11 - Material Laboratorial</v>
      </c>
      <c r="D98" s="3">
        <f>'[1]TCE - ANEXO IV - Preencher'!F107</f>
        <v>3149565000123</v>
      </c>
      <c r="E98" s="5" t="str">
        <f>'[1]TCE - ANEXO IV - Preencher'!G107</f>
        <v>IRACEMA SILVA LIMA ME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000003393</v>
      </c>
      <c r="I98" s="6" t="str">
        <f>IF('[1]TCE - ANEXO IV - Preencher'!K107="","",'[1]TCE - ANEXO IV - Preencher'!K107)</f>
        <v>29/06/2020</v>
      </c>
      <c r="J98" s="5" t="str">
        <f>'[1]TCE - ANEXO IV - Preencher'!L107</f>
        <v>26200603149565000123550010000033931035416511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750</v>
      </c>
    </row>
    <row r="99" spans="1:12" s="8" customFormat="1" ht="19.5" customHeight="1" x14ac:dyDescent="0.2">
      <c r="A99" s="3">
        <f>IFERROR(VLOOKUP(B99,'[1]DADOS (OCULTAR)'!$P$3:$R$53,3,0),"")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3.11 - Material Laboratorial</v>
      </c>
      <c r="D99" s="3">
        <f>'[1]TCE - ANEXO IV - Preencher'!F108</f>
        <v>10779833000156</v>
      </c>
      <c r="E99" s="5" t="str">
        <f>'[1]TCE - ANEXO IV - Preencher'!G108</f>
        <v>MEDICAL MERCANTIL DE APAR MED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505933</v>
      </c>
      <c r="I99" s="6" t="str">
        <f>IF('[1]TCE - ANEXO IV - Preencher'!K108="","",'[1]TCE - ANEXO IV - Preencher'!K108)</f>
        <v>23/06/2020</v>
      </c>
      <c r="J99" s="5" t="str">
        <f>'[1]TCE - ANEXO IV - Preencher'!L108</f>
        <v>26200610779833000156550010005059331094414193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5212</v>
      </c>
    </row>
    <row r="100" spans="1:12" s="8" customFormat="1" ht="19.5" customHeight="1" x14ac:dyDescent="0.2">
      <c r="A100" s="3">
        <f>IFERROR(VLOOKUP(B100,'[1]DADOS (OCULTAR)'!$P$3:$R$53,3,0),"")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3.11 - Material Laboratorial</v>
      </c>
      <c r="D100" s="3">
        <f>'[1]TCE - ANEXO IV - Preencher'!F109</f>
        <v>10779833000156</v>
      </c>
      <c r="E100" s="5" t="str">
        <f>'[1]TCE - ANEXO IV - Preencher'!G109</f>
        <v>MEDICAL MERCANTIL DE APAR MED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507464</v>
      </c>
      <c r="I100" s="6" t="str">
        <f>IF('[1]TCE - ANEXO IV - Preencher'!K109="","",'[1]TCE - ANEXO IV - Preencher'!K109)</f>
        <v>17/07/2020</v>
      </c>
      <c r="J100" s="5" t="str">
        <f>'[1]TCE - ANEXO IV - Preencher'!L109</f>
        <v>26200710779833000156550010005074641143801975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175.2</v>
      </c>
    </row>
    <row r="101" spans="1:12" s="8" customFormat="1" ht="19.5" customHeight="1" x14ac:dyDescent="0.2">
      <c r="A101" s="3">
        <f>IFERROR(VLOOKUP(B101,'[1]DADOS (OCULTAR)'!$P$3:$R$53,3,0),"")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3.99 - Outras despesas com Material de Consumo</v>
      </c>
      <c r="D101" s="3">
        <f>'[1]TCE - ANEXO IV - Preencher'!F110</f>
        <v>7914775000111</v>
      </c>
      <c r="E101" s="5" t="str">
        <f>'[1]TCE - ANEXO IV - Preencher'!G110</f>
        <v>SUPRI VALE PROD MED ORTOPEDICOS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7160</v>
      </c>
      <c r="I101" s="6" t="str">
        <f>IF('[1]TCE - ANEXO IV - Preencher'!K110="","",'[1]TCE - ANEXO IV - Preencher'!K110)</f>
        <v>27/07/2020</v>
      </c>
      <c r="J101" s="5" t="str">
        <f>'[1]TCE - ANEXO IV - Preencher'!L110</f>
        <v>26200707914775000111550010000071601912890633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103.58</v>
      </c>
    </row>
    <row r="102" spans="1:12" s="8" customFormat="1" ht="19.5" customHeight="1" x14ac:dyDescent="0.2">
      <c r="A102" s="3">
        <f>IFERROR(VLOOKUP(B102,'[1]DADOS (OCULTAR)'!$P$3:$R$53,3,0),"")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3.99 - Outras despesas com Material de Consumo</v>
      </c>
      <c r="D102" s="3">
        <f>'[1]TCE - ANEXO IV - Preencher'!F111</f>
        <v>10779833000156</v>
      </c>
      <c r="E102" s="5" t="str">
        <f>'[1]TCE - ANEXO IV - Preencher'!G111</f>
        <v>MEDICAL MERCANTIL DE APAR MED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507464</v>
      </c>
      <c r="I102" s="6" t="str">
        <f>IF('[1]TCE - ANEXO IV - Preencher'!K111="","",'[1]TCE - ANEXO IV - Preencher'!K111)</f>
        <v>17/07/2020</v>
      </c>
      <c r="J102" s="5" t="str">
        <f>'[1]TCE - ANEXO IV - Preencher'!L111</f>
        <v>26200710779833000156550010005074641143801975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560</v>
      </c>
    </row>
    <row r="103" spans="1:12" s="8" customFormat="1" ht="19.5" customHeight="1" x14ac:dyDescent="0.2">
      <c r="A103" s="3">
        <f>IFERROR(VLOOKUP(B103,'[1]DADOS (OCULTAR)'!$P$3:$R$53,3,0),"")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3.99 - Outras despesas com Material de Consumo</v>
      </c>
      <c r="D103" s="3">
        <f>'[1]TCE - ANEXO IV - Preencher'!F112</f>
        <v>12853727000109</v>
      </c>
      <c r="E103" s="5" t="str">
        <f>'[1]TCE - ANEXO IV - Preencher'!G112</f>
        <v>KESA COM.E SERV TEC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4942</v>
      </c>
      <c r="I103" s="6" t="str">
        <f>IF('[1]TCE - ANEXO IV - Preencher'!K112="","",'[1]TCE - ANEXO IV - Preencher'!K112)</f>
        <v>21/07/2020</v>
      </c>
      <c r="J103" s="5" t="str">
        <f>'[1]TCE - ANEXO IV - Preencher'!L112</f>
        <v>26200712853727000109550010000049421892138943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200</v>
      </c>
    </row>
    <row r="104" spans="1:12" s="8" customFormat="1" ht="19.5" customHeight="1" x14ac:dyDescent="0.2">
      <c r="A104" s="3">
        <f>IFERROR(VLOOKUP(B104,'[1]DADOS (OCULTAR)'!$P$3:$R$53,3,0),"")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3.99 - Outras despesas com Material de Consumo</v>
      </c>
      <c r="D104" s="3">
        <f>'[1]TCE - ANEXO IV - Preencher'!F113</f>
        <v>20859696000202</v>
      </c>
      <c r="E104" s="5" t="str">
        <f>'[1]TCE - ANEXO IV - Preencher'!G113</f>
        <v>ORTHOMED STALLYN JOHNSON BORGES GARDEL M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000003286</v>
      </c>
      <c r="I104" s="6" t="str">
        <f>IF('[1]TCE - ANEXO IV - Preencher'!K113="","",'[1]TCE - ANEXO IV - Preencher'!K113)</f>
        <v>27/07/2020</v>
      </c>
      <c r="J104" s="5" t="str">
        <f>'[1]TCE - ANEXO IV - Preencher'!L113</f>
        <v>26200720859696000202550010000032861000033854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420</v>
      </c>
    </row>
    <row r="105" spans="1:12" s="8" customFormat="1" ht="19.5" customHeight="1" x14ac:dyDescent="0.2">
      <c r="A105" s="3">
        <f>IFERROR(VLOOKUP(B105,'[1]DADOS (OCULTAR)'!$P$3:$R$53,3,0),"")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3.99 - Outras despesas com Material de Consumo</v>
      </c>
      <c r="D105" s="3">
        <f>'[1]TCE - ANEXO IV - Preencher'!F114</f>
        <v>22423890000187</v>
      </c>
      <c r="E105" s="5" t="str">
        <f>'[1]TCE - ANEXO IV - Preencher'!G114</f>
        <v>HOSP LIGHT MATERIAIS HOSPITALAR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0000007894</v>
      </c>
      <c r="I105" s="6" t="str">
        <f>IF('[1]TCE - ANEXO IV - Preencher'!K114="","",'[1]TCE - ANEXO IV - Preencher'!K114)</f>
        <v>08/07/2020</v>
      </c>
      <c r="J105" s="5" t="str">
        <f>'[1]TCE - ANEXO IV - Preencher'!L114</f>
        <v>35200722423890000187550010000078941990587511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259.2</v>
      </c>
    </row>
    <row r="106" spans="1:12" s="8" customFormat="1" ht="19.5" customHeight="1" x14ac:dyDescent="0.2">
      <c r="A106" s="3">
        <f>IFERROR(VLOOKUP(B106,'[1]DADOS (OCULTAR)'!$P$3:$R$53,3,0),"")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3.99 - Outras despesas com Material de Consumo</v>
      </c>
      <c r="D106" s="3">
        <f>'[1]TCE - ANEXO IV - Preencher'!F115</f>
        <v>22423890000187</v>
      </c>
      <c r="E106" s="5" t="str">
        <f>'[1]TCE - ANEXO IV - Preencher'!G115</f>
        <v>HOSP LIGHT MATERIAIS HOSPITALAR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0000007986</v>
      </c>
      <c r="I106" s="6" t="str">
        <f>IF('[1]TCE - ANEXO IV - Preencher'!K115="","",'[1]TCE - ANEXO IV - Preencher'!K115)</f>
        <v>17/07/2020</v>
      </c>
      <c r="J106" s="5" t="str">
        <f>'[1]TCE - ANEXO IV - Preencher'!L115</f>
        <v>35200722423890000187550010000079861873038302</v>
      </c>
      <c r="K106" s="5" t="str">
        <f>IF(F106="B",LEFT('[1]TCE - ANEXO IV - Preencher'!M115,2),IF(F106="S",LEFT('[1]TCE - ANEXO IV - Preencher'!M115,7),IF('[1]TCE - ANEXO IV - Preencher'!H115="","")))</f>
        <v>35</v>
      </c>
      <c r="L106" s="7">
        <f>'[1]TCE - ANEXO IV - Preencher'!N115</f>
        <v>1112.32</v>
      </c>
    </row>
    <row r="107" spans="1:12" s="8" customFormat="1" ht="19.5" customHeight="1" x14ac:dyDescent="0.2">
      <c r="A107" s="3">
        <f>IFERROR(VLOOKUP(B107,'[1]DADOS (OCULTAR)'!$P$3:$R$53,3,0),"")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3.7 - Material de Limpeza e Produtos de Hgienização</v>
      </c>
      <c r="D107" s="3">
        <f>'[1]TCE - ANEXO IV - Preencher'!F116</f>
        <v>75017000108</v>
      </c>
      <c r="E107" s="5" t="str">
        <f>'[1]TCE - ANEXO IV - Preencher'!G116</f>
        <v>QUIMIL INDUSTRIA E COMERCIO S 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000104260</v>
      </c>
      <c r="I107" s="6" t="str">
        <f>IF('[1]TCE - ANEXO IV - Preencher'!K116="","",'[1]TCE - ANEXO IV - Preencher'!K116)</f>
        <v>02/07/2020</v>
      </c>
      <c r="J107" s="5" t="str">
        <f>'[1]TCE - ANEXO IV - Preencher'!L116</f>
        <v>29200700075017000108550010001042601100117153</v>
      </c>
      <c r="K107" s="5" t="str">
        <f>IF(F107="B",LEFT('[1]TCE - ANEXO IV - Preencher'!M116,2),IF(F107="S",LEFT('[1]TCE - ANEXO IV - Preencher'!M116,7),IF('[1]TCE - ANEXO IV - Preencher'!H116="","")))</f>
        <v>29</v>
      </c>
      <c r="L107" s="7">
        <f>'[1]TCE - ANEXO IV - Preencher'!N116</f>
        <v>127.5</v>
      </c>
    </row>
    <row r="108" spans="1:12" s="8" customFormat="1" ht="19.5" customHeight="1" x14ac:dyDescent="0.2">
      <c r="A108" s="3">
        <f>IFERROR(VLOOKUP(B108,'[1]DADOS (OCULTAR)'!$P$3:$R$53,3,0),"")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3.7 - Material de Limpeza e Produtos de Hgienização</v>
      </c>
      <c r="D108" s="3">
        <f>'[1]TCE - ANEXO IV - Preencher'!F117</f>
        <v>75017000108</v>
      </c>
      <c r="E108" s="5" t="str">
        <f>'[1]TCE - ANEXO IV - Preencher'!G117</f>
        <v>QUIMIL INDUSTRIA E COMERCIO S 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000104261</v>
      </c>
      <c r="I108" s="6" t="str">
        <f>IF('[1]TCE - ANEXO IV - Preencher'!K117="","",'[1]TCE - ANEXO IV - Preencher'!K117)</f>
        <v>02/07/2020</v>
      </c>
      <c r="J108" s="5" t="str">
        <f>'[1]TCE - ANEXO IV - Preencher'!L117</f>
        <v>29200700075017000108550010001042611100269996</v>
      </c>
      <c r="K108" s="5" t="str">
        <f>IF(F108="B",LEFT('[1]TCE - ANEXO IV - Preencher'!M117,2),IF(F108="S",LEFT('[1]TCE - ANEXO IV - Preencher'!M117,7),IF('[1]TCE - ANEXO IV - Preencher'!H117="","")))</f>
        <v>29</v>
      </c>
      <c r="L108" s="7">
        <f>'[1]TCE - ANEXO IV - Preencher'!N117</f>
        <v>1150</v>
      </c>
    </row>
    <row r="109" spans="1:12" s="8" customFormat="1" ht="19.5" customHeight="1" x14ac:dyDescent="0.2">
      <c r="A109" s="3">
        <f>IFERROR(VLOOKUP(B109,'[1]DADOS (OCULTAR)'!$P$3:$R$53,3,0),"")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3.7 - Material de Limpeza e Produtos de Hgienização</v>
      </c>
      <c r="D109" s="3">
        <f>'[1]TCE - ANEXO IV - Preencher'!F118</f>
        <v>5044056000161</v>
      </c>
      <c r="E109" s="5" t="str">
        <f>'[1]TCE - ANEXO IV - Preencher'!G118</f>
        <v>DMH PRODUTOS HOSPITALARES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16838</v>
      </c>
      <c r="I109" s="6" t="str">
        <f>IF('[1]TCE - ANEXO IV - Preencher'!K118="","",'[1]TCE - ANEXO IV - Preencher'!K118)</f>
        <v>10/07/2020</v>
      </c>
      <c r="J109" s="5" t="str">
        <f>'[1]TCE - ANEXO IV - Preencher'!L118</f>
        <v>26200705044056000161550010000168381796981000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3549.1</v>
      </c>
    </row>
    <row r="110" spans="1:12" s="8" customFormat="1" ht="19.5" customHeight="1" x14ac:dyDescent="0.2">
      <c r="A110" s="3">
        <f>IFERROR(VLOOKUP(B110,'[1]DADOS (OCULTAR)'!$P$3:$R$53,3,0),"")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3.7 - Material de Limpeza e Produtos de Hgienização</v>
      </c>
      <c r="D110" s="3">
        <f>'[1]TCE - ANEXO IV - Preencher'!F119</f>
        <v>5044056000161</v>
      </c>
      <c r="E110" s="5" t="str">
        <f>'[1]TCE - ANEXO IV - Preencher'!G119</f>
        <v>DMH PRODUTOS HOSPITALARES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16839</v>
      </c>
      <c r="I110" s="6" t="str">
        <f>IF('[1]TCE - ANEXO IV - Preencher'!K119="","",'[1]TCE - ANEXO IV - Preencher'!K119)</f>
        <v>10/07/2020</v>
      </c>
      <c r="J110" s="5" t="str">
        <f>'[1]TCE - ANEXO IV - Preencher'!L119</f>
        <v>26200705044056000161550010000168391151106610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5231.7</v>
      </c>
    </row>
    <row r="111" spans="1:12" s="8" customFormat="1" ht="19.5" customHeight="1" x14ac:dyDescent="0.2">
      <c r="A111" s="3">
        <f>IFERROR(VLOOKUP(B111,'[1]DADOS (OCULTAR)'!$P$3:$R$53,3,0),"")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3.7 - Material de Limpeza e Produtos de Hgienização</v>
      </c>
      <c r="D111" s="3">
        <f>'[1]TCE - ANEXO IV - Preencher'!F120</f>
        <v>5044056000161</v>
      </c>
      <c r="E111" s="5" t="str">
        <f>'[1]TCE - ANEXO IV - Preencher'!G120</f>
        <v>DMH PRODUTOS HOSPITALARES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16839</v>
      </c>
      <c r="I111" s="6" t="str">
        <f>IF('[1]TCE - ANEXO IV - Preencher'!K120="","",'[1]TCE - ANEXO IV - Preencher'!K120)</f>
        <v>10/07/2020</v>
      </c>
      <c r="J111" s="5" t="str">
        <f>'[1]TCE - ANEXO IV - Preencher'!L120</f>
        <v>26200705044056000161550010000168391151106610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680</v>
      </c>
    </row>
    <row r="112" spans="1:12" s="8" customFormat="1" ht="19.5" customHeight="1" x14ac:dyDescent="0.2">
      <c r="A112" s="3">
        <f>IFERROR(VLOOKUP(B112,'[1]DADOS (OCULTAR)'!$P$3:$R$53,3,0),"")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3.7 - Material de Limpeza e Produtos de Hgienização</v>
      </c>
      <c r="D112" s="3">
        <f>'[1]TCE - ANEXO IV - Preencher'!F121</f>
        <v>5509824000105</v>
      </c>
      <c r="E112" s="5" t="str">
        <f>'[1]TCE - ANEXO IV - Preencher'!G121</f>
        <v>NORMANDO JOSE NOSSA VILLAR - ME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000919026</v>
      </c>
      <c r="I112" s="6" t="str">
        <f>IF('[1]TCE - ANEXO IV - Preencher'!K121="","",'[1]TCE - ANEXO IV - Preencher'!K121)</f>
        <v>27/07/2020</v>
      </c>
      <c r="J112" s="5" t="str">
        <f>'[1]TCE - ANEXO IV - Preencher'!L121</f>
        <v>26200705509824000377550010009190261000447764</v>
      </c>
      <c r="K112" s="5" t="str">
        <f>IF(F112="B",LEFT('[1]TCE - ANEXO IV - Preencher'!M121,2),IF(F112="S",LEFT('[1]TCE - ANEXO IV - Preencher'!M121,7),IF('[1]TCE - ANEXO IV - Preencher'!H121="","")))</f>
        <v>29</v>
      </c>
      <c r="L112" s="7">
        <f>'[1]TCE - ANEXO IV - Preencher'!N121</f>
        <v>351</v>
      </c>
    </row>
    <row r="113" spans="1:12" s="8" customFormat="1" ht="19.5" customHeight="1" x14ac:dyDescent="0.2">
      <c r="A113" s="3">
        <f>IFERROR(VLOOKUP(B113,'[1]DADOS (OCULTAR)'!$P$3:$R$53,3,0),"")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3.7 - Material de Limpeza e Produtos de Hgienização</v>
      </c>
      <c r="D113" s="3">
        <f>'[1]TCE - ANEXO IV - Preencher'!F122</f>
        <v>5509824000377</v>
      </c>
      <c r="E113" s="5" t="str">
        <f>'[1]TCE - ANEXO IV - Preencher'!G122</f>
        <v>NORMANDO JOSE NOSSA VILLAR - ME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000918900</v>
      </c>
      <c r="I113" s="6" t="str">
        <f>IF('[1]TCE - ANEXO IV - Preencher'!K122="","",'[1]TCE - ANEXO IV - Preencher'!K122)</f>
        <v>03/07/2020</v>
      </c>
      <c r="J113" s="5" t="str">
        <f>'[1]TCE - ANEXO IV - Preencher'!L122</f>
        <v>26200705509824000377550010009189001000446480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1250</v>
      </c>
    </row>
    <row r="114" spans="1:12" s="8" customFormat="1" ht="19.5" customHeight="1" x14ac:dyDescent="0.2">
      <c r="A114" s="3">
        <f>IFERROR(VLOOKUP(B114,'[1]DADOS (OCULTAR)'!$P$3:$R$53,3,0),"")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3.7 - Material de Limpeza e Produtos de Hgienização</v>
      </c>
      <c r="D114" s="3">
        <f>'[1]TCE - ANEXO IV - Preencher'!F123</f>
        <v>5509824000377</v>
      </c>
      <c r="E114" s="5" t="str">
        <f>'[1]TCE - ANEXO IV - Preencher'!G123</f>
        <v>NORMANDO JOSE NOSSA VILLAR - ME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000919015</v>
      </c>
      <c r="I114" s="6" t="str">
        <f>IF('[1]TCE - ANEXO IV - Preencher'!K123="","",'[1]TCE - ANEXO IV - Preencher'!K123)</f>
        <v>24/07/2020</v>
      </c>
      <c r="J114" s="5" t="str">
        <f>'[1]TCE - ANEXO IV - Preencher'!L123</f>
        <v>26200705509824000377550010009190151000447655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113.6</v>
      </c>
    </row>
    <row r="115" spans="1:12" s="8" customFormat="1" ht="19.5" customHeight="1" x14ac:dyDescent="0.2">
      <c r="A115" s="3">
        <f>IFERROR(VLOOKUP(B115,'[1]DADOS (OCULTAR)'!$P$3:$R$53,3,0),"")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3.7 - Material de Limpeza e Produtos de Hgienização</v>
      </c>
      <c r="D115" s="3">
        <f>'[1]TCE - ANEXO IV - Preencher'!F124</f>
        <v>5509824000377</v>
      </c>
      <c r="E115" s="5" t="str">
        <f>'[1]TCE - ANEXO IV - Preencher'!G124</f>
        <v>NORMANDO JOSE NOSSA VILLAR - ME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000919016</v>
      </c>
      <c r="I115" s="6" t="str">
        <f>IF('[1]TCE - ANEXO IV - Preencher'!K124="","",'[1]TCE - ANEXO IV - Preencher'!K124)</f>
        <v>27/07/2020</v>
      </c>
      <c r="J115" s="5" t="str">
        <f>'[1]TCE - ANEXO IV - Preencher'!L124</f>
        <v>26200705509824000377550010009190161000447660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259.98</v>
      </c>
    </row>
    <row r="116" spans="1:12" s="8" customFormat="1" ht="19.5" customHeight="1" x14ac:dyDescent="0.2">
      <c r="A116" s="3">
        <f>IFERROR(VLOOKUP(B116,'[1]DADOS (OCULTAR)'!$P$3:$R$53,3,0),"")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3.7 - Material de Limpeza e Produtos de Hgienização</v>
      </c>
      <c r="D116" s="3">
        <f>'[1]TCE - ANEXO IV - Preencher'!F125</f>
        <v>6065614000138</v>
      </c>
      <c r="E116" s="5" t="str">
        <f>'[1]TCE - ANEXO IV - Preencher'!G125</f>
        <v>SUPERMEDICA DISTRIBUIDORA HOSPITALAR EIRELI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000086739</v>
      </c>
      <c r="I116" s="6" t="str">
        <f>IF('[1]TCE - ANEXO IV - Preencher'!K125="","",'[1]TCE - ANEXO IV - Preencher'!K125)</f>
        <v>30/06/2020</v>
      </c>
      <c r="J116" s="5" t="str">
        <f>'[1]TCE - ANEXO IV - Preencher'!L125</f>
        <v>52200606065614000138550000000867391020869857</v>
      </c>
      <c r="K116" s="5" t="str">
        <f>IF(F116="B",LEFT('[1]TCE - ANEXO IV - Preencher'!M125,2),IF(F116="S",LEFT('[1]TCE - ANEXO IV - Preencher'!M125,7),IF('[1]TCE - ANEXO IV - Preencher'!H125="","")))</f>
        <v>52</v>
      </c>
      <c r="L116" s="7">
        <f>'[1]TCE - ANEXO IV - Preencher'!N125</f>
        <v>3234</v>
      </c>
    </row>
    <row r="117" spans="1:12" s="8" customFormat="1" ht="19.5" customHeight="1" x14ac:dyDescent="0.2">
      <c r="A117" s="3">
        <f>IFERROR(VLOOKUP(B117,'[1]DADOS (OCULTAR)'!$P$3:$R$53,3,0),"")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3.7 - Material de Limpeza e Produtos de Hgienização</v>
      </c>
      <c r="D117" s="3">
        <f>'[1]TCE - ANEXO IV - Preencher'!F126</f>
        <v>6065614000138</v>
      </c>
      <c r="E117" s="5" t="str">
        <f>'[1]TCE - ANEXO IV - Preencher'!G126</f>
        <v>SUPERMEDICA DISTRIBUIDORA HOSPITALAR EIRELI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000088134</v>
      </c>
      <c r="I117" s="6" t="str">
        <f>IF('[1]TCE - ANEXO IV - Preencher'!K126="","",'[1]TCE - ANEXO IV - Preencher'!K126)</f>
        <v>14/07/2020</v>
      </c>
      <c r="J117" s="5" t="str">
        <f>'[1]TCE - ANEXO IV - Preencher'!L126</f>
        <v>52200706065614000138550000000881341020883888</v>
      </c>
      <c r="K117" s="5" t="str">
        <f>IF(F117="B",LEFT('[1]TCE - ANEXO IV - Preencher'!M126,2),IF(F117="S",LEFT('[1]TCE - ANEXO IV - Preencher'!M126,7),IF('[1]TCE - ANEXO IV - Preencher'!H126="","")))</f>
        <v>52</v>
      </c>
      <c r="L117" s="7">
        <f>'[1]TCE - ANEXO IV - Preencher'!N126</f>
        <v>1728.97</v>
      </c>
    </row>
    <row r="118" spans="1:12" s="8" customFormat="1" ht="19.5" customHeight="1" x14ac:dyDescent="0.2">
      <c r="A118" s="3">
        <f>IFERROR(VLOOKUP(B118,'[1]DADOS (OCULTAR)'!$P$3:$R$53,3,0),"")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3.7 - Material de Limpeza e Produtos de Hgienização</v>
      </c>
      <c r="D118" s="3">
        <f>'[1]TCE - ANEXO IV - Preencher'!F127</f>
        <v>7914775000111</v>
      </c>
      <c r="E118" s="5" t="str">
        <f>'[1]TCE - ANEXO IV - Preencher'!G127</f>
        <v>SUPRI VALE PROD MED ORTOPEDICOS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7022</v>
      </c>
      <c r="I118" s="6" t="str">
        <f>IF('[1]TCE - ANEXO IV - Preencher'!K127="","",'[1]TCE - ANEXO IV - Preencher'!K127)</f>
        <v>06/07/2020</v>
      </c>
      <c r="J118" s="5" t="str">
        <f>'[1]TCE - ANEXO IV - Preencher'!L127</f>
        <v>26200707914775000111550010000070221269343659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672</v>
      </c>
    </row>
    <row r="119" spans="1:12" s="8" customFormat="1" ht="19.5" customHeight="1" x14ac:dyDescent="0.2">
      <c r="A119" s="3">
        <f>IFERROR(VLOOKUP(B119,'[1]DADOS (OCULTAR)'!$P$3:$R$53,3,0),"")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3.7 - Material de Limpeza e Produtos de Hgienização</v>
      </c>
      <c r="D119" s="3">
        <f>'[1]TCE - ANEXO IV - Preencher'!F128</f>
        <v>8613183000122</v>
      </c>
      <c r="E119" s="5" t="str">
        <f>'[1]TCE - ANEXO IV - Preencher'!G128</f>
        <v>ENIVALDO BARBOSA NOGUEIRA - ME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000052233</v>
      </c>
      <c r="I119" s="6" t="str">
        <f>IF('[1]TCE - ANEXO IV - Preencher'!K128="","",'[1]TCE - ANEXO IV - Preencher'!K128)</f>
        <v>24/07/2020</v>
      </c>
      <c r="J119" s="5" t="str">
        <f>'[1]TCE - ANEXO IV - Preencher'!L128</f>
        <v>26200708613183000122550010000522331000723494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217.2</v>
      </c>
    </row>
    <row r="120" spans="1:12" s="8" customFormat="1" ht="19.5" customHeight="1" x14ac:dyDescent="0.2">
      <c r="A120" s="3">
        <f>IFERROR(VLOOKUP(B120,'[1]DADOS (OCULTAR)'!$P$3:$R$53,3,0),"")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3.7 - Material de Limpeza e Produtos de Hgienização</v>
      </c>
      <c r="D120" s="3">
        <f>'[1]TCE - ANEXO IV - Preencher'!F129</f>
        <v>8778201000126</v>
      </c>
      <c r="E120" s="5" t="str">
        <f>'[1]TCE - ANEXO IV - Preencher'!G129</f>
        <v>DROGAFONTE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000313831</v>
      </c>
      <c r="I120" s="6" t="str">
        <f>IF('[1]TCE - ANEXO IV - Preencher'!K129="","",'[1]TCE - ANEXO IV - Preencher'!K129)</f>
        <v>13/07/2020</v>
      </c>
      <c r="J120" s="5" t="str">
        <f>'[1]TCE - ANEXO IV - Preencher'!L129</f>
        <v>26200708778201000126550010003138311882403792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3361.41</v>
      </c>
    </row>
    <row r="121" spans="1:12" s="8" customFormat="1" ht="19.5" customHeight="1" x14ac:dyDescent="0.2">
      <c r="A121" s="3">
        <f>IFERROR(VLOOKUP(B121,'[1]DADOS (OCULTAR)'!$P$3:$R$53,3,0),"")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3.7 - Material de Limpeza e Produtos de Hgienização</v>
      </c>
      <c r="D121" s="3">
        <f>'[1]TCE - ANEXO IV - Preencher'!F130</f>
        <v>15183098000137</v>
      </c>
      <c r="E121" s="5" t="str">
        <f>'[1]TCE - ANEXO IV - Preencher'!G130</f>
        <v>INDEBA INDUSTRIA E COMERCIO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000050568</v>
      </c>
      <c r="I121" s="6" t="str">
        <f>IF('[1]TCE - ANEXO IV - Preencher'!K130="","",'[1]TCE - ANEXO IV - Preencher'!K130)</f>
        <v>27/07/2020</v>
      </c>
      <c r="J121" s="5" t="str">
        <f>'[1]TCE - ANEXO IV - Preencher'!L130</f>
        <v>29200715183098000137550010000505681100012210</v>
      </c>
      <c r="K121" s="5" t="str">
        <f>IF(F121="B",LEFT('[1]TCE - ANEXO IV - Preencher'!M130,2),IF(F121="S",LEFT('[1]TCE - ANEXO IV - Preencher'!M130,7),IF('[1]TCE - ANEXO IV - Preencher'!H130="","")))</f>
        <v>29</v>
      </c>
      <c r="L121" s="7">
        <f>'[1]TCE - ANEXO IV - Preencher'!N130</f>
        <v>19316.849999999999</v>
      </c>
    </row>
    <row r="122" spans="1:12" s="8" customFormat="1" ht="19.5" customHeight="1" x14ac:dyDescent="0.2">
      <c r="A122" s="3">
        <f>IFERROR(VLOOKUP(B122,'[1]DADOS (OCULTAR)'!$P$3:$R$53,3,0),"")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3.7 - Material de Limpeza e Produtos de Hgienização</v>
      </c>
      <c r="D122" s="3">
        <f>'[1]TCE - ANEXO IV - Preencher'!F131</f>
        <v>24333585000120</v>
      </c>
      <c r="E122" s="5" t="str">
        <f>'[1]TCE - ANEXO IV - Preencher'!G131</f>
        <v>JNS COMERCIO DE PRODUTOS ALIMENTICIOS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81078</v>
      </c>
      <c r="I122" s="6" t="str">
        <f>IF('[1]TCE - ANEXO IV - Preencher'!K131="","",'[1]TCE - ANEXO IV - Preencher'!K131)</f>
        <v>10/07/2020</v>
      </c>
      <c r="J122" s="5" t="str">
        <f>'[1]TCE - ANEXO IV - Preencher'!L131</f>
        <v>26200724333585000120550010000810781307859380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10.99</v>
      </c>
    </row>
    <row r="123" spans="1:12" s="8" customFormat="1" ht="19.5" customHeight="1" x14ac:dyDescent="0.2">
      <c r="A123" s="3">
        <f>IFERROR(VLOOKUP(B123,'[1]DADOS (OCULTAR)'!$P$3:$R$53,3,0),"")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3.7 - Material de Limpeza e Produtos de Hgienização</v>
      </c>
      <c r="D123" s="3">
        <f>'[1]TCE - ANEXO IV - Preencher'!F132</f>
        <v>24436602000154</v>
      </c>
      <c r="E123" s="5" t="str">
        <f>'[1]TCE - ANEXO IV - Preencher'!G132</f>
        <v>ART CIRURGICA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80754</v>
      </c>
      <c r="I123" s="6" t="str">
        <f>IF('[1]TCE - ANEXO IV - Preencher'!K132="","",'[1]TCE - ANEXO IV - Preencher'!K132)</f>
        <v>10/07/2020</v>
      </c>
      <c r="J123" s="5" t="str">
        <f>'[1]TCE - ANEXO IV - Preencher'!L132</f>
        <v>26200724436602000154550010000807541111807542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1015.64</v>
      </c>
    </row>
    <row r="124" spans="1:12" s="8" customFormat="1" ht="19.5" customHeight="1" x14ac:dyDescent="0.2">
      <c r="A124" s="3">
        <f>IFERROR(VLOOKUP(B124,'[1]DADOS (OCULTAR)'!$P$3:$R$53,3,0),"")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3.7 - Material de Limpeza e Produtos de Hgienização</v>
      </c>
      <c r="D124" s="3">
        <f>'[1]TCE - ANEXO IV - Preencher'!F133</f>
        <v>30611447000168</v>
      </c>
      <c r="E124" s="5" t="str">
        <f>'[1]TCE - ANEXO IV - Preencher'!G133</f>
        <v>RAISSA C R MEDEIROS MOURA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000008959</v>
      </c>
      <c r="I124" s="6" t="str">
        <f>IF('[1]TCE - ANEXO IV - Preencher'!K133="","",'[1]TCE - ANEXO IV - Preencher'!K133)</f>
        <v>24/07/2020</v>
      </c>
      <c r="J124" s="5" t="str">
        <f>'[1]TCE - ANEXO IV - Preencher'!L133</f>
        <v>26200730611447000168550010000089591147444259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275</v>
      </c>
    </row>
    <row r="125" spans="1:12" s="8" customFormat="1" ht="19.5" customHeight="1" x14ac:dyDescent="0.2">
      <c r="A125" s="3">
        <f>IFERROR(VLOOKUP(B125,'[1]DADOS (OCULTAR)'!$P$3:$R$53,3,0),"")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3.7 - Material de Limpeza e Produtos de Hgienização</v>
      </c>
      <c r="D125" s="3">
        <f>'[1]TCE - ANEXO IV - Preencher'!F134</f>
        <v>33910350000144</v>
      </c>
      <c r="E125" s="5" t="str">
        <f>'[1]TCE - ANEXO IV - Preencher'!G134</f>
        <v>GARDEIS EQUIP DE PROT INDIVIDUAL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000004182</v>
      </c>
      <c r="I125" s="6" t="str">
        <f>IF('[1]TCE - ANEXO IV - Preencher'!K134="","",'[1]TCE - ANEXO IV - Preencher'!K134)</f>
        <v>09/07/2020</v>
      </c>
      <c r="J125" s="5" t="str">
        <f>'[1]TCE - ANEXO IV - Preencher'!L134</f>
        <v>26200733910350000144550010000041821879326551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17.5</v>
      </c>
    </row>
    <row r="126" spans="1:12" s="8" customFormat="1" ht="19.5" customHeight="1" x14ac:dyDescent="0.2">
      <c r="A126" s="3">
        <f>IFERROR(VLOOKUP(B126,'[1]DADOS (OCULTAR)'!$P$3:$R$53,3,0),"")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3.99 - Outras despesas com Material de Consumo</v>
      </c>
      <c r="D126" s="3">
        <f>'[1]TCE - ANEXO IV - Preencher'!F135</f>
        <v>193374000170</v>
      </c>
      <c r="E126" s="5" t="str">
        <f>'[1]TCE - ANEXO IV - Preencher'!G135</f>
        <v>JOSE ERNESTO PEREIRA BARROS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36778</v>
      </c>
      <c r="I126" s="6" t="str">
        <f>IF('[1]TCE - ANEXO IV - Preencher'!K135="","",'[1]TCE - ANEXO IV - Preencher'!K135)</f>
        <v>01/07/2020</v>
      </c>
      <c r="J126" s="5" t="str">
        <f>'[1]TCE - ANEXO IV - Preencher'!L135</f>
        <v>26200700193374000170550550000367781114746539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11582.4</v>
      </c>
    </row>
    <row r="127" spans="1:12" s="8" customFormat="1" ht="19.5" customHeight="1" x14ac:dyDescent="0.2">
      <c r="A127" s="3">
        <f>IFERROR(VLOOKUP(B127,'[1]DADOS (OCULTAR)'!$P$3:$R$53,3,0),"")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3.99 - Outras despesas com Material de Consumo</v>
      </c>
      <c r="D127" s="3">
        <f>'[1]TCE - ANEXO IV - Preencher'!F136</f>
        <v>193374000170</v>
      </c>
      <c r="E127" s="5" t="str">
        <f>'[1]TCE - ANEXO IV - Preencher'!G136</f>
        <v>JOSE ERNESTO PEREIRA BARROS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36828</v>
      </c>
      <c r="I127" s="6" t="str">
        <f>IF('[1]TCE - ANEXO IV - Preencher'!K136="","",'[1]TCE - ANEXO IV - Preencher'!K136)</f>
        <v>03/07/2020</v>
      </c>
      <c r="J127" s="5" t="str">
        <f>'[1]TCE - ANEXO IV - Preencher'!L136</f>
        <v>26200700193374000170550550000368281110242718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333.94</v>
      </c>
    </row>
    <row r="128" spans="1:12" s="8" customFormat="1" ht="19.5" customHeight="1" x14ac:dyDescent="0.2">
      <c r="A128" s="3">
        <f>IFERROR(VLOOKUP(B128,'[1]DADOS (OCULTAR)'!$P$3:$R$53,3,0),"")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3.99 - Outras despesas com Material de Consumo</v>
      </c>
      <c r="D128" s="3">
        <f>'[1]TCE - ANEXO IV - Preencher'!F137</f>
        <v>193374000170</v>
      </c>
      <c r="E128" s="5" t="str">
        <f>'[1]TCE - ANEXO IV - Preencher'!G137</f>
        <v>JOSE ERNESTO PEREIRA BARROS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36832</v>
      </c>
      <c r="I128" s="6" t="str">
        <f>IF('[1]TCE - ANEXO IV - Preencher'!K137="","",'[1]TCE - ANEXO IV - Preencher'!K137)</f>
        <v>03/07/2020</v>
      </c>
      <c r="J128" s="5" t="str">
        <f>'[1]TCE - ANEXO IV - Preencher'!L137</f>
        <v>26200700193374000170550550000368321118269588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291.60000000000002</v>
      </c>
    </row>
    <row r="129" spans="1:12" s="8" customFormat="1" ht="19.5" customHeight="1" x14ac:dyDescent="0.2">
      <c r="A129" s="3">
        <f>IFERROR(VLOOKUP(B129,'[1]DADOS (OCULTAR)'!$P$3:$R$53,3,0),"")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3.99 - Outras despesas com Material de Consumo</v>
      </c>
      <c r="D129" s="3">
        <f>'[1]TCE - ANEXO IV - Preencher'!F138</f>
        <v>193374000170</v>
      </c>
      <c r="E129" s="5" t="str">
        <f>'[1]TCE - ANEXO IV - Preencher'!G138</f>
        <v>JOSE ERNESTO PEREIRA BARROS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36868</v>
      </c>
      <c r="I129" s="6" t="str">
        <f>IF('[1]TCE - ANEXO IV - Preencher'!K138="","",'[1]TCE - ANEXO IV - Preencher'!K138)</f>
        <v>06/07/2020</v>
      </c>
      <c r="J129" s="5" t="str">
        <f>'[1]TCE - ANEXO IV - Preencher'!L138</f>
        <v>26200700193374000170550550000368681119637869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41.88</v>
      </c>
    </row>
    <row r="130" spans="1:12" s="8" customFormat="1" ht="19.5" customHeight="1" x14ac:dyDescent="0.2">
      <c r="A130" s="3">
        <f>IFERROR(VLOOKUP(B130,'[1]DADOS (OCULTAR)'!$P$3:$R$53,3,0),"")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3.99 - Outras despesas com Material de Consumo</v>
      </c>
      <c r="D130" s="3">
        <f>'[1]TCE - ANEXO IV - Preencher'!F139</f>
        <v>193374000170</v>
      </c>
      <c r="E130" s="5" t="str">
        <f>'[1]TCE - ANEXO IV - Preencher'!G139</f>
        <v>JOSE ERNESTO PEREIRA BARROS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36897</v>
      </c>
      <c r="I130" s="6" t="str">
        <f>IF('[1]TCE - ANEXO IV - Preencher'!K139="","",'[1]TCE - ANEXO IV - Preencher'!K139)</f>
        <v>07/07/2020</v>
      </c>
      <c r="J130" s="5" t="str">
        <f>'[1]TCE - ANEXO IV - Preencher'!L139</f>
        <v>26200700193374000170550550000368971110489877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146.21</v>
      </c>
    </row>
    <row r="131" spans="1:12" s="8" customFormat="1" ht="19.5" customHeight="1" x14ac:dyDescent="0.2">
      <c r="A131" s="3">
        <f>IFERROR(VLOOKUP(B131,'[1]DADOS (OCULTAR)'!$P$3:$R$53,3,0),"")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3.99 - Outras despesas com Material de Consumo</v>
      </c>
      <c r="D131" s="3">
        <f>'[1]TCE - ANEXO IV - Preencher'!F140</f>
        <v>193374000170</v>
      </c>
      <c r="E131" s="5" t="str">
        <f>'[1]TCE - ANEXO IV - Preencher'!G140</f>
        <v>JOSE ERNESTO PEREIRA BARROS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36956</v>
      </c>
      <c r="I131" s="6" t="str">
        <f>IF('[1]TCE - ANEXO IV - Preencher'!K140="","",'[1]TCE - ANEXO IV - Preencher'!K140)</f>
        <v>10/07/2020</v>
      </c>
      <c r="J131" s="5" t="str">
        <f>'[1]TCE - ANEXO IV - Preencher'!L140</f>
        <v>26200700193374000170550550000369561114099863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47.74</v>
      </c>
    </row>
    <row r="132" spans="1:12" s="8" customFormat="1" ht="19.5" customHeight="1" x14ac:dyDescent="0.2">
      <c r="A132" s="3">
        <f>IFERROR(VLOOKUP(B132,'[1]DADOS (OCULTAR)'!$P$3:$R$53,3,0),"")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3.99 - Outras despesas com Material de Consumo</v>
      </c>
      <c r="D132" s="3">
        <f>'[1]TCE - ANEXO IV - Preencher'!F141</f>
        <v>193374000170</v>
      </c>
      <c r="E132" s="5" t="str">
        <f>'[1]TCE - ANEXO IV - Preencher'!G141</f>
        <v>JOSE ERNESTO PEREIRA BARROS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36959</v>
      </c>
      <c r="I132" s="6" t="str">
        <f>IF('[1]TCE - ANEXO IV - Preencher'!K141="","",'[1]TCE - ANEXO IV - Preencher'!K141)</f>
        <v>10/07/2020</v>
      </c>
      <c r="J132" s="5" t="str">
        <f>'[1]TCE - ANEXO IV - Preencher'!L141</f>
        <v>26200700193374000170550550000369591113870479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38.28</v>
      </c>
    </row>
    <row r="133" spans="1:12" s="8" customFormat="1" ht="19.5" customHeight="1" x14ac:dyDescent="0.2">
      <c r="A133" s="3">
        <f>IFERROR(VLOOKUP(B133,'[1]DADOS (OCULTAR)'!$P$3:$R$53,3,0),"")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3.99 - Outras despesas com Material de Consumo</v>
      </c>
      <c r="D133" s="3">
        <f>'[1]TCE - ANEXO IV - Preencher'!F142</f>
        <v>193374000170</v>
      </c>
      <c r="E133" s="5" t="str">
        <f>'[1]TCE - ANEXO IV - Preencher'!G142</f>
        <v>JOSE ERNESTO PEREIRA BARROS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37001</v>
      </c>
      <c r="I133" s="6" t="str">
        <f>IF('[1]TCE - ANEXO IV - Preencher'!K142="","",'[1]TCE - ANEXO IV - Preencher'!K142)</f>
        <v>14/07/2020</v>
      </c>
      <c r="J133" s="5" t="str">
        <f>'[1]TCE - ANEXO IV - Preencher'!L142</f>
        <v>26200700193374000170550550000370011117239299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91.16</v>
      </c>
    </row>
    <row r="134" spans="1:12" s="8" customFormat="1" ht="19.5" customHeight="1" x14ac:dyDescent="0.2">
      <c r="A134" s="3">
        <f>IFERROR(VLOOKUP(B134,'[1]DADOS (OCULTAR)'!$P$3:$R$53,3,0),"")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3.99 - Outras despesas com Material de Consumo</v>
      </c>
      <c r="D134" s="3">
        <f>'[1]TCE - ANEXO IV - Preencher'!F143</f>
        <v>193374000170</v>
      </c>
      <c r="E134" s="5" t="str">
        <f>'[1]TCE - ANEXO IV - Preencher'!G143</f>
        <v>JOSE ERNESTO PEREIRA BARROS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37012</v>
      </c>
      <c r="I134" s="6" t="str">
        <f>IF('[1]TCE - ANEXO IV - Preencher'!K143="","",'[1]TCE - ANEXO IV - Preencher'!K143)</f>
        <v>14/07/2020</v>
      </c>
      <c r="J134" s="5" t="str">
        <f>'[1]TCE - ANEXO IV - Preencher'!L143</f>
        <v>26200700193374000170550550000370121112595325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3067.29</v>
      </c>
    </row>
    <row r="135" spans="1:12" s="8" customFormat="1" ht="19.5" customHeight="1" x14ac:dyDescent="0.2">
      <c r="A135" s="3">
        <f>IFERROR(VLOOKUP(B135,'[1]DADOS (OCULTAR)'!$P$3:$R$53,3,0),"")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3.99 - Outras despesas com Material de Consumo</v>
      </c>
      <c r="D135" s="3">
        <f>'[1]TCE - ANEXO IV - Preencher'!F144</f>
        <v>193374000170</v>
      </c>
      <c r="E135" s="5" t="str">
        <f>'[1]TCE - ANEXO IV - Preencher'!G144</f>
        <v>JOSE ERNESTO PEREIRA BARROS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37078</v>
      </c>
      <c r="I135" s="6" t="str">
        <f>IF('[1]TCE - ANEXO IV - Preencher'!K144="","",'[1]TCE - ANEXO IV - Preencher'!K144)</f>
        <v>17/07/2020</v>
      </c>
      <c r="J135" s="5" t="str">
        <f>'[1]TCE - ANEXO IV - Preencher'!L144</f>
        <v>26200700193374000170550550000370781110169363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163.9</v>
      </c>
    </row>
    <row r="136" spans="1:12" s="8" customFormat="1" ht="19.5" customHeight="1" x14ac:dyDescent="0.2">
      <c r="A136" s="3">
        <f>IFERROR(VLOOKUP(B136,'[1]DADOS (OCULTAR)'!$P$3:$R$53,3,0),"")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3.99 - Outras despesas com Material de Consumo</v>
      </c>
      <c r="D136" s="3">
        <f>'[1]TCE - ANEXO IV - Preencher'!F145</f>
        <v>193374000170</v>
      </c>
      <c r="E136" s="5" t="str">
        <f>'[1]TCE - ANEXO IV - Preencher'!G145</f>
        <v>JOSE ERNESTO PEREIRA BARROS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37131</v>
      </c>
      <c r="I136" s="6" t="str">
        <f>IF('[1]TCE - ANEXO IV - Preencher'!K145="","",'[1]TCE - ANEXO IV - Preencher'!K145)</f>
        <v>20/07/2020</v>
      </c>
      <c r="J136" s="5" t="str">
        <f>'[1]TCE - ANEXO IV - Preencher'!L145</f>
        <v>26200700193374000170550550000371311115332644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2928.45</v>
      </c>
    </row>
    <row r="137" spans="1:12" s="8" customFormat="1" ht="19.5" customHeight="1" x14ac:dyDescent="0.2">
      <c r="A137" s="3">
        <f>IFERROR(VLOOKUP(B137,'[1]DADOS (OCULTAR)'!$P$3:$R$53,3,0),"")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3.99 - Outras despesas com Material de Consumo</v>
      </c>
      <c r="D137" s="3">
        <f>'[1]TCE - ANEXO IV - Preencher'!F146</f>
        <v>193374000170</v>
      </c>
      <c r="E137" s="5" t="str">
        <f>'[1]TCE - ANEXO IV - Preencher'!G146</f>
        <v>JOSE ERNESTO PEREIRA BARROS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37156</v>
      </c>
      <c r="I137" s="6" t="str">
        <f>IF('[1]TCE - ANEXO IV - Preencher'!K146="","",'[1]TCE - ANEXO IV - Preencher'!K146)</f>
        <v>21/07/2020</v>
      </c>
      <c r="J137" s="5" t="str">
        <f>'[1]TCE - ANEXO IV - Preencher'!L146</f>
        <v>26200700193374000170550550000371561119412927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208.1</v>
      </c>
    </row>
    <row r="138" spans="1:12" s="8" customFormat="1" ht="19.5" customHeight="1" x14ac:dyDescent="0.2">
      <c r="A138" s="3">
        <f>IFERROR(VLOOKUP(B138,'[1]DADOS (OCULTAR)'!$P$3:$R$53,3,0),"")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3.99 - Outras despesas com Material de Consumo</v>
      </c>
      <c r="D138" s="3">
        <f>'[1]TCE - ANEXO IV - Preencher'!F147</f>
        <v>193374000170</v>
      </c>
      <c r="E138" s="5" t="str">
        <f>'[1]TCE - ANEXO IV - Preencher'!G147</f>
        <v>JOSE ERNESTO PEREIRA BARROS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37200</v>
      </c>
      <c r="I138" s="6" t="str">
        <f>IF('[1]TCE - ANEXO IV - Preencher'!K147="","",'[1]TCE - ANEXO IV - Preencher'!K147)</f>
        <v>23/07/2020</v>
      </c>
      <c r="J138" s="5" t="str">
        <f>'[1]TCE - ANEXO IV - Preencher'!L147</f>
        <v>26200700193374000170550550000372001112120653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184.72</v>
      </c>
    </row>
    <row r="139" spans="1:12" s="8" customFormat="1" ht="19.5" customHeight="1" x14ac:dyDescent="0.2">
      <c r="A139" s="3">
        <f>IFERROR(VLOOKUP(B139,'[1]DADOS (OCULTAR)'!$P$3:$R$53,3,0),"")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3.99 - Outras despesas com Material de Consumo</v>
      </c>
      <c r="D139" s="3">
        <f>'[1]TCE - ANEXO IV - Preencher'!F148</f>
        <v>193374000170</v>
      </c>
      <c r="E139" s="5" t="str">
        <f>'[1]TCE - ANEXO IV - Preencher'!G148</f>
        <v>JOSE ERNESTO PEREIRA BARROS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37256</v>
      </c>
      <c r="I139" s="6" t="str">
        <f>IF('[1]TCE - ANEXO IV - Preencher'!K148="","",'[1]TCE - ANEXO IV - Preencher'!K148)</f>
        <v>27/07/2020</v>
      </c>
      <c r="J139" s="5" t="str">
        <f>'[1]TCE - ANEXO IV - Preencher'!L148</f>
        <v>26200700193374000170550550000372561119100238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7779.61</v>
      </c>
    </row>
    <row r="140" spans="1:12" s="8" customFormat="1" ht="19.5" customHeight="1" x14ac:dyDescent="0.2">
      <c r="A140" s="3">
        <f>IFERROR(VLOOKUP(B140,'[1]DADOS (OCULTAR)'!$P$3:$R$53,3,0),"")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3.99 - Outras despesas com Material de Consumo</v>
      </c>
      <c r="D140" s="3">
        <f>'[1]TCE - ANEXO IV - Preencher'!F149</f>
        <v>193374000170</v>
      </c>
      <c r="E140" s="5" t="str">
        <f>'[1]TCE - ANEXO IV - Preencher'!G149</f>
        <v>JOSE ERNESTO PEREIRA BARROS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37304</v>
      </c>
      <c r="I140" s="6" t="str">
        <f>IF('[1]TCE - ANEXO IV - Preencher'!K149="","",'[1]TCE - ANEXO IV - Preencher'!K149)</f>
        <v>28/07/2020</v>
      </c>
      <c r="J140" s="5" t="str">
        <f>'[1]TCE - ANEXO IV - Preencher'!L149</f>
        <v>26200700193374000170550550000373041110965944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254.64</v>
      </c>
    </row>
    <row r="141" spans="1:12" s="8" customFormat="1" ht="19.5" customHeight="1" x14ac:dyDescent="0.2">
      <c r="A141" s="3">
        <f>IFERROR(VLOOKUP(B141,'[1]DADOS (OCULTAR)'!$P$3:$R$53,3,0),"")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3.99 - Outras despesas com Material de Consumo</v>
      </c>
      <c r="D141" s="3">
        <f>'[1]TCE - ANEXO IV - Preencher'!F150</f>
        <v>193374000170</v>
      </c>
      <c r="E141" s="5" t="str">
        <f>'[1]TCE - ANEXO IV - Preencher'!G150</f>
        <v>JOSE ERNESTO PEREIRA BARROS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37306</v>
      </c>
      <c r="I141" s="6" t="str">
        <f>IF('[1]TCE - ANEXO IV - Preencher'!K150="","",'[1]TCE - ANEXO IV - Preencher'!K150)</f>
        <v>28/07/2020</v>
      </c>
      <c r="J141" s="5" t="str">
        <f>'[1]TCE - ANEXO IV - Preencher'!L150</f>
        <v>26200700193374000170550550000373061111109620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1651.26</v>
      </c>
    </row>
    <row r="142" spans="1:12" s="8" customFormat="1" ht="19.5" customHeight="1" x14ac:dyDescent="0.2">
      <c r="A142" s="3">
        <f>IFERROR(VLOOKUP(B142,'[1]DADOS (OCULTAR)'!$P$3:$R$53,3,0),"")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3.99 - Outras despesas com Material de Consumo</v>
      </c>
      <c r="D142" s="3">
        <f>'[1]TCE - ANEXO IV - Preencher'!F151</f>
        <v>193374000170</v>
      </c>
      <c r="E142" s="5" t="str">
        <f>'[1]TCE - ANEXO IV - Preencher'!G151</f>
        <v>JOSE ERNESTO PEREIRA BARROS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37370</v>
      </c>
      <c r="I142" s="6" t="str">
        <f>IF('[1]TCE - ANEXO IV - Preencher'!K151="","",'[1]TCE - ANEXO IV - Preencher'!K151)</f>
        <v>31/07/2020</v>
      </c>
      <c r="J142" s="5" t="str">
        <f>'[1]TCE - ANEXO IV - Preencher'!L151</f>
        <v>26200700193374000170550550000373701110982690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313.91000000000003</v>
      </c>
    </row>
    <row r="143" spans="1:12" s="8" customFormat="1" ht="19.5" customHeight="1" x14ac:dyDescent="0.2">
      <c r="A143" s="3">
        <f>IFERROR(VLOOKUP(B143,'[1]DADOS (OCULTAR)'!$P$3:$R$53,3,0),"")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3.99 - Outras despesas com Material de Consumo</v>
      </c>
      <c r="D143" s="3">
        <f>'[1]TCE - ANEXO IV - Preencher'!F152</f>
        <v>2423862000152</v>
      </c>
      <c r="E143" s="5" t="str">
        <f>'[1]TCE - ANEXO IV - Preencher'!G152</f>
        <v>COMERCIAL DE CARNES E FRIOS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732035</v>
      </c>
      <c r="I143" s="6" t="str">
        <f>IF('[1]TCE - ANEXO IV - Preencher'!K152="","",'[1]TCE - ANEXO IV - Preencher'!K152)</f>
        <v>06/07/2020</v>
      </c>
      <c r="J143" s="5" t="str">
        <f>'[1]TCE - ANEXO IV - Preencher'!L152</f>
        <v>26200702423862000152550010007320351118983452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2607.35</v>
      </c>
    </row>
    <row r="144" spans="1:12" s="8" customFormat="1" ht="19.5" customHeight="1" x14ac:dyDescent="0.2">
      <c r="A144" s="3">
        <f>IFERROR(VLOOKUP(B144,'[1]DADOS (OCULTAR)'!$P$3:$R$53,3,0),"")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3.99 - Outras despesas com Material de Consumo</v>
      </c>
      <c r="D144" s="3">
        <f>'[1]TCE - ANEXO IV - Preencher'!F153</f>
        <v>2423862000152</v>
      </c>
      <c r="E144" s="5" t="str">
        <f>'[1]TCE - ANEXO IV - Preencher'!G153</f>
        <v>COMERCIAL DE CARNES E FRIOS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733212</v>
      </c>
      <c r="I144" s="6" t="str">
        <f>IF('[1]TCE - ANEXO IV - Preencher'!K153="","",'[1]TCE - ANEXO IV - Preencher'!K153)</f>
        <v>15/07/2020</v>
      </c>
      <c r="J144" s="5" t="str">
        <f>'[1]TCE - ANEXO IV - Preencher'!L153</f>
        <v>26200702423862000152550010007332121115062489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516</v>
      </c>
    </row>
    <row r="145" spans="1:12" s="8" customFormat="1" ht="19.5" customHeight="1" x14ac:dyDescent="0.2">
      <c r="A145" s="3">
        <f>IFERROR(VLOOKUP(B145,'[1]DADOS (OCULTAR)'!$P$3:$R$53,3,0),"")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3.99 - Outras despesas com Material de Consumo</v>
      </c>
      <c r="D145" s="3">
        <f>'[1]TCE - ANEXO IV - Preencher'!F154</f>
        <v>2423862000152</v>
      </c>
      <c r="E145" s="5" t="str">
        <f>'[1]TCE - ANEXO IV - Preencher'!G154</f>
        <v>COMERCIAL DE CARNES E FRIOS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733496</v>
      </c>
      <c r="I145" s="6" t="str">
        <f>IF('[1]TCE - ANEXO IV - Preencher'!K154="","",'[1]TCE - ANEXO IV - Preencher'!K154)</f>
        <v>16/07/2020</v>
      </c>
      <c r="J145" s="5" t="str">
        <f>'[1]TCE - ANEXO IV - Preencher'!L154</f>
        <v>26200702423862000152550010007334961116911901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1184.72</v>
      </c>
    </row>
    <row r="146" spans="1:12" s="8" customFormat="1" ht="19.5" customHeight="1" x14ac:dyDescent="0.2">
      <c r="A146" s="3">
        <f>IFERROR(VLOOKUP(B146,'[1]DADOS (OCULTAR)'!$P$3:$R$53,3,0),"")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3.99 - Outras despesas com Material de Consumo</v>
      </c>
      <c r="D146" s="3">
        <f>'[1]TCE - ANEXO IV - Preencher'!F155</f>
        <v>2423862000152</v>
      </c>
      <c r="E146" s="5" t="str">
        <f>'[1]TCE - ANEXO IV - Preencher'!G155</f>
        <v>COMERCIAL DE CARNES E FRIOS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733851</v>
      </c>
      <c r="I146" s="6" t="str">
        <f>IF('[1]TCE - ANEXO IV - Preencher'!K155="","",'[1]TCE - ANEXO IV - Preencher'!K155)</f>
        <v>20/07/2020</v>
      </c>
      <c r="J146" s="5" t="str">
        <f>'[1]TCE - ANEXO IV - Preencher'!L155</f>
        <v>26200702423862000152550010007338511112472865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879.93</v>
      </c>
    </row>
    <row r="147" spans="1:12" s="8" customFormat="1" ht="19.5" customHeight="1" x14ac:dyDescent="0.2">
      <c r="A147" s="3">
        <f>IFERROR(VLOOKUP(B147,'[1]DADOS (OCULTAR)'!$P$3:$R$53,3,0),"")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3.99 - Outras despesas com Material de Consumo</v>
      </c>
      <c r="D147" s="3">
        <f>'[1]TCE - ANEXO IV - Preencher'!F156</f>
        <v>2423862000152</v>
      </c>
      <c r="E147" s="5" t="str">
        <f>'[1]TCE - ANEXO IV - Preencher'!G156</f>
        <v>COMERCIAL DE CARNES E FRIOS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733855</v>
      </c>
      <c r="I147" s="6" t="str">
        <f>IF('[1]TCE - ANEXO IV - Preencher'!K156="","",'[1]TCE - ANEXO IV - Preencher'!K156)</f>
        <v>20/07/2020</v>
      </c>
      <c r="J147" s="5" t="str">
        <f>'[1]TCE - ANEXO IV - Preencher'!L156</f>
        <v>26200702423862000152550010007338551114714890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285</v>
      </c>
    </row>
    <row r="148" spans="1:12" s="8" customFormat="1" ht="19.5" customHeight="1" x14ac:dyDescent="0.2">
      <c r="A148" s="3">
        <f>IFERROR(VLOOKUP(B148,'[1]DADOS (OCULTAR)'!$P$3:$R$53,3,0),"")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3.99 - Outras despesas com Material de Consumo</v>
      </c>
      <c r="D148" s="3">
        <f>'[1]TCE - ANEXO IV - Preencher'!F157</f>
        <v>2423862000152</v>
      </c>
      <c r="E148" s="5" t="str">
        <f>'[1]TCE - ANEXO IV - Preencher'!G157</f>
        <v>COMERCIAL DE CARNES E FRIOS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735144</v>
      </c>
      <c r="I148" s="6" t="str">
        <f>IF('[1]TCE - ANEXO IV - Preencher'!K157="","",'[1]TCE - ANEXO IV - Preencher'!K157)</f>
        <v>29/07/2020</v>
      </c>
      <c r="J148" s="5" t="str">
        <f>'[1]TCE - ANEXO IV - Preencher'!L157</f>
        <v>26200702423862000152550010007351441114553745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2712.2</v>
      </c>
    </row>
    <row r="149" spans="1:12" s="8" customFormat="1" ht="19.5" customHeight="1" x14ac:dyDescent="0.2">
      <c r="A149" s="3">
        <f>IFERROR(VLOOKUP(B149,'[1]DADOS (OCULTAR)'!$P$3:$R$53,3,0),"")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3.99 - Outras despesas com Material de Consumo</v>
      </c>
      <c r="D149" s="3">
        <f>'[1]TCE - ANEXO IV - Preencher'!F158</f>
        <v>3887021000169</v>
      </c>
      <c r="E149" s="5" t="str">
        <f>'[1]TCE - ANEXO IV - Preencher'!G158</f>
        <v>PONTO CERTO MERCANTIL DE ALIMENTOS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000018679</v>
      </c>
      <c r="I149" s="6" t="str">
        <f>IF('[1]TCE - ANEXO IV - Preencher'!K158="","",'[1]TCE - ANEXO IV - Preencher'!K158)</f>
        <v>01/07/2020</v>
      </c>
      <c r="J149" s="5" t="str">
        <f>'[1]TCE - ANEXO IV - Preencher'!L158</f>
        <v>26200703887021000169550010000186791161624849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1455</v>
      </c>
    </row>
    <row r="150" spans="1:12" s="8" customFormat="1" ht="19.5" customHeight="1" x14ac:dyDescent="0.2">
      <c r="A150" s="3">
        <f>IFERROR(VLOOKUP(B150,'[1]DADOS (OCULTAR)'!$P$3:$R$53,3,0),"")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3.99 - Outras despesas com Material de Consumo</v>
      </c>
      <c r="D150" s="3">
        <f>'[1]TCE - ANEXO IV - Preencher'!F159</f>
        <v>3887021000169</v>
      </c>
      <c r="E150" s="5" t="str">
        <f>'[1]TCE - ANEXO IV - Preencher'!G159</f>
        <v>PONTO CERTO MERCANTIL DE ALIMENTOS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000018918</v>
      </c>
      <c r="I150" s="6" t="str">
        <f>IF('[1]TCE - ANEXO IV - Preencher'!K159="","",'[1]TCE - ANEXO IV - Preencher'!K159)</f>
        <v>27/07/2020</v>
      </c>
      <c r="J150" s="5" t="str">
        <f>'[1]TCE - ANEXO IV - Preencher'!L159</f>
        <v>26200703887021000169550010000189181147898482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4814.5</v>
      </c>
    </row>
    <row r="151" spans="1:12" s="8" customFormat="1" ht="19.5" customHeight="1" x14ac:dyDescent="0.2">
      <c r="A151" s="3">
        <f>IFERROR(VLOOKUP(B151,'[1]DADOS (OCULTAR)'!$P$3:$R$53,3,0),"")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3.99 - Outras despesas com Material de Consumo</v>
      </c>
      <c r="D151" s="3">
        <f>'[1]TCE - ANEXO IV - Preencher'!F160</f>
        <v>7052310000107</v>
      </c>
      <c r="E151" s="5" t="str">
        <f>'[1]TCE - ANEXO IV - Preencher'!G160</f>
        <v>GISLANDE MARIA GOMES DA SILVA ME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000002457</v>
      </c>
      <c r="I151" s="6" t="str">
        <f>IF('[1]TCE - ANEXO IV - Preencher'!K160="","",'[1]TCE - ANEXO IV - Preencher'!K160)</f>
        <v>06/07/2020</v>
      </c>
      <c r="J151" s="5" t="str">
        <f>'[1]TCE - ANEXO IV - Preencher'!L160</f>
        <v>26200707052310000107550010000024571422005123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4223.5</v>
      </c>
    </row>
    <row r="152" spans="1:12" s="8" customFormat="1" ht="19.5" customHeight="1" x14ac:dyDescent="0.2">
      <c r="A152" s="3">
        <f>IFERROR(VLOOKUP(B152,'[1]DADOS (OCULTAR)'!$P$3:$R$53,3,0),"")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3.99 - Outras despesas com Material de Consumo</v>
      </c>
      <c r="D152" s="3">
        <f>'[1]TCE - ANEXO IV - Preencher'!F161</f>
        <v>7052310000107</v>
      </c>
      <c r="E152" s="5" t="str">
        <f>'[1]TCE - ANEXO IV - Preencher'!G161</f>
        <v>GISLANDE MARIA GOMES DA SILVA ME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000002490</v>
      </c>
      <c r="I152" s="6" t="str">
        <f>IF('[1]TCE - ANEXO IV - Preencher'!K161="","",'[1]TCE - ANEXO IV - Preencher'!K161)</f>
        <v>28/07/2020</v>
      </c>
      <c r="J152" s="5" t="str">
        <f>'[1]TCE - ANEXO IV - Preencher'!L161</f>
        <v>26200707052310000107550010000024901847650946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497.57</v>
      </c>
    </row>
    <row r="153" spans="1:12" s="8" customFormat="1" ht="19.5" customHeight="1" x14ac:dyDescent="0.2">
      <c r="A153" s="3">
        <f>IFERROR(VLOOKUP(B153,'[1]DADOS (OCULTAR)'!$P$3:$R$53,3,0),"")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3.99 - Outras despesas com Material de Consumo</v>
      </c>
      <c r="D153" s="3">
        <f>'[1]TCE - ANEXO IV - Preencher'!F162</f>
        <v>8473979000127</v>
      </c>
      <c r="E153" s="5" t="str">
        <f>'[1]TCE - ANEXO IV - Preencher'!G162</f>
        <v>JOSE ORICELIO FURTADO EIRELI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235</v>
      </c>
      <c r="I153" s="6" t="str">
        <f>IF('[1]TCE - ANEXO IV - Preencher'!K162="","",'[1]TCE - ANEXO IV - Preencher'!K162)</f>
        <v>07/07/2020</v>
      </c>
      <c r="J153" s="5" t="str">
        <f>'[1]TCE - ANEXO IV - Preencher'!L162</f>
        <v>26200808473979000127550020000002351547654600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226.16</v>
      </c>
    </row>
    <row r="154" spans="1:12" s="8" customFormat="1" ht="19.5" customHeight="1" x14ac:dyDescent="0.2">
      <c r="A154" s="3">
        <f>IFERROR(VLOOKUP(B154,'[1]DADOS (OCULTAR)'!$P$3:$R$53,3,0),"")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3.99 - Outras despesas com Material de Consumo</v>
      </c>
      <c r="D154" s="3">
        <f>'[1]TCE - ANEXO IV - Preencher'!F163</f>
        <v>8473979000127</v>
      </c>
      <c r="E154" s="5" t="str">
        <f>'[1]TCE - ANEXO IV - Preencher'!G163</f>
        <v>JOSE ORICELIO FURTADO EIRELI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235</v>
      </c>
      <c r="I154" s="6" t="str">
        <f>IF('[1]TCE - ANEXO IV - Preencher'!K163="","",'[1]TCE - ANEXO IV - Preencher'!K163)</f>
        <v>14/07/2020</v>
      </c>
      <c r="J154" s="5" t="str">
        <f>'[1]TCE - ANEXO IV - Preencher'!L163</f>
        <v>26200808473979000127550020000002351547654600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132.46</v>
      </c>
    </row>
    <row r="155" spans="1:12" s="8" customFormat="1" ht="19.5" customHeight="1" x14ac:dyDescent="0.2">
      <c r="A155" s="3">
        <f>IFERROR(VLOOKUP(B155,'[1]DADOS (OCULTAR)'!$P$3:$R$53,3,0),"")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3.99 - Outras despesas com Material de Consumo</v>
      </c>
      <c r="D155" s="3">
        <f>'[1]TCE - ANEXO IV - Preencher'!F164</f>
        <v>8473979000127</v>
      </c>
      <c r="E155" s="5" t="str">
        <f>'[1]TCE - ANEXO IV - Preencher'!G164</f>
        <v>JOSE ORICELIO FURTADO EIRELI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235</v>
      </c>
      <c r="I155" s="6" t="str">
        <f>IF('[1]TCE - ANEXO IV - Preencher'!K164="","",'[1]TCE - ANEXO IV - Preencher'!K164)</f>
        <v>03/07/2020</v>
      </c>
      <c r="J155" s="5" t="str">
        <f>'[1]TCE - ANEXO IV - Preencher'!L164</f>
        <v>26200808473979000127550020000002351547654600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365.07</v>
      </c>
    </row>
    <row r="156" spans="1:12" s="8" customFormat="1" ht="19.5" customHeight="1" x14ac:dyDescent="0.2">
      <c r="A156" s="3">
        <f>IFERROR(VLOOKUP(B156,'[1]DADOS (OCULTAR)'!$P$3:$R$53,3,0),"")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3.99 - Outras despesas com Material de Consumo</v>
      </c>
      <c r="D156" s="3">
        <f>'[1]TCE - ANEXO IV - Preencher'!F165</f>
        <v>9203226000164</v>
      </c>
      <c r="E156" s="5" t="str">
        <f>'[1]TCE - ANEXO IV - Preencher'!G165</f>
        <v>COMPANHIA DE ALIMENTOS DO VALE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484387</v>
      </c>
      <c r="I156" s="6" t="str">
        <f>IF('[1]TCE - ANEXO IV - Preencher'!K165="","",'[1]TCE - ANEXO IV - Preencher'!K165)</f>
        <v>01/07/2020</v>
      </c>
      <c r="J156" s="5" t="str">
        <f>'[1]TCE - ANEXO IV - Preencher'!L165</f>
        <v>26200709203226000164550030004843871119848010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7671.8</v>
      </c>
    </row>
    <row r="157" spans="1:12" s="8" customFormat="1" ht="19.5" customHeight="1" x14ac:dyDescent="0.2">
      <c r="A157" s="3">
        <f>IFERROR(VLOOKUP(B157,'[1]DADOS (OCULTAR)'!$P$3:$R$53,3,0),"")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3.99 - Outras despesas com Material de Consumo</v>
      </c>
      <c r="D157" s="3">
        <f>'[1]TCE - ANEXO IV - Preencher'!F166</f>
        <v>9203226000164</v>
      </c>
      <c r="E157" s="5" t="str">
        <f>'[1]TCE - ANEXO IV - Preencher'!G166</f>
        <v>COMPANHIA DE ALIMENTOS DO VALE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484534</v>
      </c>
      <c r="I157" s="6" t="str">
        <f>IF('[1]TCE - ANEXO IV - Preencher'!K166="","",'[1]TCE - ANEXO IV - Preencher'!K166)</f>
        <v>02/07/2020</v>
      </c>
      <c r="J157" s="5" t="str">
        <f>'[1]TCE - ANEXO IV - Preencher'!L166</f>
        <v>26200709203226000164550030004845341111503541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2864.08</v>
      </c>
    </row>
    <row r="158" spans="1:12" s="8" customFormat="1" ht="19.5" customHeight="1" x14ac:dyDescent="0.2">
      <c r="A158" s="3">
        <f>IFERROR(VLOOKUP(B158,'[1]DADOS (OCULTAR)'!$P$3:$R$53,3,0),"")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3.99 - Outras despesas com Material de Consumo</v>
      </c>
      <c r="D158" s="3">
        <f>'[1]TCE - ANEXO IV - Preencher'!F167</f>
        <v>9203226000164</v>
      </c>
      <c r="E158" s="5" t="str">
        <f>'[1]TCE - ANEXO IV - Preencher'!G167</f>
        <v>COMPANHIA DE ALIMENTOS DO VALE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484824</v>
      </c>
      <c r="I158" s="6" t="str">
        <f>IF('[1]TCE - ANEXO IV - Preencher'!K167="","",'[1]TCE - ANEXO IV - Preencher'!K167)</f>
        <v>06/07/2020</v>
      </c>
      <c r="J158" s="5" t="str">
        <f>'[1]TCE - ANEXO IV - Preencher'!L167</f>
        <v>26200709203226000164550030004848241114214354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4067.4</v>
      </c>
    </row>
    <row r="159" spans="1:12" s="8" customFormat="1" ht="19.5" customHeight="1" x14ac:dyDescent="0.2">
      <c r="A159" s="3">
        <f>IFERROR(VLOOKUP(B159,'[1]DADOS (OCULTAR)'!$P$3:$R$53,3,0),"")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3.99 - Outras despesas com Material de Consumo</v>
      </c>
      <c r="D159" s="3">
        <f>'[1]TCE - ANEXO IV - Preencher'!F168</f>
        <v>9203226000164</v>
      </c>
      <c r="E159" s="5" t="str">
        <f>'[1]TCE - ANEXO IV - Preencher'!G168</f>
        <v>COMPANHIA DE ALIMENTOS DO VALE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484825</v>
      </c>
      <c r="I159" s="6" t="str">
        <f>IF('[1]TCE - ANEXO IV - Preencher'!K168="","",'[1]TCE - ANEXO IV - Preencher'!K168)</f>
        <v>06/07/2020</v>
      </c>
      <c r="J159" s="5" t="str">
        <f>'[1]TCE - ANEXO IV - Preencher'!L168</f>
        <v>26200709203226000164550030004848251110598392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221.29</v>
      </c>
    </row>
    <row r="160" spans="1:12" s="8" customFormat="1" ht="19.5" customHeight="1" x14ac:dyDescent="0.2">
      <c r="A160" s="3">
        <f>IFERROR(VLOOKUP(B160,'[1]DADOS (OCULTAR)'!$P$3:$R$53,3,0),"")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3.99 - Outras despesas com Material de Consumo</v>
      </c>
      <c r="D160" s="3">
        <f>'[1]TCE - ANEXO IV - Preencher'!F169</f>
        <v>9203226000164</v>
      </c>
      <c r="E160" s="5" t="str">
        <f>'[1]TCE - ANEXO IV - Preencher'!G169</f>
        <v>COMPANHIA DE ALIMENTOS DO VALE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484918</v>
      </c>
      <c r="I160" s="6" t="str">
        <f>IF('[1]TCE - ANEXO IV - Preencher'!K169="","",'[1]TCE - ANEXO IV - Preencher'!K169)</f>
        <v>06/07/2020</v>
      </c>
      <c r="J160" s="5" t="str">
        <f>'[1]TCE - ANEXO IV - Preencher'!L169</f>
        <v>26200709203226000164550030004849181113158190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495.04</v>
      </c>
    </row>
    <row r="161" spans="1:12" s="8" customFormat="1" ht="19.5" customHeight="1" x14ac:dyDescent="0.2">
      <c r="A161" s="3">
        <f>IFERROR(VLOOKUP(B161,'[1]DADOS (OCULTAR)'!$P$3:$R$53,3,0),"")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3.99 - Outras despesas com Material de Consumo</v>
      </c>
      <c r="D161" s="3">
        <f>'[1]TCE - ANEXO IV - Preencher'!F170</f>
        <v>9203226000164</v>
      </c>
      <c r="E161" s="5" t="str">
        <f>'[1]TCE - ANEXO IV - Preencher'!G170</f>
        <v>COMPANHIA DE ALIMENTOS DO VALE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485178</v>
      </c>
      <c r="I161" s="6" t="str">
        <f>IF('[1]TCE - ANEXO IV - Preencher'!K170="","",'[1]TCE - ANEXO IV - Preencher'!K170)</f>
        <v>08/07/2020</v>
      </c>
      <c r="J161" s="5" t="str">
        <f>'[1]TCE - ANEXO IV - Preencher'!L170</f>
        <v>26200709203226000164550030004851781111188570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431.7</v>
      </c>
    </row>
    <row r="162" spans="1:12" s="8" customFormat="1" ht="19.5" customHeight="1" x14ac:dyDescent="0.2">
      <c r="A162" s="3">
        <f>IFERROR(VLOOKUP(B162,'[1]DADOS (OCULTAR)'!$P$3:$R$53,3,0),"")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3.99 - Outras despesas com Material de Consumo</v>
      </c>
      <c r="D162" s="3">
        <f>'[1]TCE - ANEXO IV - Preencher'!F171</f>
        <v>9203226000164</v>
      </c>
      <c r="E162" s="5" t="str">
        <f>'[1]TCE - ANEXO IV - Preencher'!G171</f>
        <v>COMPANHIA DE ALIMENTOS DO VALE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485803</v>
      </c>
      <c r="I162" s="6" t="str">
        <f>IF('[1]TCE - ANEXO IV - Preencher'!K171="","",'[1]TCE - ANEXO IV - Preencher'!K171)</f>
        <v>14/07/2020</v>
      </c>
      <c r="J162" s="5" t="str">
        <f>'[1]TCE - ANEXO IV - Preencher'!L171</f>
        <v>26200709203226000164550030004858031113680941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4842.1899999999996</v>
      </c>
    </row>
    <row r="163" spans="1:12" s="8" customFormat="1" ht="19.5" customHeight="1" x14ac:dyDescent="0.2">
      <c r="A163" s="3">
        <f>IFERROR(VLOOKUP(B163,'[1]DADOS (OCULTAR)'!$P$3:$R$53,3,0),"")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3.99 - Outras despesas com Material de Consumo</v>
      </c>
      <c r="D163" s="3">
        <f>'[1]TCE - ANEXO IV - Preencher'!F172</f>
        <v>9203226000164</v>
      </c>
      <c r="E163" s="5" t="str">
        <f>'[1]TCE - ANEXO IV - Preencher'!G172</f>
        <v>COMPANHIA DE ALIMENTOS DO VALE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486012</v>
      </c>
      <c r="I163" s="6" t="str">
        <f>IF('[1]TCE - ANEXO IV - Preencher'!K172="","",'[1]TCE - ANEXO IV - Preencher'!K172)</f>
        <v>15/07/2020</v>
      </c>
      <c r="J163" s="5" t="str">
        <f>'[1]TCE - ANEXO IV - Preencher'!L172</f>
        <v>26200709203226000164550030004860121115407711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3006.28</v>
      </c>
    </row>
    <row r="164" spans="1:12" s="8" customFormat="1" ht="19.5" customHeight="1" x14ac:dyDescent="0.2">
      <c r="A164" s="3">
        <f>IFERROR(VLOOKUP(B164,'[1]DADOS (OCULTAR)'!$P$3:$R$53,3,0),"")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3.99 - Outras despesas com Material de Consumo</v>
      </c>
      <c r="D164" s="3">
        <f>'[1]TCE - ANEXO IV - Preencher'!F173</f>
        <v>9203226000164</v>
      </c>
      <c r="E164" s="5" t="str">
        <f>'[1]TCE - ANEXO IV - Preencher'!G173</f>
        <v>COMPANHIA DE ALIMENTOS DO VALE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486350</v>
      </c>
      <c r="I164" s="6" t="str">
        <f>IF('[1]TCE - ANEXO IV - Preencher'!K173="","",'[1]TCE - ANEXO IV - Preencher'!K173)</f>
        <v>20/07/2020</v>
      </c>
      <c r="J164" s="5" t="str">
        <f>'[1]TCE - ANEXO IV - Preencher'!L173</f>
        <v>26200709203226000164550030004863501119109844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2969.33</v>
      </c>
    </row>
    <row r="165" spans="1:12" s="8" customFormat="1" ht="19.5" customHeight="1" x14ac:dyDescent="0.2">
      <c r="A165" s="3">
        <f>IFERROR(VLOOKUP(B165,'[1]DADOS (OCULTAR)'!$P$3:$R$53,3,0),"")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3.99 - Outras despesas com Material de Consumo</v>
      </c>
      <c r="D165" s="3">
        <f>'[1]TCE - ANEXO IV - Preencher'!F174</f>
        <v>9203226000164</v>
      </c>
      <c r="E165" s="5" t="str">
        <f>'[1]TCE - ANEXO IV - Preencher'!G174</f>
        <v>COMPANHIA DE ALIMENTOS DO VALE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486511</v>
      </c>
      <c r="I165" s="6" t="str">
        <f>IF('[1]TCE - ANEXO IV - Preencher'!K174="","",'[1]TCE - ANEXO IV - Preencher'!K174)</f>
        <v>21/07/2020</v>
      </c>
      <c r="J165" s="5" t="str">
        <f>'[1]TCE - ANEXO IV - Preencher'!L174</f>
        <v>26200709203226000164550030004865111114736614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3405.96</v>
      </c>
    </row>
    <row r="166" spans="1:12" s="8" customFormat="1" ht="19.5" customHeight="1" x14ac:dyDescent="0.2">
      <c r="A166" s="3">
        <f>IFERROR(VLOOKUP(B166,'[1]DADOS (OCULTAR)'!$P$3:$R$53,3,0),"")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3.99 - Outras despesas com Material de Consumo</v>
      </c>
      <c r="D166" s="3">
        <f>'[1]TCE - ANEXO IV - Preencher'!F175</f>
        <v>9203226000164</v>
      </c>
      <c r="E166" s="5" t="str">
        <f>'[1]TCE - ANEXO IV - Preencher'!G175</f>
        <v>COMPANHIA DE ALIMENTOS DO VALE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486617</v>
      </c>
      <c r="I166" s="6" t="str">
        <f>IF('[1]TCE - ANEXO IV - Preencher'!K175="","",'[1]TCE - ANEXO IV - Preencher'!K175)</f>
        <v>21/07/2020</v>
      </c>
      <c r="J166" s="5" t="str">
        <f>'[1]TCE - ANEXO IV - Preencher'!L175</f>
        <v>26200709203226000164550030004866171111557149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598.54999999999995</v>
      </c>
    </row>
    <row r="167" spans="1:12" s="8" customFormat="1" ht="19.5" customHeight="1" x14ac:dyDescent="0.2">
      <c r="A167" s="3">
        <f>IFERROR(VLOOKUP(B167,'[1]DADOS (OCULTAR)'!$P$3:$R$53,3,0),"")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3.99 - Outras despesas com Material de Consumo</v>
      </c>
      <c r="D167" s="3">
        <f>'[1]TCE - ANEXO IV - Preencher'!F176</f>
        <v>9203226000164</v>
      </c>
      <c r="E167" s="5" t="str">
        <f>'[1]TCE - ANEXO IV - Preencher'!G176</f>
        <v>COMPANHIA DE ALIMENTOS DO VALE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487108</v>
      </c>
      <c r="I167" s="6" t="str">
        <f>IF('[1]TCE - ANEXO IV - Preencher'!K176="","",'[1]TCE - ANEXO IV - Preencher'!K176)</f>
        <v>27/07/2020</v>
      </c>
      <c r="J167" s="5" t="str">
        <f>'[1]TCE - ANEXO IV - Preencher'!L176</f>
        <v>26200709203226000164550030004871081117124897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2832.56</v>
      </c>
    </row>
    <row r="168" spans="1:12" s="8" customFormat="1" ht="19.5" customHeight="1" x14ac:dyDescent="0.2">
      <c r="A168" s="3">
        <f>IFERROR(VLOOKUP(B168,'[1]DADOS (OCULTAR)'!$P$3:$R$53,3,0),"")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3.99 - Outras despesas com Material de Consumo</v>
      </c>
      <c r="D168" s="3">
        <f>'[1]TCE - ANEXO IV - Preencher'!F177</f>
        <v>9203226000164</v>
      </c>
      <c r="E168" s="5" t="str">
        <f>'[1]TCE - ANEXO IV - Preencher'!G177</f>
        <v>COMPANHIA DE ALIMENTOS DO VALE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487194</v>
      </c>
      <c r="I168" s="6" t="str">
        <f>IF('[1]TCE - ANEXO IV - Preencher'!K177="","",'[1]TCE - ANEXO IV - Preencher'!K177)</f>
        <v>27/07/2020</v>
      </c>
      <c r="J168" s="5" t="str">
        <f>'[1]TCE - ANEXO IV - Preencher'!L177</f>
        <v>26200709203226000164550030004871941112840940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739.91</v>
      </c>
    </row>
    <row r="169" spans="1:12" s="8" customFormat="1" ht="19.5" customHeight="1" x14ac:dyDescent="0.2">
      <c r="A169" s="3">
        <f>IFERROR(VLOOKUP(B169,'[1]DADOS (OCULTAR)'!$P$3:$R$53,3,0),"")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3.99 - Outras despesas com Material de Consumo</v>
      </c>
      <c r="D169" s="3">
        <f>'[1]TCE - ANEXO IV - Preencher'!F178</f>
        <v>15121052000193</v>
      </c>
      <c r="E169" s="5" t="str">
        <f>'[1]TCE - ANEXO IV - Preencher'!G178</f>
        <v>PAO DE MEL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000003235</v>
      </c>
      <c r="I169" s="6" t="str">
        <f>IF('[1]TCE - ANEXO IV - Preencher'!K178="","",'[1]TCE - ANEXO IV - Preencher'!K178)</f>
        <v>16/07/2020</v>
      </c>
      <c r="J169" s="5" t="str">
        <f>'[1]TCE - ANEXO IV - Preencher'!L178</f>
        <v>26200815121052000193550010000032351521503333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78.5</v>
      </c>
    </row>
    <row r="170" spans="1:12" s="8" customFormat="1" ht="19.5" customHeight="1" x14ac:dyDescent="0.2">
      <c r="A170" s="3">
        <f>IFERROR(VLOOKUP(B170,'[1]DADOS (OCULTAR)'!$P$3:$R$53,3,0),"")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3.99 - Outras despesas com Material de Consumo</v>
      </c>
      <c r="D170" s="3">
        <f>'[1]TCE - ANEXO IV - Preencher'!F179</f>
        <v>15121052000193</v>
      </c>
      <c r="E170" s="5" t="str">
        <f>'[1]TCE - ANEXO IV - Preencher'!G179</f>
        <v>PAO DE MEL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000003235</v>
      </c>
      <c r="I170" s="6" t="str">
        <f>IF('[1]TCE - ANEXO IV - Preencher'!K179="","",'[1]TCE - ANEXO IV - Preencher'!K179)</f>
        <v>17/07/2020</v>
      </c>
      <c r="J170" s="5" t="str">
        <f>'[1]TCE - ANEXO IV - Preencher'!L179</f>
        <v>26200815121052000193550010000032351521503333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154</v>
      </c>
    </row>
    <row r="171" spans="1:12" s="8" customFormat="1" ht="19.5" customHeight="1" x14ac:dyDescent="0.2">
      <c r="A171" s="3">
        <f>IFERROR(VLOOKUP(B171,'[1]DADOS (OCULTAR)'!$P$3:$R$53,3,0),"")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3.99 - Outras despesas com Material de Consumo</v>
      </c>
      <c r="D171" s="3">
        <f>'[1]TCE - ANEXO IV - Preencher'!F180</f>
        <v>15121052000193</v>
      </c>
      <c r="E171" s="5" t="str">
        <f>'[1]TCE - ANEXO IV - Preencher'!G180</f>
        <v>PAO DE MEL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000003235</v>
      </c>
      <c r="I171" s="6" t="str">
        <f>IF('[1]TCE - ANEXO IV - Preencher'!K180="","",'[1]TCE - ANEXO IV - Preencher'!K180)</f>
        <v>24/07/2020</v>
      </c>
      <c r="J171" s="5" t="str">
        <f>'[1]TCE - ANEXO IV - Preencher'!L180</f>
        <v>26200815121052000193550010000032351521503333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117</v>
      </c>
    </row>
    <row r="172" spans="1:12" s="8" customFormat="1" ht="19.5" customHeight="1" x14ac:dyDescent="0.2">
      <c r="A172" s="3">
        <f>IFERROR(VLOOKUP(B172,'[1]DADOS (OCULTAR)'!$P$3:$R$53,3,0),"")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3.99 - Outras despesas com Material de Consumo</v>
      </c>
      <c r="D172" s="3">
        <f>'[1]TCE - ANEXO IV - Preencher'!F181</f>
        <v>15121052000193</v>
      </c>
      <c r="E172" s="5" t="str">
        <f>'[1]TCE - ANEXO IV - Preencher'!G181</f>
        <v>PAO DE MEL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000003235</v>
      </c>
      <c r="I172" s="6" t="str">
        <f>IF('[1]TCE - ANEXO IV - Preencher'!K181="","",'[1]TCE - ANEXO IV - Preencher'!K181)</f>
        <v>11/07/2020</v>
      </c>
      <c r="J172" s="5" t="str">
        <f>'[1]TCE - ANEXO IV - Preencher'!L181</f>
        <v>26200815121052000193550010000032351521503333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404</v>
      </c>
    </row>
    <row r="173" spans="1:12" s="8" customFormat="1" ht="19.5" customHeight="1" x14ac:dyDescent="0.2">
      <c r="A173" s="3">
        <f>IFERROR(VLOOKUP(B173,'[1]DADOS (OCULTAR)'!$P$3:$R$53,3,0),"")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3.99 - Outras despesas com Material de Consumo</v>
      </c>
      <c r="D173" s="3">
        <f>'[1]TCE - ANEXO IV - Preencher'!F182</f>
        <v>15121052000193</v>
      </c>
      <c r="E173" s="5" t="str">
        <f>'[1]TCE - ANEXO IV - Preencher'!G182</f>
        <v>PAO DE MEL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000003235</v>
      </c>
      <c r="I173" s="6" t="str">
        <f>IF('[1]TCE - ANEXO IV - Preencher'!K182="","",'[1]TCE - ANEXO IV - Preencher'!K182)</f>
        <v>03/07/2020</v>
      </c>
      <c r="J173" s="5" t="str">
        <f>'[1]TCE - ANEXO IV - Preencher'!L182</f>
        <v>26200815121052000193550010000032351521503333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214.5</v>
      </c>
    </row>
    <row r="174" spans="1:12" s="8" customFormat="1" ht="19.5" customHeight="1" x14ac:dyDescent="0.2">
      <c r="A174" s="3">
        <f>IFERROR(VLOOKUP(B174,'[1]DADOS (OCULTAR)'!$P$3:$R$53,3,0),"")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3.99 - Outras despesas com Material de Consumo</v>
      </c>
      <c r="D174" s="3">
        <f>'[1]TCE - ANEXO IV - Preencher'!F183</f>
        <v>15121052000193</v>
      </c>
      <c r="E174" s="5" t="str">
        <f>'[1]TCE - ANEXO IV - Preencher'!G183</f>
        <v>PAO DE MEL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000003235</v>
      </c>
      <c r="I174" s="6" t="str">
        <f>IF('[1]TCE - ANEXO IV - Preencher'!K183="","",'[1]TCE - ANEXO IV - Preencher'!K183)</f>
        <v>14/07/2020</v>
      </c>
      <c r="J174" s="5" t="str">
        <f>'[1]TCE - ANEXO IV - Preencher'!L183</f>
        <v>26200815121052000193550010000032351521503333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93</v>
      </c>
    </row>
    <row r="175" spans="1:12" s="8" customFormat="1" ht="19.5" customHeight="1" x14ac:dyDescent="0.2">
      <c r="A175" s="3">
        <f>IFERROR(VLOOKUP(B175,'[1]DADOS (OCULTAR)'!$P$3:$R$53,3,0),"")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3.99 - Outras despesas com Material de Consumo</v>
      </c>
      <c r="D175" s="3">
        <f>'[1]TCE - ANEXO IV - Preencher'!F184</f>
        <v>15121052000193</v>
      </c>
      <c r="E175" s="5" t="str">
        <f>'[1]TCE - ANEXO IV - Preencher'!G184</f>
        <v>PAO DE MEL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000003235</v>
      </c>
      <c r="I175" s="6" t="str">
        <f>IF('[1]TCE - ANEXO IV - Preencher'!K184="","",'[1]TCE - ANEXO IV - Preencher'!K184)</f>
        <v>27/07/2020</v>
      </c>
      <c r="J175" s="5" t="str">
        <f>'[1]TCE - ANEXO IV - Preencher'!L184</f>
        <v>26200815121052000193550010000032351521503333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125</v>
      </c>
    </row>
    <row r="176" spans="1:12" s="8" customFormat="1" ht="19.5" customHeight="1" x14ac:dyDescent="0.2">
      <c r="A176" s="3">
        <f>IFERROR(VLOOKUP(B176,'[1]DADOS (OCULTAR)'!$P$3:$R$53,3,0),"")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3.99 - Outras despesas com Material de Consumo</v>
      </c>
      <c r="D176" s="3">
        <f>'[1]TCE - ANEXO IV - Preencher'!F185</f>
        <v>15121052000193</v>
      </c>
      <c r="E176" s="5" t="str">
        <f>'[1]TCE - ANEXO IV - Preencher'!G185</f>
        <v>PAO DE MEL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000003235</v>
      </c>
      <c r="I176" s="6" t="str">
        <f>IF('[1]TCE - ANEXO IV - Preencher'!K185="","",'[1]TCE - ANEXO IV - Preencher'!K185)</f>
        <v>04/07/2020</v>
      </c>
      <c r="J176" s="5" t="str">
        <f>'[1]TCE - ANEXO IV - Preencher'!L185</f>
        <v>26200815121052000193550010000032351521503333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458.5</v>
      </c>
    </row>
    <row r="177" spans="1:12" s="8" customFormat="1" ht="19.5" customHeight="1" x14ac:dyDescent="0.2">
      <c r="A177" s="3">
        <f>IFERROR(VLOOKUP(B177,'[1]DADOS (OCULTAR)'!$P$3:$R$53,3,0),"")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3.99 - Outras despesas com Material de Consumo</v>
      </c>
      <c r="D177" s="3">
        <f>'[1]TCE - ANEXO IV - Preencher'!F186</f>
        <v>15121052000193</v>
      </c>
      <c r="E177" s="5" t="str">
        <f>'[1]TCE - ANEXO IV - Preencher'!G186</f>
        <v>PAO DE MEL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000003235</v>
      </c>
      <c r="I177" s="6" t="str">
        <f>IF('[1]TCE - ANEXO IV - Preencher'!K186="","",'[1]TCE - ANEXO IV - Preencher'!K186)</f>
        <v>25/07/2020</v>
      </c>
      <c r="J177" s="5" t="str">
        <f>'[1]TCE - ANEXO IV - Preencher'!L186</f>
        <v>26200815121052000193550010000032351521503333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413</v>
      </c>
    </row>
    <row r="178" spans="1:12" s="8" customFormat="1" ht="19.5" customHeight="1" x14ac:dyDescent="0.2">
      <c r="A178" s="3">
        <f>IFERROR(VLOOKUP(B178,'[1]DADOS (OCULTAR)'!$P$3:$R$53,3,0),"")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3.99 - Outras despesas com Material de Consumo</v>
      </c>
      <c r="D178" s="3">
        <f>'[1]TCE - ANEXO IV - Preencher'!F187</f>
        <v>15121052000193</v>
      </c>
      <c r="E178" s="5" t="str">
        <f>'[1]TCE - ANEXO IV - Preencher'!G187</f>
        <v>PAO DE MEL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000003235</v>
      </c>
      <c r="I178" s="6" t="str">
        <f>IF('[1]TCE - ANEXO IV - Preencher'!K187="","",'[1]TCE - ANEXO IV - Preencher'!K187)</f>
        <v>02/07/2020</v>
      </c>
      <c r="J178" s="5" t="str">
        <f>'[1]TCE - ANEXO IV - Preencher'!L187</f>
        <v>26200815121052000193550010000032351521503333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205.5</v>
      </c>
    </row>
    <row r="179" spans="1:12" s="8" customFormat="1" ht="19.5" customHeight="1" x14ac:dyDescent="0.2">
      <c r="A179" s="3">
        <f>IFERROR(VLOOKUP(B179,'[1]DADOS (OCULTAR)'!$P$3:$R$53,3,0),"")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3.99 - Outras despesas com Material de Consumo</v>
      </c>
      <c r="D179" s="3">
        <f>'[1]TCE - ANEXO IV - Preencher'!F188</f>
        <v>15121052000193</v>
      </c>
      <c r="E179" s="5" t="str">
        <f>'[1]TCE - ANEXO IV - Preencher'!G188</f>
        <v>PAO DE MEL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000003235</v>
      </c>
      <c r="I179" s="6" t="str">
        <f>IF('[1]TCE - ANEXO IV - Preencher'!K188="","",'[1]TCE - ANEXO IV - Preencher'!K188)</f>
        <v>09/07/2020</v>
      </c>
      <c r="J179" s="5" t="str">
        <f>'[1]TCE - ANEXO IV - Preencher'!L188</f>
        <v>26200815121052000193550010000032351521503333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188.5</v>
      </c>
    </row>
    <row r="180" spans="1:12" s="8" customFormat="1" ht="19.5" customHeight="1" x14ac:dyDescent="0.2">
      <c r="A180" s="3">
        <f>IFERROR(VLOOKUP(B180,'[1]DADOS (OCULTAR)'!$P$3:$R$53,3,0),"")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3.99 - Outras despesas com Material de Consumo</v>
      </c>
      <c r="D180" s="3">
        <f>'[1]TCE - ANEXO IV - Preencher'!F189</f>
        <v>15121052000193</v>
      </c>
      <c r="E180" s="5" t="str">
        <f>'[1]TCE - ANEXO IV - Preencher'!G189</f>
        <v>PAO DE MEL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000003235</v>
      </c>
      <c r="I180" s="6" t="str">
        <f>IF('[1]TCE - ANEXO IV - Preencher'!K189="","",'[1]TCE - ANEXO IV - Preencher'!K189)</f>
        <v>23/07/2020</v>
      </c>
      <c r="J180" s="5" t="str">
        <f>'[1]TCE - ANEXO IV - Preencher'!L189</f>
        <v>26200815121052000193550010000032351521503333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176</v>
      </c>
    </row>
    <row r="181" spans="1:12" s="8" customFormat="1" ht="19.5" customHeight="1" x14ac:dyDescent="0.2">
      <c r="A181" s="3">
        <f>IFERROR(VLOOKUP(B181,'[1]DADOS (OCULTAR)'!$P$3:$R$53,3,0),"")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3.99 - Outras despesas com Material de Consumo</v>
      </c>
      <c r="D181" s="3">
        <f>'[1]TCE - ANEXO IV - Preencher'!F190</f>
        <v>15121052000193</v>
      </c>
      <c r="E181" s="5" t="str">
        <f>'[1]TCE - ANEXO IV - Preencher'!G190</f>
        <v>PAO DE MEL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000003235</v>
      </c>
      <c r="I181" s="6" t="str">
        <f>IF('[1]TCE - ANEXO IV - Preencher'!K190="","",'[1]TCE - ANEXO IV - Preencher'!K190)</f>
        <v>31/07/2020</v>
      </c>
      <c r="J181" s="5" t="str">
        <f>'[1]TCE - ANEXO IV - Preencher'!L190</f>
        <v>26200815121052000193550010000032351521503333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141</v>
      </c>
    </row>
    <row r="182" spans="1:12" s="8" customFormat="1" ht="19.5" customHeight="1" x14ac:dyDescent="0.2">
      <c r="A182" s="3">
        <f>IFERROR(VLOOKUP(B182,'[1]DADOS (OCULTAR)'!$P$3:$R$53,3,0),"")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3.99 - Outras despesas com Material de Consumo</v>
      </c>
      <c r="D182" s="3">
        <f>'[1]TCE - ANEXO IV - Preencher'!F191</f>
        <v>15121052000193</v>
      </c>
      <c r="E182" s="5" t="str">
        <f>'[1]TCE - ANEXO IV - Preencher'!G191</f>
        <v>PAO DE MEL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000003235</v>
      </c>
      <c r="I182" s="6" t="str">
        <f>IF('[1]TCE - ANEXO IV - Preencher'!K191="","",'[1]TCE - ANEXO IV - Preencher'!K191)</f>
        <v>30/07/2020</v>
      </c>
      <c r="J182" s="5" t="str">
        <f>'[1]TCE - ANEXO IV - Preencher'!L191</f>
        <v>26200815121052000193550010000032351521503333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159</v>
      </c>
    </row>
    <row r="183" spans="1:12" s="8" customFormat="1" ht="19.5" customHeight="1" x14ac:dyDescent="0.2">
      <c r="A183" s="3">
        <f>IFERROR(VLOOKUP(B183,'[1]DADOS (OCULTAR)'!$P$3:$R$53,3,0),"")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3.99 - Outras despesas com Material de Consumo</v>
      </c>
      <c r="D183" s="3">
        <f>'[1]TCE - ANEXO IV - Preencher'!F192</f>
        <v>15121052000193</v>
      </c>
      <c r="E183" s="5" t="str">
        <f>'[1]TCE - ANEXO IV - Preencher'!G192</f>
        <v>PAO DE MEL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000003235</v>
      </c>
      <c r="I183" s="6" t="str">
        <f>IF('[1]TCE - ANEXO IV - Preencher'!K192="","",'[1]TCE - ANEXO IV - Preencher'!K192)</f>
        <v>01/07/2020</v>
      </c>
      <c r="J183" s="5" t="str">
        <f>'[1]TCE - ANEXO IV - Preencher'!L192</f>
        <v>26200815121052000193550010000032351521503333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188.5</v>
      </c>
    </row>
    <row r="184" spans="1:12" s="8" customFormat="1" ht="19.5" customHeight="1" x14ac:dyDescent="0.2">
      <c r="A184" s="3">
        <f>IFERROR(VLOOKUP(B184,'[1]DADOS (OCULTAR)'!$P$3:$R$53,3,0),"")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3.99 - Outras despesas com Material de Consumo</v>
      </c>
      <c r="D184" s="3">
        <f>'[1]TCE - ANEXO IV - Preencher'!F193</f>
        <v>15121052000193</v>
      </c>
      <c r="E184" s="5" t="str">
        <f>'[1]TCE - ANEXO IV - Preencher'!G193</f>
        <v>PAO DE MEL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000003235</v>
      </c>
      <c r="I184" s="6" t="str">
        <f>IF('[1]TCE - ANEXO IV - Preencher'!K193="","",'[1]TCE - ANEXO IV - Preencher'!K193)</f>
        <v>08/07/2020</v>
      </c>
      <c r="J184" s="5" t="str">
        <f>'[1]TCE - ANEXO IV - Preencher'!L193</f>
        <v>26200815121052000193550010000032351521503333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193</v>
      </c>
    </row>
    <row r="185" spans="1:12" s="8" customFormat="1" ht="19.5" customHeight="1" x14ac:dyDescent="0.2">
      <c r="A185" s="3">
        <f>IFERROR(VLOOKUP(B185,'[1]DADOS (OCULTAR)'!$P$3:$R$53,3,0),"")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3.99 - Outras despesas com Material de Consumo</v>
      </c>
      <c r="D185" s="3">
        <f>'[1]TCE - ANEXO IV - Preencher'!F194</f>
        <v>15121052000193</v>
      </c>
      <c r="E185" s="5" t="str">
        <f>'[1]TCE - ANEXO IV - Preencher'!G194</f>
        <v>PAO DE MEL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000003235</v>
      </c>
      <c r="I185" s="6" t="str">
        <f>IF('[1]TCE - ANEXO IV - Preencher'!K194="","",'[1]TCE - ANEXO IV - Preencher'!K194)</f>
        <v>07/07/2020</v>
      </c>
      <c r="J185" s="5" t="str">
        <f>'[1]TCE - ANEXO IV - Preencher'!L194</f>
        <v>26200815121052000193550010000032351521503333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188.5</v>
      </c>
    </row>
    <row r="186" spans="1:12" s="8" customFormat="1" ht="19.5" customHeight="1" x14ac:dyDescent="0.2">
      <c r="A186" s="3">
        <f>IFERROR(VLOOKUP(B186,'[1]DADOS (OCULTAR)'!$P$3:$R$53,3,0),"")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3.99 - Outras despesas com Material de Consumo</v>
      </c>
      <c r="D186" s="3">
        <f>'[1]TCE - ANEXO IV - Preencher'!F195</f>
        <v>15121052000193</v>
      </c>
      <c r="E186" s="5" t="str">
        <f>'[1]TCE - ANEXO IV - Preencher'!G195</f>
        <v>PAO DE MEL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000003235</v>
      </c>
      <c r="I186" s="6" t="str">
        <f>IF('[1]TCE - ANEXO IV - Preencher'!K195="","",'[1]TCE - ANEXO IV - Preencher'!K195)</f>
        <v>21/07/2020</v>
      </c>
      <c r="J186" s="5" t="str">
        <f>'[1]TCE - ANEXO IV - Preencher'!L195</f>
        <v>26200815121052000193550010000032351521503333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196.4</v>
      </c>
    </row>
    <row r="187" spans="1:12" s="8" customFormat="1" ht="19.5" customHeight="1" x14ac:dyDescent="0.2">
      <c r="A187" s="3">
        <f>IFERROR(VLOOKUP(B187,'[1]DADOS (OCULTAR)'!$P$3:$R$53,3,0),"")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3.99 - Outras despesas com Material de Consumo</v>
      </c>
      <c r="D187" s="3">
        <f>'[1]TCE - ANEXO IV - Preencher'!F196</f>
        <v>15121052000193</v>
      </c>
      <c r="E187" s="5" t="str">
        <f>'[1]TCE - ANEXO IV - Preencher'!G196</f>
        <v>PAO DE MEL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000003235</v>
      </c>
      <c r="I187" s="6" t="str">
        <f>IF('[1]TCE - ANEXO IV - Preencher'!K196="","",'[1]TCE - ANEXO IV - Preencher'!K196)</f>
        <v>18/07/2020</v>
      </c>
      <c r="J187" s="5" t="str">
        <f>'[1]TCE - ANEXO IV - Preencher'!L196</f>
        <v>26200815121052000193550010000032351521503333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404</v>
      </c>
    </row>
    <row r="188" spans="1:12" s="8" customFormat="1" ht="19.5" customHeight="1" x14ac:dyDescent="0.2">
      <c r="A188" s="3">
        <f>IFERROR(VLOOKUP(B188,'[1]DADOS (OCULTAR)'!$P$3:$R$53,3,0),"")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3.99 - Outras despesas com Material de Consumo</v>
      </c>
      <c r="D188" s="3">
        <f>'[1]TCE - ANEXO IV - Preencher'!F197</f>
        <v>15121052000193</v>
      </c>
      <c r="E188" s="5" t="str">
        <f>'[1]TCE - ANEXO IV - Preencher'!G197</f>
        <v>PAO DE MEL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000003235</v>
      </c>
      <c r="I188" s="6" t="str">
        <f>IF('[1]TCE - ANEXO IV - Preencher'!K197="","",'[1]TCE - ANEXO IV - Preencher'!K197)</f>
        <v>15/07/2020</v>
      </c>
      <c r="J188" s="5" t="str">
        <f>'[1]TCE - ANEXO IV - Preencher'!L197</f>
        <v>26200815121052000193550010000032351521503333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157.5</v>
      </c>
    </row>
    <row r="189" spans="1:12" s="8" customFormat="1" ht="19.5" customHeight="1" x14ac:dyDescent="0.2">
      <c r="A189" s="3">
        <f>IFERROR(VLOOKUP(B189,'[1]DADOS (OCULTAR)'!$P$3:$R$53,3,0),"")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3.99 - Outras despesas com Material de Consumo</v>
      </c>
      <c r="D189" s="3">
        <f>'[1]TCE - ANEXO IV - Preencher'!F198</f>
        <v>15121052000193</v>
      </c>
      <c r="E189" s="5" t="str">
        <f>'[1]TCE - ANEXO IV - Preencher'!G198</f>
        <v>PAO DE MEL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000003235</v>
      </c>
      <c r="I189" s="6" t="str">
        <f>IF('[1]TCE - ANEXO IV - Preencher'!K198="","",'[1]TCE - ANEXO IV - Preencher'!K198)</f>
        <v>29/07/2020</v>
      </c>
      <c r="J189" s="5" t="str">
        <f>'[1]TCE - ANEXO IV - Preencher'!L198</f>
        <v>26200815121052000193550010000032351521503333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163.1</v>
      </c>
    </row>
    <row r="190" spans="1:12" s="8" customFormat="1" ht="19.5" customHeight="1" x14ac:dyDescent="0.2">
      <c r="A190" s="3">
        <f>IFERROR(VLOOKUP(B190,'[1]DADOS (OCULTAR)'!$P$3:$R$53,3,0),"")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3.99 - Outras despesas com Material de Consumo</v>
      </c>
      <c r="D190" s="3">
        <f>'[1]TCE - ANEXO IV - Preencher'!F199</f>
        <v>15121052000193</v>
      </c>
      <c r="E190" s="5" t="str">
        <f>'[1]TCE - ANEXO IV - Preencher'!G199</f>
        <v>PAO DE MEL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000003235</v>
      </c>
      <c r="I190" s="6" t="str">
        <f>IF('[1]TCE - ANEXO IV - Preencher'!K199="","",'[1]TCE - ANEXO IV - Preencher'!K199)</f>
        <v>28/07/2020</v>
      </c>
      <c r="J190" s="5" t="str">
        <f>'[1]TCE - ANEXO IV - Preencher'!L199</f>
        <v>26200815121052000193550010000032351521503333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113</v>
      </c>
    </row>
    <row r="191" spans="1:12" s="8" customFormat="1" ht="19.5" customHeight="1" x14ac:dyDescent="0.2">
      <c r="A191" s="3">
        <f>IFERROR(VLOOKUP(B191,'[1]DADOS (OCULTAR)'!$P$3:$R$53,3,0),"")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3.99 - Outras despesas com Material de Consumo</v>
      </c>
      <c r="D191" s="3">
        <f>'[1]TCE - ANEXO IV - Preencher'!F200</f>
        <v>15121052000193</v>
      </c>
      <c r="E191" s="5" t="str">
        <f>'[1]TCE - ANEXO IV - Preencher'!G200</f>
        <v>PAO DE MEL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000003235</v>
      </c>
      <c r="I191" s="6" t="str">
        <f>IF('[1]TCE - ANEXO IV - Preencher'!K200="","",'[1]TCE - ANEXO IV - Preencher'!K200)</f>
        <v>22/07/2020</v>
      </c>
      <c r="J191" s="5" t="str">
        <f>'[1]TCE - ANEXO IV - Preencher'!L200</f>
        <v>26200815121052000193550010000032351521503333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176</v>
      </c>
    </row>
    <row r="192" spans="1:12" s="8" customFormat="1" ht="19.5" customHeight="1" x14ac:dyDescent="0.2">
      <c r="A192" s="3">
        <f>IFERROR(VLOOKUP(B192,'[1]DADOS (OCULTAR)'!$P$3:$R$53,3,0),"")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3.99 - Outras despesas com Material de Consumo</v>
      </c>
      <c r="D192" s="3">
        <f>'[1]TCE - ANEXO IV - Preencher'!F201</f>
        <v>15121052000193</v>
      </c>
      <c r="E192" s="5" t="str">
        <f>'[1]TCE - ANEXO IV - Preencher'!G201</f>
        <v>PAO DE MEL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000003235</v>
      </c>
      <c r="I192" s="6" t="str">
        <f>IF('[1]TCE - ANEXO IV - Preencher'!K201="","",'[1]TCE - ANEXO IV - Preencher'!K201)</f>
        <v>06/07/2020</v>
      </c>
      <c r="J192" s="5" t="str">
        <f>'[1]TCE - ANEXO IV - Preencher'!L201</f>
        <v>26200815121052000193550010000032351521503333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210</v>
      </c>
    </row>
    <row r="193" spans="1:12" s="8" customFormat="1" ht="19.5" customHeight="1" x14ac:dyDescent="0.2">
      <c r="A193" s="3">
        <f>IFERROR(VLOOKUP(B193,'[1]DADOS (OCULTAR)'!$P$3:$R$53,3,0),"")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3.99 - Outras despesas com Material de Consumo</v>
      </c>
      <c r="D193" s="3">
        <f>'[1]TCE - ANEXO IV - Preencher'!F202</f>
        <v>15121052000193</v>
      </c>
      <c r="E193" s="5" t="str">
        <f>'[1]TCE - ANEXO IV - Preencher'!G202</f>
        <v>PAO DE MEL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000003235</v>
      </c>
      <c r="I193" s="6" t="str">
        <f>IF('[1]TCE - ANEXO IV - Preencher'!K202="","",'[1]TCE - ANEXO IV - Preencher'!K202)</f>
        <v>10/07/2020</v>
      </c>
      <c r="J193" s="5" t="str">
        <f>'[1]TCE - ANEXO IV - Preencher'!L202</f>
        <v>26200815121052000193550010000032351521503333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202</v>
      </c>
    </row>
    <row r="194" spans="1:12" s="8" customFormat="1" ht="19.5" customHeight="1" x14ac:dyDescent="0.2">
      <c r="A194" s="3">
        <f>IFERROR(VLOOKUP(B194,'[1]DADOS (OCULTAR)'!$P$3:$R$53,3,0),"")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3.99 - Outras despesas com Material de Consumo</v>
      </c>
      <c r="D194" s="3">
        <f>'[1]TCE - ANEXO IV - Preencher'!F203</f>
        <v>15121052000193</v>
      </c>
      <c r="E194" s="5" t="str">
        <f>'[1]TCE - ANEXO IV - Preencher'!G203</f>
        <v>PAO DE MEL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000003235</v>
      </c>
      <c r="I194" s="6" t="str">
        <f>IF('[1]TCE - ANEXO IV - Preencher'!K203="","",'[1]TCE - ANEXO IV - Preencher'!K203)</f>
        <v>13/07/2020</v>
      </c>
      <c r="J194" s="5" t="str">
        <f>'[1]TCE - ANEXO IV - Preencher'!L203</f>
        <v>26200815121052000193550010000032351521503333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193</v>
      </c>
    </row>
    <row r="195" spans="1:12" s="8" customFormat="1" ht="19.5" customHeight="1" x14ac:dyDescent="0.2">
      <c r="A195" s="3">
        <f>IFERROR(VLOOKUP(B195,'[1]DADOS (OCULTAR)'!$P$3:$R$53,3,0),"")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3.99 - Outras despesas com Material de Consumo</v>
      </c>
      <c r="D195" s="3">
        <f>'[1]TCE - ANEXO IV - Preencher'!F204</f>
        <v>17831409000152</v>
      </c>
      <c r="E195" s="5" t="str">
        <f>'[1]TCE - ANEXO IV - Preencher'!G204</f>
        <v>MAIR DE SOUZA NASCIMENTO ME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000000302</v>
      </c>
      <c r="I195" s="6" t="str">
        <f>IF('[1]TCE - ANEXO IV - Preencher'!K204="","",'[1]TCE - ANEXO IV - Preencher'!K204)</f>
        <v>03/07/2020</v>
      </c>
      <c r="J195" s="5" t="str">
        <f>'[1]TCE - ANEXO IV - Preencher'!L204</f>
        <v>26200717831409000152550010000003021000051340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598.5</v>
      </c>
    </row>
    <row r="196" spans="1:12" s="8" customFormat="1" ht="19.5" customHeight="1" x14ac:dyDescent="0.2">
      <c r="A196" s="3">
        <f>IFERROR(VLOOKUP(B196,'[1]DADOS (OCULTAR)'!$P$3:$R$53,3,0),"")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3.99 - Outras despesas com Material de Consumo</v>
      </c>
      <c r="D196" s="3">
        <f>'[1]TCE - ANEXO IV - Preencher'!F205</f>
        <v>17831409000152</v>
      </c>
      <c r="E196" s="5" t="str">
        <f>'[1]TCE - ANEXO IV - Preencher'!G205</f>
        <v>MAIR DE SOUZA NASCIMENTO ME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000000304</v>
      </c>
      <c r="I196" s="6" t="str">
        <f>IF('[1]TCE - ANEXO IV - Preencher'!K205="","",'[1]TCE - ANEXO IV - Preencher'!K205)</f>
        <v>07/07/2020</v>
      </c>
      <c r="J196" s="5" t="str">
        <f>'[1]TCE - ANEXO IV - Preencher'!L205</f>
        <v>26200717831409000152550010000003041000051689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403.5</v>
      </c>
    </row>
    <row r="197" spans="1:12" s="8" customFormat="1" ht="19.5" customHeight="1" x14ac:dyDescent="0.2">
      <c r="A197" s="3">
        <f>IFERROR(VLOOKUP(B197,'[1]DADOS (OCULTAR)'!$P$3:$R$53,3,0),"")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3.99 - Outras despesas com Material de Consumo</v>
      </c>
      <c r="D197" s="3">
        <f>'[1]TCE - ANEXO IV - Preencher'!F206</f>
        <v>17831409000152</v>
      </c>
      <c r="E197" s="5" t="str">
        <f>'[1]TCE - ANEXO IV - Preencher'!G206</f>
        <v>MAIR DE SOUZA NASCIMENTO ME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000000307</v>
      </c>
      <c r="I197" s="6" t="str">
        <f>IF('[1]TCE - ANEXO IV - Preencher'!K206="","",'[1]TCE - ANEXO IV - Preencher'!K206)</f>
        <v>10/07/2020</v>
      </c>
      <c r="J197" s="5" t="str">
        <f>'[1]TCE - ANEXO IV - Preencher'!L206</f>
        <v>26200717831409000152550010000003071000052199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382</v>
      </c>
    </row>
    <row r="198" spans="1:12" s="8" customFormat="1" ht="19.5" customHeight="1" x14ac:dyDescent="0.2">
      <c r="A198" s="3">
        <f>IFERROR(VLOOKUP(B198,'[1]DADOS (OCULTAR)'!$P$3:$R$53,3,0),"")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3.99 - Outras despesas com Material de Consumo</v>
      </c>
      <c r="D198" s="3">
        <f>'[1]TCE - ANEXO IV - Preencher'!F207</f>
        <v>17831409000152</v>
      </c>
      <c r="E198" s="5" t="str">
        <f>'[1]TCE - ANEXO IV - Preencher'!G207</f>
        <v>MAIR DE SOUZA NASCIMENTO ME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000000309</v>
      </c>
      <c r="I198" s="6" t="str">
        <f>IF('[1]TCE - ANEXO IV - Preencher'!K207="","",'[1]TCE - ANEXO IV - Preencher'!K207)</f>
        <v>14/07/2020</v>
      </c>
      <c r="J198" s="5" t="str">
        <f>'[1]TCE - ANEXO IV - Preencher'!L207</f>
        <v>26200717831409000152550010000003091000052533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397.5</v>
      </c>
    </row>
    <row r="199" spans="1:12" s="8" customFormat="1" ht="19.5" customHeight="1" x14ac:dyDescent="0.2">
      <c r="A199" s="3">
        <f>IFERROR(VLOOKUP(B199,'[1]DADOS (OCULTAR)'!$P$3:$R$53,3,0),"")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3.99 - Outras despesas com Material de Consumo</v>
      </c>
      <c r="D199" s="3">
        <f>'[1]TCE - ANEXO IV - Preencher'!F208</f>
        <v>17831409000152</v>
      </c>
      <c r="E199" s="5" t="str">
        <f>'[1]TCE - ANEXO IV - Preencher'!G208</f>
        <v>MAIR DE SOUZA NASCIMENTO ME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000000310</v>
      </c>
      <c r="I199" s="6" t="str">
        <f>IF('[1]TCE - ANEXO IV - Preencher'!K208="","",'[1]TCE - ANEXO IV - Preencher'!K208)</f>
        <v>17/07/2020</v>
      </c>
      <c r="J199" s="5" t="str">
        <f>'[1]TCE - ANEXO IV - Preencher'!L208</f>
        <v>26200717831409000152550010000003101000052704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397.5</v>
      </c>
    </row>
    <row r="200" spans="1:12" s="8" customFormat="1" ht="19.5" customHeight="1" x14ac:dyDescent="0.2">
      <c r="A200" s="3">
        <f>IFERROR(VLOOKUP(B200,'[1]DADOS (OCULTAR)'!$P$3:$R$53,3,0),"")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3.99 - Outras despesas com Material de Consumo</v>
      </c>
      <c r="D200" s="3">
        <f>'[1]TCE - ANEXO IV - Preencher'!F209</f>
        <v>17831409000152</v>
      </c>
      <c r="E200" s="5" t="str">
        <f>'[1]TCE - ANEXO IV - Preencher'!G209</f>
        <v>MAIR DE SOUZA NASCIMENTO ME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000000312</v>
      </c>
      <c r="I200" s="6" t="str">
        <f>IF('[1]TCE - ANEXO IV - Preencher'!K209="","",'[1]TCE - ANEXO IV - Preencher'!K209)</f>
        <v>21/07/2020</v>
      </c>
      <c r="J200" s="5" t="str">
        <f>'[1]TCE - ANEXO IV - Preencher'!L209</f>
        <v>26200717831409000152550010000003121000053047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397.5</v>
      </c>
    </row>
    <row r="201" spans="1:12" s="8" customFormat="1" ht="19.5" customHeight="1" x14ac:dyDescent="0.2">
      <c r="A201" s="3">
        <f>IFERROR(VLOOKUP(B201,'[1]DADOS (OCULTAR)'!$P$3:$R$53,3,0),"")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3.99 - Outras despesas com Material de Consumo</v>
      </c>
      <c r="D201" s="3">
        <f>'[1]TCE - ANEXO IV - Preencher'!F210</f>
        <v>17831409000152</v>
      </c>
      <c r="E201" s="5" t="str">
        <f>'[1]TCE - ANEXO IV - Preencher'!G210</f>
        <v>MAIR DE SOUZA NASCIMENTO ME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000000313</v>
      </c>
      <c r="I201" s="6" t="str">
        <f>IF('[1]TCE - ANEXO IV - Preencher'!K210="","",'[1]TCE - ANEXO IV - Preencher'!K210)</f>
        <v>23/07/2020</v>
      </c>
      <c r="J201" s="5" t="str">
        <f>'[1]TCE - ANEXO IV - Preencher'!L210</f>
        <v>26200717831409000152550010000003131000053214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397.5</v>
      </c>
    </row>
    <row r="202" spans="1:12" s="8" customFormat="1" ht="19.5" customHeight="1" x14ac:dyDescent="0.2">
      <c r="A202" s="3">
        <f>IFERROR(VLOOKUP(B202,'[1]DADOS (OCULTAR)'!$P$3:$R$53,3,0),"")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3.99 - Outras despesas com Material de Consumo</v>
      </c>
      <c r="D202" s="3">
        <f>'[1]TCE - ANEXO IV - Preencher'!F211</f>
        <v>17831409000152</v>
      </c>
      <c r="E202" s="5" t="str">
        <f>'[1]TCE - ANEXO IV - Preencher'!G211</f>
        <v>MAIR DE SOUZA NASCIMENTO ME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000000315</v>
      </c>
      <c r="I202" s="6" t="str">
        <f>IF('[1]TCE - ANEXO IV - Preencher'!K211="","",'[1]TCE - ANEXO IV - Preencher'!K211)</f>
        <v>28/07/2020</v>
      </c>
      <c r="J202" s="5" t="str">
        <f>'[1]TCE - ANEXO IV - Preencher'!L211</f>
        <v>26200717831409000152550010000003151000053553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495</v>
      </c>
    </row>
    <row r="203" spans="1:12" s="8" customFormat="1" ht="19.5" customHeight="1" x14ac:dyDescent="0.2">
      <c r="A203" s="3">
        <f>IFERROR(VLOOKUP(B203,'[1]DADOS (OCULTAR)'!$P$3:$R$53,3,0),"")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3.99 - Outras despesas com Material de Consumo</v>
      </c>
      <c r="D203" s="3">
        <f>'[1]TCE - ANEXO IV - Preencher'!F212</f>
        <v>17831409000152</v>
      </c>
      <c r="E203" s="5" t="str">
        <f>'[1]TCE - ANEXO IV - Preencher'!G212</f>
        <v>MAIR DE SOUZA NASCIMENTO ME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000000319</v>
      </c>
      <c r="I203" s="6" t="str">
        <f>IF('[1]TCE - ANEXO IV - Preencher'!K212="","",'[1]TCE - ANEXO IV - Preencher'!K212)</f>
        <v>31/07/2020</v>
      </c>
      <c r="J203" s="5" t="str">
        <f>'[1]TCE - ANEXO IV - Preencher'!L212</f>
        <v>26200717831409000152550010000003191000054230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400.5</v>
      </c>
    </row>
    <row r="204" spans="1:12" s="8" customFormat="1" ht="19.5" customHeight="1" x14ac:dyDescent="0.2">
      <c r="A204" s="3">
        <f>IFERROR(VLOOKUP(B204,'[1]DADOS (OCULTAR)'!$P$3:$R$53,3,0),"")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3.99 - Outras despesas com Material de Consumo</v>
      </c>
      <c r="D204" s="3">
        <f>'[1]TCE - ANEXO IV - Preencher'!F213</f>
        <v>21553781000111</v>
      </c>
      <c r="E204" s="5" t="str">
        <f>'[1]TCE - ANEXO IV - Preencher'!G213</f>
        <v>PGA COMERCIO ATACADISTA DE FRUTAS E VERD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000019567</v>
      </c>
      <c r="I204" s="6" t="str">
        <f>IF('[1]TCE - ANEXO IV - Preencher'!K213="","",'[1]TCE - ANEXO IV - Preencher'!K213)</f>
        <v>31/07/2020</v>
      </c>
      <c r="J204" s="5" t="str">
        <f>'[1]TCE - ANEXO IV - Preencher'!L213</f>
        <v>29200721553781000111550010000195671956120490</v>
      </c>
      <c r="K204" s="5" t="str">
        <f>IF(F204="B",LEFT('[1]TCE - ANEXO IV - Preencher'!M213,2),IF(F204="S",LEFT('[1]TCE - ANEXO IV - Preencher'!M213,7),IF('[1]TCE - ANEXO IV - Preencher'!H213="","")))</f>
        <v>29</v>
      </c>
      <c r="L204" s="7">
        <f>'[1]TCE - ANEXO IV - Preencher'!N213</f>
        <v>896.75</v>
      </c>
    </row>
    <row r="205" spans="1:12" s="8" customFormat="1" ht="19.5" customHeight="1" x14ac:dyDescent="0.2">
      <c r="A205" s="3">
        <f>IFERROR(VLOOKUP(B205,'[1]DADOS (OCULTAR)'!$P$3:$R$53,3,0),"")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3.99 - Outras despesas com Material de Consumo</v>
      </c>
      <c r="D205" s="3">
        <f>'[1]TCE - ANEXO IV - Preencher'!F214</f>
        <v>21553781000111</v>
      </c>
      <c r="E205" s="5" t="str">
        <f>'[1]TCE - ANEXO IV - Preencher'!G214</f>
        <v>PGA COMERCIO ATACADISTA DE FRUTAS E VERD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000019567</v>
      </c>
      <c r="I205" s="6" t="str">
        <f>IF('[1]TCE - ANEXO IV - Preencher'!K214="","",'[1]TCE - ANEXO IV - Preencher'!K214)</f>
        <v>10/07/2020</v>
      </c>
      <c r="J205" s="5" t="str">
        <f>'[1]TCE - ANEXO IV - Preencher'!L214</f>
        <v>29200721553781000111550010000195671956120490</v>
      </c>
      <c r="K205" s="5" t="str">
        <f>IF(F205="B",LEFT('[1]TCE - ANEXO IV - Preencher'!M214,2),IF(F205="S",LEFT('[1]TCE - ANEXO IV - Preencher'!M214,7),IF('[1]TCE - ANEXO IV - Preencher'!H214="","")))</f>
        <v>29</v>
      </c>
      <c r="L205" s="7">
        <f>'[1]TCE - ANEXO IV - Preencher'!N214</f>
        <v>14.59</v>
      </c>
    </row>
    <row r="206" spans="1:12" s="8" customFormat="1" ht="19.5" customHeight="1" x14ac:dyDescent="0.2">
      <c r="A206" s="3">
        <f>IFERROR(VLOOKUP(B206,'[1]DADOS (OCULTAR)'!$P$3:$R$53,3,0),"")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3.99 - Outras despesas com Material de Consumo</v>
      </c>
      <c r="D206" s="3">
        <f>'[1]TCE - ANEXO IV - Preencher'!F215</f>
        <v>21553781000111</v>
      </c>
      <c r="E206" s="5" t="str">
        <f>'[1]TCE - ANEXO IV - Preencher'!G215</f>
        <v>PGA COMERCIO ATACADISTA DE FRUTAS E VERD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000019567</v>
      </c>
      <c r="I206" s="6" t="str">
        <f>IF('[1]TCE - ANEXO IV - Preencher'!K215="","",'[1]TCE - ANEXO IV - Preencher'!K215)</f>
        <v>10/07/2020</v>
      </c>
      <c r="J206" s="5" t="str">
        <f>'[1]TCE - ANEXO IV - Preencher'!L215</f>
        <v>29200721553781000111550010000195671956120490</v>
      </c>
      <c r="K206" s="5" t="str">
        <f>IF(F206="B",LEFT('[1]TCE - ANEXO IV - Preencher'!M215,2),IF(F206="S",LEFT('[1]TCE - ANEXO IV - Preencher'!M215,7),IF('[1]TCE - ANEXO IV - Preencher'!H215="","")))</f>
        <v>29</v>
      </c>
      <c r="L206" s="7">
        <f>'[1]TCE - ANEXO IV - Preencher'!N215</f>
        <v>1061.49</v>
      </c>
    </row>
    <row r="207" spans="1:12" s="8" customFormat="1" ht="19.5" customHeight="1" x14ac:dyDescent="0.2">
      <c r="A207" s="3">
        <f>IFERROR(VLOOKUP(B207,'[1]DADOS (OCULTAR)'!$P$3:$R$53,3,0),"")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3.99 - Outras despesas com Material de Consumo</v>
      </c>
      <c r="D207" s="3">
        <f>'[1]TCE - ANEXO IV - Preencher'!F216</f>
        <v>21553781000111</v>
      </c>
      <c r="E207" s="5" t="str">
        <f>'[1]TCE - ANEXO IV - Preencher'!G216</f>
        <v>PGA COMERCIO ATACADISTA DE FRUTAS E VERD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000019567</v>
      </c>
      <c r="I207" s="6" t="str">
        <f>IF('[1]TCE - ANEXO IV - Preencher'!K216="","",'[1]TCE - ANEXO IV - Preencher'!K216)</f>
        <v>08/07/2020</v>
      </c>
      <c r="J207" s="5" t="str">
        <f>'[1]TCE - ANEXO IV - Preencher'!L216</f>
        <v>29200721553781000111550010000195671956120490</v>
      </c>
      <c r="K207" s="5" t="str">
        <f>IF(F207="B",LEFT('[1]TCE - ANEXO IV - Preencher'!M216,2),IF(F207="S",LEFT('[1]TCE - ANEXO IV - Preencher'!M216,7),IF('[1]TCE - ANEXO IV - Preencher'!H216="","")))</f>
        <v>29</v>
      </c>
      <c r="L207" s="7">
        <f>'[1]TCE - ANEXO IV - Preencher'!N216</f>
        <v>120.75</v>
      </c>
    </row>
    <row r="208" spans="1:12" s="8" customFormat="1" ht="19.5" customHeight="1" x14ac:dyDescent="0.2">
      <c r="A208" s="3">
        <f>IFERROR(VLOOKUP(B208,'[1]DADOS (OCULTAR)'!$P$3:$R$53,3,0),"")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3.99 - Outras despesas com Material de Consumo</v>
      </c>
      <c r="D208" s="3">
        <f>'[1]TCE - ANEXO IV - Preencher'!F217</f>
        <v>21553781000111</v>
      </c>
      <c r="E208" s="5" t="str">
        <f>'[1]TCE - ANEXO IV - Preencher'!G217</f>
        <v>PGA COMERCIO ATACADISTA DE FRUTAS E VERD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000019567</v>
      </c>
      <c r="I208" s="6" t="str">
        <f>IF('[1]TCE - ANEXO IV - Preencher'!K217="","",'[1]TCE - ANEXO IV - Preencher'!K217)</f>
        <v>28/07/2020</v>
      </c>
      <c r="J208" s="5" t="str">
        <f>'[1]TCE - ANEXO IV - Preencher'!L217</f>
        <v>29200721553781000111550010000195671956120490</v>
      </c>
      <c r="K208" s="5" t="str">
        <f>IF(F208="B",LEFT('[1]TCE - ANEXO IV - Preencher'!M217,2),IF(F208="S",LEFT('[1]TCE - ANEXO IV - Preencher'!M217,7),IF('[1]TCE - ANEXO IV - Preencher'!H217="","")))</f>
        <v>29</v>
      </c>
      <c r="L208" s="7">
        <f>'[1]TCE - ANEXO IV - Preencher'!N217</f>
        <v>672.6</v>
      </c>
    </row>
    <row r="209" spans="1:12" s="8" customFormat="1" ht="19.5" customHeight="1" x14ac:dyDescent="0.2">
      <c r="A209" s="3">
        <f>IFERROR(VLOOKUP(B209,'[1]DADOS (OCULTAR)'!$P$3:$R$53,3,0),"")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3.99 - Outras despesas com Material de Consumo</v>
      </c>
      <c r="D209" s="3">
        <f>'[1]TCE - ANEXO IV - Preencher'!F218</f>
        <v>21553781000111</v>
      </c>
      <c r="E209" s="5" t="str">
        <f>'[1]TCE - ANEXO IV - Preencher'!G218</f>
        <v>PGA COMERCIO ATACADISTA DE FRUTAS E VERD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000019567</v>
      </c>
      <c r="I209" s="6" t="str">
        <f>IF('[1]TCE - ANEXO IV - Preencher'!K218="","",'[1]TCE - ANEXO IV - Preencher'!K218)</f>
        <v>22/07/2020</v>
      </c>
      <c r="J209" s="5" t="str">
        <f>'[1]TCE - ANEXO IV - Preencher'!L218</f>
        <v>29200721553781000111550010000195671956120490</v>
      </c>
      <c r="K209" s="5" t="str">
        <f>IF(F209="B",LEFT('[1]TCE - ANEXO IV - Preencher'!M218,2),IF(F209="S",LEFT('[1]TCE - ANEXO IV - Preencher'!M218,7),IF('[1]TCE - ANEXO IV - Preencher'!H218="","")))</f>
        <v>29</v>
      </c>
      <c r="L209" s="7">
        <f>'[1]TCE - ANEXO IV - Preencher'!N218</f>
        <v>13.8</v>
      </c>
    </row>
    <row r="210" spans="1:12" s="8" customFormat="1" ht="19.5" customHeight="1" x14ac:dyDescent="0.2">
      <c r="A210" s="3">
        <f>IFERROR(VLOOKUP(B210,'[1]DADOS (OCULTAR)'!$P$3:$R$53,3,0),"")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3.99 - Outras despesas com Material de Consumo</v>
      </c>
      <c r="D210" s="3">
        <f>'[1]TCE - ANEXO IV - Preencher'!F219</f>
        <v>21553781000111</v>
      </c>
      <c r="E210" s="5" t="str">
        <f>'[1]TCE - ANEXO IV - Preencher'!G219</f>
        <v>PGA COMERCIO ATACADISTA DE FRUTAS E VERD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000019567</v>
      </c>
      <c r="I210" s="6" t="str">
        <f>IF('[1]TCE - ANEXO IV - Preencher'!K219="","",'[1]TCE - ANEXO IV - Preencher'!K219)</f>
        <v>23/07/2020</v>
      </c>
      <c r="J210" s="5" t="str">
        <f>'[1]TCE - ANEXO IV - Preencher'!L219</f>
        <v>29200721553781000111550010000195671956120490</v>
      </c>
      <c r="K210" s="5" t="str">
        <f>IF(F210="B",LEFT('[1]TCE - ANEXO IV - Preencher'!M219,2),IF(F210="S",LEFT('[1]TCE - ANEXO IV - Preencher'!M219,7),IF('[1]TCE - ANEXO IV - Preencher'!H219="","")))</f>
        <v>29</v>
      </c>
      <c r="L210" s="7">
        <f>'[1]TCE - ANEXO IV - Preencher'!N219</f>
        <v>13.5</v>
      </c>
    </row>
    <row r="211" spans="1:12" s="8" customFormat="1" ht="19.5" customHeight="1" x14ac:dyDescent="0.2">
      <c r="A211" s="3">
        <f>IFERROR(VLOOKUP(B211,'[1]DADOS (OCULTAR)'!$P$3:$R$53,3,0),"")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3.99 - Outras despesas com Material de Consumo</v>
      </c>
      <c r="D211" s="3">
        <f>'[1]TCE - ANEXO IV - Preencher'!F220</f>
        <v>21553781000111</v>
      </c>
      <c r="E211" s="5" t="str">
        <f>'[1]TCE - ANEXO IV - Preencher'!G220</f>
        <v>PGA COMERCIO ATACADISTA DE FRUTAS E VERD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000019567</v>
      </c>
      <c r="I211" s="6" t="str">
        <f>IF('[1]TCE - ANEXO IV - Preencher'!K220="","",'[1]TCE - ANEXO IV - Preencher'!K220)</f>
        <v>31/07/2020</v>
      </c>
      <c r="J211" s="5" t="str">
        <f>'[1]TCE - ANEXO IV - Preencher'!L220</f>
        <v>29200721553781000111550010000195671956120490</v>
      </c>
      <c r="K211" s="5" t="str">
        <f>IF(F211="B",LEFT('[1]TCE - ANEXO IV - Preencher'!M220,2),IF(F211="S",LEFT('[1]TCE - ANEXO IV - Preencher'!M220,7),IF('[1]TCE - ANEXO IV - Preencher'!H220="","")))</f>
        <v>29</v>
      </c>
      <c r="L211" s="7">
        <f>'[1]TCE - ANEXO IV - Preencher'!N220</f>
        <v>13.5</v>
      </c>
    </row>
    <row r="212" spans="1:12" s="8" customFormat="1" ht="19.5" customHeight="1" x14ac:dyDescent="0.2">
      <c r="A212" s="3">
        <f>IFERROR(VLOOKUP(B212,'[1]DADOS (OCULTAR)'!$P$3:$R$53,3,0),"")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3.99 - Outras despesas com Material de Consumo</v>
      </c>
      <c r="D212" s="3">
        <f>'[1]TCE - ANEXO IV - Preencher'!F221</f>
        <v>21553781000111</v>
      </c>
      <c r="E212" s="5" t="str">
        <f>'[1]TCE - ANEXO IV - Preencher'!G221</f>
        <v>PGA COMERCIO ATACADISTA DE FRUTAS E VERD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000019567</v>
      </c>
      <c r="I212" s="6" t="str">
        <f>IF('[1]TCE - ANEXO IV - Preencher'!K221="","",'[1]TCE - ANEXO IV - Preencher'!K221)</f>
        <v>17/07/2020</v>
      </c>
      <c r="J212" s="5" t="str">
        <f>'[1]TCE - ANEXO IV - Preencher'!L221</f>
        <v>29200721553781000111550010000195671956120490</v>
      </c>
      <c r="K212" s="5" t="str">
        <f>IF(F212="B",LEFT('[1]TCE - ANEXO IV - Preencher'!M221,2),IF(F212="S",LEFT('[1]TCE - ANEXO IV - Preencher'!M221,7),IF('[1]TCE - ANEXO IV - Preencher'!H221="","")))</f>
        <v>29</v>
      </c>
      <c r="L212" s="7">
        <f>'[1]TCE - ANEXO IV - Preencher'!N221</f>
        <v>1137.3599999999999</v>
      </c>
    </row>
    <row r="213" spans="1:12" s="8" customFormat="1" ht="19.5" customHeight="1" x14ac:dyDescent="0.2">
      <c r="A213" s="3">
        <f>IFERROR(VLOOKUP(B213,'[1]DADOS (OCULTAR)'!$P$3:$R$53,3,0),"")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3.99 - Outras despesas com Material de Consumo</v>
      </c>
      <c r="D213" s="3">
        <f>'[1]TCE - ANEXO IV - Preencher'!F222</f>
        <v>21553781000111</v>
      </c>
      <c r="E213" s="5" t="str">
        <f>'[1]TCE - ANEXO IV - Preencher'!G222</f>
        <v>PGA COMERCIO ATACADISTA DE FRUTAS E VERD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000019567</v>
      </c>
      <c r="I213" s="6" t="str">
        <f>IF('[1]TCE - ANEXO IV - Preencher'!K222="","",'[1]TCE - ANEXO IV - Preencher'!K222)</f>
        <v>03/07/2020</v>
      </c>
      <c r="J213" s="5" t="str">
        <f>'[1]TCE - ANEXO IV - Preencher'!L222</f>
        <v>29200721553781000111550010000195671956120490</v>
      </c>
      <c r="K213" s="5" t="str">
        <f>IF(F213="B",LEFT('[1]TCE - ANEXO IV - Preencher'!M222,2),IF(F213="S",LEFT('[1]TCE - ANEXO IV - Preencher'!M222,7),IF('[1]TCE - ANEXO IV - Preencher'!H222="","")))</f>
        <v>29</v>
      </c>
      <c r="L213" s="7">
        <f>'[1]TCE - ANEXO IV - Preencher'!N222</f>
        <v>599.02</v>
      </c>
    </row>
    <row r="214" spans="1:12" s="8" customFormat="1" ht="19.5" customHeight="1" x14ac:dyDescent="0.2">
      <c r="A214" s="3">
        <f>IFERROR(VLOOKUP(B214,'[1]DADOS (OCULTAR)'!$P$3:$R$53,3,0),"")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3.99 - Outras despesas com Material de Consumo</v>
      </c>
      <c r="D214" s="3">
        <f>'[1]TCE - ANEXO IV - Preencher'!F223</f>
        <v>21553781000111</v>
      </c>
      <c r="E214" s="5" t="str">
        <f>'[1]TCE - ANEXO IV - Preencher'!G223</f>
        <v>PGA COMERCIO ATACADISTA DE FRUTAS E VERD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000019567</v>
      </c>
      <c r="I214" s="6" t="str">
        <f>IF('[1]TCE - ANEXO IV - Preencher'!K223="","",'[1]TCE - ANEXO IV - Preencher'!K223)</f>
        <v>03/07/2020</v>
      </c>
      <c r="J214" s="5" t="str">
        <f>'[1]TCE - ANEXO IV - Preencher'!L223</f>
        <v>29200721553781000111550010000195671956120490</v>
      </c>
      <c r="K214" s="5" t="str">
        <f>IF(F214="B",LEFT('[1]TCE - ANEXO IV - Preencher'!M223,2),IF(F214="S",LEFT('[1]TCE - ANEXO IV - Preencher'!M223,7),IF('[1]TCE - ANEXO IV - Preencher'!H223="","")))</f>
        <v>29</v>
      </c>
      <c r="L214" s="7">
        <f>'[1]TCE - ANEXO IV - Preencher'!N223</f>
        <v>13.3</v>
      </c>
    </row>
    <row r="215" spans="1:12" s="8" customFormat="1" ht="19.5" customHeight="1" x14ac:dyDescent="0.2">
      <c r="A215" s="3">
        <f>IFERROR(VLOOKUP(B215,'[1]DADOS (OCULTAR)'!$P$3:$R$53,3,0),"")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3.99 - Outras despesas com Material de Consumo</v>
      </c>
      <c r="D215" s="3">
        <f>'[1]TCE - ANEXO IV - Preencher'!F224</f>
        <v>21553781000111</v>
      </c>
      <c r="E215" s="5" t="str">
        <f>'[1]TCE - ANEXO IV - Preencher'!G224</f>
        <v>PGA COMERCIO ATACADISTA DE FRUTAS E VERD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000019567</v>
      </c>
      <c r="I215" s="6" t="str">
        <f>IF('[1]TCE - ANEXO IV - Preencher'!K224="","",'[1]TCE - ANEXO IV - Preencher'!K224)</f>
        <v>23/07/2020</v>
      </c>
      <c r="J215" s="5" t="str">
        <f>'[1]TCE - ANEXO IV - Preencher'!L224</f>
        <v>29200721553781000111550010000195671956120490</v>
      </c>
      <c r="K215" s="5" t="str">
        <f>IF(F215="B",LEFT('[1]TCE - ANEXO IV - Preencher'!M224,2),IF(F215="S",LEFT('[1]TCE - ANEXO IV - Preencher'!M224,7),IF('[1]TCE - ANEXO IV - Preencher'!H224="","")))</f>
        <v>29</v>
      </c>
      <c r="L215" s="7">
        <f>'[1]TCE - ANEXO IV - Preencher'!N224</f>
        <v>998.64</v>
      </c>
    </row>
    <row r="216" spans="1:12" s="8" customFormat="1" ht="19.5" customHeight="1" x14ac:dyDescent="0.2">
      <c r="A216" s="3">
        <f>IFERROR(VLOOKUP(B216,'[1]DADOS (OCULTAR)'!$P$3:$R$53,3,0),"")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3.99 - Outras despesas com Material de Consumo</v>
      </c>
      <c r="D216" s="3">
        <f>'[1]TCE - ANEXO IV - Preencher'!F225</f>
        <v>21553781000111</v>
      </c>
      <c r="E216" s="5" t="str">
        <f>'[1]TCE - ANEXO IV - Preencher'!G225</f>
        <v>PGA COMERCIO ATACADISTA DE FRUTAS E VERD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000019567</v>
      </c>
      <c r="I216" s="6" t="str">
        <f>IF('[1]TCE - ANEXO IV - Preencher'!K225="","",'[1]TCE - ANEXO IV - Preencher'!K225)</f>
        <v>14/07/2020</v>
      </c>
      <c r="J216" s="5" t="str">
        <f>'[1]TCE - ANEXO IV - Preencher'!L225</f>
        <v>29200721553781000111550010000195671956120490</v>
      </c>
      <c r="K216" s="5" t="str">
        <f>IF(F216="B",LEFT('[1]TCE - ANEXO IV - Preencher'!M225,2),IF(F216="S",LEFT('[1]TCE - ANEXO IV - Preencher'!M225,7),IF('[1]TCE - ANEXO IV - Preencher'!H225="","")))</f>
        <v>29</v>
      </c>
      <c r="L216" s="7">
        <f>'[1]TCE - ANEXO IV - Preencher'!N225</f>
        <v>13.5</v>
      </c>
    </row>
    <row r="217" spans="1:12" s="8" customFormat="1" ht="19.5" customHeight="1" x14ac:dyDescent="0.2">
      <c r="A217" s="3">
        <f>IFERROR(VLOOKUP(B217,'[1]DADOS (OCULTAR)'!$P$3:$R$53,3,0),"")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3.99 - Outras despesas com Material de Consumo</v>
      </c>
      <c r="D217" s="3">
        <f>'[1]TCE - ANEXO IV - Preencher'!F226</f>
        <v>21553781000111</v>
      </c>
      <c r="E217" s="5" t="str">
        <f>'[1]TCE - ANEXO IV - Preencher'!G226</f>
        <v>PGA COMERCIO ATACADISTA DE FRUTAS E VERD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000019567</v>
      </c>
      <c r="I217" s="6" t="str">
        <f>IF('[1]TCE - ANEXO IV - Preencher'!K226="","",'[1]TCE - ANEXO IV - Preencher'!K226)</f>
        <v>21/07/2020</v>
      </c>
      <c r="J217" s="5" t="str">
        <f>'[1]TCE - ANEXO IV - Preencher'!L226</f>
        <v>29200721553781000111550010000195671956120490</v>
      </c>
      <c r="K217" s="5" t="str">
        <f>IF(F217="B",LEFT('[1]TCE - ANEXO IV - Preencher'!M226,2),IF(F217="S",LEFT('[1]TCE - ANEXO IV - Preencher'!M226,7),IF('[1]TCE - ANEXO IV - Preencher'!H226="","")))</f>
        <v>29</v>
      </c>
      <c r="L217" s="7">
        <f>'[1]TCE - ANEXO IV - Preencher'!N226</f>
        <v>13.5</v>
      </c>
    </row>
    <row r="218" spans="1:12" s="8" customFormat="1" ht="19.5" customHeight="1" x14ac:dyDescent="0.2">
      <c r="A218" s="3">
        <f>IFERROR(VLOOKUP(B218,'[1]DADOS (OCULTAR)'!$P$3:$R$53,3,0),"")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3.99 - Outras despesas com Material de Consumo</v>
      </c>
      <c r="D218" s="3">
        <f>'[1]TCE - ANEXO IV - Preencher'!F227</f>
        <v>21553781000111</v>
      </c>
      <c r="E218" s="5" t="str">
        <f>'[1]TCE - ANEXO IV - Preencher'!G227</f>
        <v>PGA COMERCIO ATACADISTA DE FRUTAS E VERD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000019567</v>
      </c>
      <c r="I218" s="6" t="str">
        <f>IF('[1]TCE - ANEXO IV - Preencher'!K227="","",'[1]TCE - ANEXO IV - Preencher'!K227)</f>
        <v>14/07/2020</v>
      </c>
      <c r="J218" s="5" t="str">
        <f>'[1]TCE - ANEXO IV - Preencher'!L227</f>
        <v>29200721553781000111550010000195671956120490</v>
      </c>
      <c r="K218" s="5" t="str">
        <f>IF(F218="B",LEFT('[1]TCE - ANEXO IV - Preencher'!M227,2),IF(F218="S",LEFT('[1]TCE - ANEXO IV - Preencher'!M227,7),IF('[1]TCE - ANEXO IV - Preencher'!H227="","")))</f>
        <v>29</v>
      </c>
      <c r="L218" s="7">
        <f>'[1]TCE - ANEXO IV - Preencher'!N227</f>
        <v>1118.82</v>
      </c>
    </row>
    <row r="219" spans="1:12" s="8" customFormat="1" ht="19.5" customHeight="1" x14ac:dyDescent="0.2">
      <c r="A219" s="3">
        <f>IFERROR(VLOOKUP(B219,'[1]DADOS (OCULTAR)'!$P$3:$R$53,3,0),"")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3.99 - Outras despesas com Material de Consumo</v>
      </c>
      <c r="D219" s="3">
        <f>'[1]TCE - ANEXO IV - Preencher'!F228</f>
        <v>21553781000111</v>
      </c>
      <c r="E219" s="5" t="str">
        <f>'[1]TCE - ANEXO IV - Preencher'!G228</f>
        <v>PGA COMERCIO ATACADISTA DE FRUTAS E VERD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000019567</v>
      </c>
      <c r="I219" s="6" t="str">
        <f>IF('[1]TCE - ANEXO IV - Preencher'!K228="","",'[1]TCE - ANEXO IV - Preencher'!K228)</f>
        <v>28/07/2020</v>
      </c>
      <c r="J219" s="5" t="str">
        <f>'[1]TCE - ANEXO IV - Preencher'!L228</f>
        <v>29200721553781000111550010000195671956120490</v>
      </c>
      <c r="K219" s="5" t="str">
        <f>IF(F219="B",LEFT('[1]TCE - ANEXO IV - Preencher'!M228,2),IF(F219="S",LEFT('[1]TCE - ANEXO IV - Preencher'!M228,7),IF('[1]TCE - ANEXO IV - Preencher'!H228="","")))</f>
        <v>29</v>
      </c>
      <c r="L219" s="7">
        <f>'[1]TCE - ANEXO IV - Preencher'!N228</f>
        <v>13.5</v>
      </c>
    </row>
    <row r="220" spans="1:12" s="8" customFormat="1" ht="19.5" customHeight="1" x14ac:dyDescent="0.2">
      <c r="A220" s="3">
        <f>IFERROR(VLOOKUP(B220,'[1]DADOS (OCULTAR)'!$P$3:$R$53,3,0),"")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3.99 - Outras despesas com Material de Consumo</v>
      </c>
      <c r="D220" s="3">
        <f>'[1]TCE - ANEXO IV - Preencher'!F229</f>
        <v>21553781000111</v>
      </c>
      <c r="E220" s="5" t="str">
        <f>'[1]TCE - ANEXO IV - Preencher'!G229</f>
        <v>PGA COMERCIO ATACADISTA DE FRUTAS E VERD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000019567</v>
      </c>
      <c r="I220" s="6" t="str">
        <f>IF('[1]TCE - ANEXO IV - Preencher'!K229="","",'[1]TCE - ANEXO IV - Preencher'!K229)</f>
        <v>07/07/2020</v>
      </c>
      <c r="J220" s="5" t="str">
        <f>'[1]TCE - ANEXO IV - Preencher'!L229</f>
        <v>29200721553781000111550010000195671956120490</v>
      </c>
      <c r="K220" s="5" t="str">
        <f>IF(F220="B",LEFT('[1]TCE - ANEXO IV - Preencher'!M229,2),IF(F220="S",LEFT('[1]TCE - ANEXO IV - Preencher'!M229,7),IF('[1]TCE - ANEXO IV - Preencher'!H229="","")))</f>
        <v>29</v>
      </c>
      <c r="L220" s="7">
        <f>'[1]TCE - ANEXO IV - Preencher'!N229</f>
        <v>406.61</v>
      </c>
    </row>
    <row r="221" spans="1:12" s="8" customFormat="1" ht="19.5" customHeight="1" x14ac:dyDescent="0.2">
      <c r="A221" s="3">
        <f>IFERROR(VLOOKUP(B221,'[1]DADOS (OCULTAR)'!$P$3:$R$53,3,0),"")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3.99 - Outras despesas com Material de Consumo</v>
      </c>
      <c r="D221" s="3">
        <f>'[1]TCE - ANEXO IV - Preencher'!F230</f>
        <v>21553781000111</v>
      </c>
      <c r="E221" s="5" t="str">
        <f>'[1]TCE - ANEXO IV - Preencher'!G230</f>
        <v>PGA COMERCIO ATACADISTA DE FRUTAS E VERD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000019567</v>
      </c>
      <c r="I221" s="6" t="str">
        <f>IF('[1]TCE - ANEXO IV - Preencher'!K230="","",'[1]TCE - ANEXO IV - Preencher'!K230)</f>
        <v>17/07/2020</v>
      </c>
      <c r="J221" s="5" t="str">
        <f>'[1]TCE - ANEXO IV - Preencher'!L230</f>
        <v>29200721553781000111550010000195671956120490</v>
      </c>
      <c r="K221" s="5" t="str">
        <f>IF(F221="B",LEFT('[1]TCE - ANEXO IV - Preencher'!M230,2),IF(F221="S",LEFT('[1]TCE - ANEXO IV - Preencher'!M230,7),IF('[1]TCE - ANEXO IV - Preencher'!H230="","")))</f>
        <v>29</v>
      </c>
      <c r="L221" s="7">
        <f>'[1]TCE - ANEXO IV - Preencher'!N230</f>
        <v>13.5</v>
      </c>
    </row>
    <row r="222" spans="1:12" s="8" customFormat="1" ht="19.5" customHeight="1" x14ac:dyDescent="0.2">
      <c r="A222" s="3">
        <f>IFERROR(VLOOKUP(B222,'[1]DADOS (OCULTAR)'!$P$3:$R$53,3,0),"")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3.99 - Outras despesas com Material de Consumo</v>
      </c>
      <c r="D222" s="3">
        <f>'[1]TCE - ANEXO IV - Preencher'!F231</f>
        <v>21553781000111</v>
      </c>
      <c r="E222" s="5" t="str">
        <f>'[1]TCE - ANEXO IV - Preencher'!G231</f>
        <v>PGA COMERCIO ATACADISTA DE FRUTAS E VERD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000019567</v>
      </c>
      <c r="I222" s="6" t="str">
        <f>IF('[1]TCE - ANEXO IV - Preencher'!K231="","",'[1]TCE - ANEXO IV - Preencher'!K231)</f>
        <v>21/07/2020</v>
      </c>
      <c r="J222" s="5" t="str">
        <f>'[1]TCE - ANEXO IV - Preencher'!L231</f>
        <v>29200721553781000111550010000195671956120490</v>
      </c>
      <c r="K222" s="5" t="str">
        <f>IF(F222="B",LEFT('[1]TCE - ANEXO IV - Preencher'!M231,2),IF(F222="S",LEFT('[1]TCE - ANEXO IV - Preencher'!M231,7),IF('[1]TCE - ANEXO IV - Preencher'!H231="","")))</f>
        <v>29</v>
      </c>
      <c r="L222" s="7">
        <f>'[1]TCE - ANEXO IV - Preencher'!N231</f>
        <v>925.25</v>
      </c>
    </row>
    <row r="223" spans="1:12" s="8" customFormat="1" ht="19.5" customHeight="1" x14ac:dyDescent="0.2">
      <c r="A223" s="3">
        <f>IFERROR(VLOOKUP(B223,'[1]DADOS (OCULTAR)'!$P$3:$R$53,3,0),"")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3.99 - Outras despesas com Material de Consumo</v>
      </c>
      <c r="D223" s="3">
        <f>'[1]TCE - ANEXO IV - Preencher'!F232</f>
        <v>21553781000111</v>
      </c>
      <c r="E223" s="5" t="str">
        <f>'[1]TCE - ANEXO IV - Preencher'!G232</f>
        <v>PGA COMERCIO ATACADISTA DE FRUTAS E VERD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000019567</v>
      </c>
      <c r="I223" s="6" t="str">
        <f>IF('[1]TCE - ANEXO IV - Preencher'!K232="","",'[1]TCE - ANEXO IV - Preencher'!K232)</f>
        <v>07/07/2020</v>
      </c>
      <c r="J223" s="5" t="str">
        <f>'[1]TCE - ANEXO IV - Preencher'!L232</f>
        <v>29200721553781000111550010000195671956120490</v>
      </c>
      <c r="K223" s="5" t="str">
        <f>IF(F223="B",LEFT('[1]TCE - ANEXO IV - Preencher'!M232,2),IF(F223="S",LEFT('[1]TCE - ANEXO IV - Preencher'!M232,7),IF('[1]TCE - ANEXO IV - Preencher'!H232="","")))</f>
        <v>29</v>
      </c>
      <c r="L223" s="7">
        <f>'[1]TCE - ANEXO IV - Preencher'!N232</f>
        <v>14.59</v>
      </c>
    </row>
    <row r="224" spans="1:12" s="8" customFormat="1" ht="19.5" customHeight="1" x14ac:dyDescent="0.2">
      <c r="A224" s="3">
        <f>IFERROR(VLOOKUP(B224,'[1]DADOS (OCULTAR)'!$P$3:$R$53,3,0),"")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3.99 - Outras despesas com Material de Consumo</v>
      </c>
      <c r="D224" s="3">
        <f>'[1]TCE - ANEXO IV - Preencher'!F233</f>
        <v>23447082000112</v>
      </c>
      <c r="E224" s="5" t="str">
        <f>'[1]TCE - ANEXO IV - Preencher'!G233</f>
        <v>SERVE BEM ATACADO DE ALIMENTOS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9471</v>
      </c>
      <c r="I224" s="6" t="str">
        <f>IF('[1]TCE - ANEXO IV - Preencher'!K233="","",'[1]TCE - ANEXO IV - Preencher'!K233)</f>
        <v>30/06/2020</v>
      </c>
      <c r="J224" s="5" t="str">
        <f>'[1]TCE - ANEXO IV - Preencher'!L233</f>
        <v>26200623447082000112550010000094711118853792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9186.1</v>
      </c>
    </row>
    <row r="225" spans="1:12" s="8" customFormat="1" ht="19.5" customHeight="1" x14ac:dyDescent="0.2">
      <c r="A225" s="3">
        <f>IFERROR(VLOOKUP(B225,'[1]DADOS (OCULTAR)'!$P$3:$R$53,3,0),"")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3.99 - Outras despesas com Material de Consumo</v>
      </c>
      <c r="D225" s="3">
        <f>'[1]TCE - ANEXO IV - Preencher'!F234</f>
        <v>24333585000120</v>
      </c>
      <c r="E225" s="5" t="str">
        <f>'[1]TCE - ANEXO IV - Preencher'!G234</f>
        <v>JNS COMERCIO DE PRODUTOS ALIMENTICIOS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80906</v>
      </c>
      <c r="I225" s="6" t="str">
        <f>IF('[1]TCE - ANEXO IV - Preencher'!K234="","",'[1]TCE - ANEXO IV - Preencher'!K234)</f>
        <v>03/07/2020</v>
      </c>
      <c r="J225" s="5" t="str">
        <f>'[1]TCE - ANEXO IV - Preencher'!L234</f>
        <v>26200724333585000120550010000809061307450495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559.84</v>
      </c>
    </row>
    <row r="226" spans="1:12" s="8" customFormat="1" ht="19.5" customHeight="1" x14ac:dyDescent="0.2">
      <c r="A226" s="3">
        <f>IFERROR(VLOOKUP(B226,'[1]DADOS (OCULTAR)'!$P$3:$R$53,3,0),"")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3.99 - Outras despesas com Material de Consumo</v>
      </c>
      <c r="D226" s="3">
        <f>'[1]TCE - ANEXO IV - Preencher'!F235</f>
        <v>24333585000120</v>
      </c>
      <c r="E226" s="5" t="str">
        <f>'[1]TCE - ANEXO IV - Preencher'!G235</f>
        <v>JNS COMERCIO DE PRODUTOS ALIMENTICIOS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80982</v>
      </c>
      <c r="I226" s="6" t="str">
        <f>IF('[1]TCE - ANEXO IV - Preencher'!K235="","",'[1]TCE - ANEXO IV - Preencher'!K235)</f>
        <v>07/07/2020</v>
      </c>
      <c r="J226" s="5" t="str">
        <f>'[1]TCE - ANEXO IV - Preencher'!L235</f>
        <v>26200724333585000120550010000809821307637643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887.35</v>
      </c>
    </row>
    <row r="227" spans="1:12" s="8" customFormat="1" ht="19.5" customHeight="1" x14ac:dyDescent="0.2">
      <c r="A227" s="3">
        <f>IFERROR(VLOOKUP(B227,'[1]DADOS (OCULTAR)'!$P$3:$R$53,3,0),"")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3.99 - Outras despesas com Material de Consumo</v>
      </c>
      <c r="D227" s="3">
        <f>'[1]TCE - ANEXO IV - Preencher'!F236</f>
        <v>24333585000120</v>
      </c>
      <c r="E227" s="5" t="str">
        <f>'[1]TCE - ANEXO IV - Preencher'!G236</f>
        <v>JNS COMERCIO DE PRODUTOS ALIMENTICIOS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81077</v>
      </c>
      <c r="I227" s="6" t="str">
        <f>IF('[1]TCE - ANEXO IV - Preencher'!K236="","",'[1]TCE - ANEXO IV - Preencher'!K236)</f>
        <v>10/07/2020</v>
      </c>
      <c r="J227" s="5" t="str">
        <f>'[1]TCE - ANEXO IV - Preencher'!L236</f>
        <v>26200724333585000120550010000810771307859030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446.79</v>
      </c>
    </row>
    <row r="228" spans="1:12" s="8" customFormat="1" ht="19.5" customHeight="1" x14ac:dyDescent="0.2">
      <c r="A228" s="3">
        <f>IFERROR(VLOOKUP(B228,'[1]DADOS (OCULTAR)'!$P$3:$R$53,3,0),"")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3.99 - Outras despesas com Material de Consumo</v>
      </c>
      <c r="D228" s="3">
        <f>'[1]TCE - ANEXO IV - Preencher'!F237</f>
        <v>24333585000120</v>
      </c>
      <c r="E228" s="5" t="str">
        <f>'[1]TCE - ANEXO IV - Preencher'!G237</f>
        <v>JNS COMERCIO DE PRODUTOS ALIMENTICIOS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81165</v>
      </c>
      <c r="I228" s="6" t="str">
        <f>IF('[1]TCE - ANEXO IV - Preencher'!K237="","",'[1]TCE - ANEXO IV - Preencher'!K237)</f>
        <v>14/07/2020</v>
      </c>
      <c r="J228" s="5" t="str">
        <f>'[1]TCE - ANEXO IV - Preencher'!L237</f>
        <v>26200724333585000120550010000811651308000312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527.86</v>
      </c>
    </row>
    <row r="229" spans="1:12" s="8" customFormat="1" ht="19.5" customHeight="1" x14ac:dyDescent="0.2">
      <c r="A229" s="3">
        <f>IFERROR(VLOOKUP(B229,'[1]DADOS (OCULTAR)'!$P$3:$R$53,3,0),"")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3.99 - Outras despesas com Material de Consumo</v>
      </c>
      <c r="D229" s="3">
        <f>'[1]TCE - ANEXO IV - Preencher'!F238</f>
        <v>24333585000120</v>
      </c>
      <c r="E229" s="5" t="str">
        <f>'[1]TCE - ANEXO IV - Preencher'!G238</f>
        <v>JNS COMERCIO DE PRODUTOS ALIMENTICIOS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81166</v>
      </c>
      <c r="I229" s="6" t="str">
        <f>IF('[1]TCE - ANEXO IV - Preencher'!K238="","",'[1]TCE - ANEXO IV - Preencher'!K238)</f>
        <v>14/07/2020</v>
      </c>
      <c r="J229" s="5" t="str">
        <f>'[1]TCE - ANEXO IV - Preencher'!L238</f>
        <v>26200724333585000120550010000811661308000824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87.25</v>
      </c>
    </row>
    <row r="230" spans="1:12" s="8" customFormat="1" ht="19.5" customHeight="1" x14ac:dyDescent="0.2">
      <c r="A230" s="3">
        <f>IFERROR(VLOOKUP(B230,'[1]DADOS (OCULTAR)'!$P$3:$R$53,3,0),"")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3.99 - Outras despesas com Material de Consumo</v>
      </c>
      <c r="D230" s="3">
        <f>'[1]TCE - ANEXO IV - Preencher'!F239</f>
        <v>24333585000120</v>
      </c>
      <c r="E230" s="5" t="str">
        <f>'[1]TCE - ANEXO IV - Preencher'!G239</f>
        <v>JNS COMERCIO DE PRODUTOS ALIMENTICIOS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81177</v>
      </c>
      <c r="I230" s="6" t="str">
        <f>IF('[1]TCE - ANEXO IV - Preencher'!K239="","",'[1]TCE - ANEXO IV - Preencher'!K239)</f>
        <v>14/07/2020</v>
      </c>
      <c r="J230" s="5" t="str">
        <f>'[1]TCE - ANEXO IV - Preencher'!L239</f>
        <v>26200724333585000120550010000811771308018603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31.4</v>
      </c>
    </row>
    <row r="231" spans="1:12" s="8" customFormat="1" ht="19.5" customHeight="1" x14ac:dyDescent="0.2">
      <c r="A231" s="3">
        <f>IFERROR(VLOOKUP(B231,'[1]DADOS (OCULTAR)'!$P$3:$R$53,3,0),"")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3.99 - Outras despesas com Material de Consumo</v>
      </c>
      <c r="D231" s="3">
        <f>'[1]TCE - ANEXO IV - Preencher'!F240</f>
        <v>24333585000120</v>
      </c>
      <c r="E231" s="5" t="str">
        <f>'[1]TCE - ANEXO IV - Preencher'!G240</f>
        <v>JNS COMERCIO DE PRODUTOS ALIMENTICIOS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81262</v>
      </c>
      <c r="I231" s="6" t="str">
        <f>IF('[1]TCE - ANEXO IV - Preencher'!K240="","",'[1]TCE - ANEXO IV - Preencher'!K240)</f>
        <v>17/07/2020</v>
      </c>
      <c r="J231" s="5" t="str">
        <f>'[1]TCE - ANEXO IV - Preencher'!L240</f>
        <v>26200724333585000120550010000812621308210043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594.75</v>
      </c>
    </row>
    <row r="232" spans="1:12" s="8" customFormat="1" ht="19.5" customHeight="1" x14ac:dyDescent="0.2">
      <c r="A232" s="3">
        <f>IFERROR(VLOOKUP(B232,'[1]DADOS (OCULTAR)'!$P$3:$R$53,3,0),"")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3.99 - Outras despesas com Material de Consumo</v>
      </c>
      <c r="D232" s="3">
        <f>'[1]TCE - ANEXO IV - Preencher'!F241</f>
        <v>24333585000120</v>
      </c>
      <c r="E232" s="5" t="str">
        <f>'[1]TCE - ANEXO IV - Preencher'!G241</f>
        <v>JNS COMERCIO DE PRODUTOS ALIMENTICIOS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81347</v>
      </c>
      <c r="I232" s="6" t="str">
        <f>IF('[1]TCE - ANEXO IV - Preencher'!K241="","",'[1]TCE - ANEXO IV - Preencher'!K241)</f>
        <v>21/07/2020</v>
      </c>
      <c r="J232" s="5" t="str">
        <f>'[1]TCE - ANEXO IV - Preencher'!L241</f>
        <v>26200724333585000120550010000813471308371720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208.94</v>
      </c>
    </row>
    <row r="233" spans="1:12" s="8" customFormat="1" ht="19.5" customHeight="1" x14ac:dyDescent="0.2">
      <c r="A233" s="3">
        <f>IFERROR(VLOOKUP(B233,'[1]DADOS (OCULTAR)'!$P$3:$R$53,3,0),"")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3.99 - Outras despesas com Material de Consumo</v>
      </c>
      <c r="D233" s="3">
        <f>'[1]TCE - ANEXO IV - Preencher'!F242</f>
        <v>24333585000120</v>
      </c>
      <c r="E233" s="5" t="str">
        <f>'[1]TCE - ANEXO IV - Preencher'!G242</f>
        <v>JNS COMERCIO DE PRODUTOS ALIMENTICIOS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81405</v>
      </c>
      <c r="I233" s="6" t="str">
        <f>IF('[1]TCE - ANEXO IV - Preencher'!K242="","",'[1]TCE - ANEXO IV - Preencher'!K242)</f>
        <v>23/07/2020</v>
      </c>
      <c r="J233" s="5" t="str">
        <f>'[1]TCE - ANEXO IV - Preencher'!L242</f>
        <v>26200724333585000120550010000814051308498203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409.19</v>
      </c>
    </row>
    <row r="234" spans="1:12" s="8" customFormat="1" ht="19.5" customHeight="1" x14ac:dyDescent="0.2">
      <c r="A234" s="3">
        <f>IFERROR(VLOOKUP(B234,'[1]DADOS (OCULTAR)'!$P$3:$R$53,3,0),"")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3.99 - Outras despesas com Material de Consumo</v>
      </c>
      <c r="D234" s="3">
        <f>'[1]TCE - ANEXO IV - Preencher'!F243</f>
        <v>24333585000120</v>
      </c>
      <c r="E234" s="5" t="str">
        <f>'[1]TCE - ANEXO IV - Preencher'!G243</f>
        <v>JNS COMERCIO DE PRODUTOS ALIMENTICIOS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81489</v>
      </c>
      <c r="I234" s="6" t="str">
        <f>IF('[1]TCE - ANEXO IV - Preencher'!K243="","",'[1]TCE - ANEXO IV - Preencher'!K243)</f>
        <v>27/07/2020</v>
      </c>
      <c r="J234" s="5" t="str">
        <f>'[1]TCE - ANEXO IV - Preencher'!L243</f>
        <v>26200724333585000120550010000814891308664820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5855.04</v>
      </c>
    </row>
    <row r="235" spans="1:12" s="8" customFormat="1" ht="19.5" customHeight="1" x14ac:dyDescent="0.2">
      <c r="A235" s="3">
        <f>IFERROR(VLOOKUP(B235,'[1]DADOS (OCULTAR)'!$P$3:$R$53,3,0),"")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3.99 - Outras despesas com Material de Consumo</v>
      </c>
      <c r="D235" s="3">
        <f>'[1]TCE - ANEXO IV - Preencher'!F244</f>
        <v>24333585000120</v>
      </c>
      <c r="E235" s="5" t="str">
        <f>'[1]TCE - ANEXO IV - Preencher'!G244</f>
        <v>JNS COMERCIO DE PRODUTOS ALIMENTICIOS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81523</v>
      </c>
      <c r="I235" s="6" t="str">
        <f>IF('[1]TCE - ANEXO IV - Preencher'!K244="","",'[1]TCE - ANEXO IV - Preencher'!K244)</f>
        <v>28/07/2020</v>
      </c>
      <c r="J235" s="5" t="str">
        <f>'[1]TCE - ANEXO IV - Preencher'!L244</f>
        <v>26200724333585000120550010000815231308735861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41.88</v>
      </c>
    </row>
    <row r="236" spans="1:12" s="8" customFormat="1" ht="19.5" customHeight="1" x14ac:dyDescent="0.2">
      <c r="A236" s="3">
        <f>IFERROR(VLOOKUP(B236,'[1]DADOS (OCULTAR)'!$P$3:$R$53,3,0),"")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3.99 - Outras despesas com Material de Consumo</v>
      </c>
      <c r="D236" s="3">
        <f>'[1]TCE - ANEXO IV - Preencher'!F245</f>
        <v>24333585000120</v>
      </c>
      <c r="E236" s="5" t="str">
        <f>'[1]TCE - ANEXO IV - Preencher'!G245</f>
        <v>JNS COMERCIO DE PRODUTOS ALIMENTICIOS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81523</v>
      </c>
      <c r="I236" s="6" t="str">
        <f>IF('[1]TCE - ANEXO IV - Preencher'!K245="","",'[1]TCE - ANEXO IV - Preencher'!K245)</f>
        <v>28/07/2020</v>
      </c>
      <c r="J236" s="5" t="str">
        <f>'[1]TCE - ANEXO IV - Preencher'!L245</f>
        <v>26200724333585000120550010000815231308735861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209.85</v>
      </c>
    </row>
    <row r="237" spans="1:12" s="8" customFormat="1" ht="19.5" customHeight="1" x14ac:dyDescent="0.2">
      <c r="A237" s="3">
        <f>IFERROR(VLOOKUP(B237,'[1]DADOS (OCULTAR)'!$P$3:$R$53,3,0),"")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3.99 - Outras despesas com Material de Consumo</v>
      </c>
      <c r="D237" s="3">
        <f>'[1]TCE - ANEXO IV - Preencher'!F246</f>
        <v>24333585000120</v>
      </c>
      <c r="E237" s="5" t="str">
        <f>'[1]TCE - ANEXO IV - Preencher'!G246</f>
        <v>JNS COMERCIO DE PRODUTOS ALIMENTICIOS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81525</v>
      </c>
      <c r="I237" s="6" t="str">
        <f>IF('[1]TCE - ANEXO IV - Preencher'!K246="","",'[1]TCE - ANEXO IV - Preencher'!K246)</f>
        <v>28/07/2020</v>
      </c>
      <c r="J237" s="5" t="str">
        <f>'[1]TCE - ANEXO IV - Preencher'!L246</f>
        <v>26200724333585000120550010000815251308738024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566.59</v>
      </c>
    </row>
    <row r="238" spans="1:12" s="8" customFormat="1" ht="19.5" customHeight="1" x14ac:dyDescent="0.2">
      <c r="A238" s="3">
        <f>IFERROR(VLOOKUP(B238,'[1]DADOS (OCULTAR)'!$P$3:$R$53,3,0),"")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3.99 - Outras despesas com Material de Consumo</v>
      </c>
      <c r="D238" s="3">
        <f>'[1]TCE - ANEXO IV - Preencher'!F247</f>
        <v>24333585000120</v>
      </c>
      <c r="E238" s="5" t="str">
        <f>'[1]TCE - ANEXO IV - Preencher'!G247</f>
        <v>JNS COMERCIO DE PRODUTOS ALIMENTICIOS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81595</v>
      </c>
      <c r="I238" s="6" t="str">
        <f>IF('[1]TCE - ANEXO IV - Preencher'!K247="","",'[1]TCE - ANEXO IV - Preencher'!K247)</f>
        <v>30/07/2020</v>
      </c>
      <c r="J238" s="5" t="str">
        <f>'[1]TCE - ANEXO IV - Preencher'!L247</f>
        <v>26200724333585000120550010000815951308860177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232.8</v>
      </c>
    </row>
    <row r="239" spans="1:12" s="8" customFormat="1" ht="19.5" customHeight="1" x14ac:dyDescent="0.2">
      <c r="A239" s="3">
        <f>IFERROR(VLOOKUP(B239,'[1]DADOS (OCULTAR)'!$P$3:$R$53,3,0),"")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3.99 - Outras despesas com Material de Consumo</v>
      </c>
      <c r="D239" s="3">
        <f>'[1]TCE - ANEXO IV - Preencher'!F248</f>
        <v>193374000170</v>
      </c>
      <c r="E239" s="5" t="str">
        <f>'[1]TCE - ANEXO IV - Preencher'!G248</f>
        <v>JOSE ERNESTO PEREIRA BARROS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36731</v>
      </c>
      <c r="I239" s="6" t="str">
        <f>IF('[1]TCE - ANEXO IV - Preencher'!K248="","",'[1]TCE - ANEXO IV - Preencher'!K248)</f>
        <v>29/06/2020</v>
      </c>
      <c r="J239" s="5" t="str">
        <f>'[1]TCE - ANEXO IV - Preencher'!L248</f>
        <v>26200600193374000170550550000367311113989861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281.86</v>
      </c>
    </row>
    <row r="240" spans="1:12" s="8" customFormat="1" ht="19.5" customHeight="1" x14ac:dyDescent="0.2">
      <c r="A240" s="3">
        <f>IFERROR(VLOOKUP(B240,'[1]DADOS (OCULTAR)'!$P$3:$R$53,3,0),"")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3.99 - Outras despesas com Material de Consumo</v>
      </c>
      <c r="D240" s="3">
        <f>'[1]TCE - ANEXO IV - Preencher'!F249</f>
        <v>14187040000107</v>
      </c>
      <c r="E240" s="5" t="str">
        <f>'[1]TCE - ANEXO IV - Preencher'!G249</f>
        <v>DESTAK EMBALAGENS EIRELI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000003269</v>
      </c>
      <c r="I240" s="6" t="str">
        <f>IF('[1]TCE - ANEXO IV - Preencher'!K249="","",'[1]TCE - ANEXO IV - Preencher'!K249)</f>
        <v>02/07/2020</v>
      </c>
      <c r="J240" s="5" t="str">
        <f>'[1]TCE - ANEXO IV - Preencher'!L249</f>
        <v>26200714187040000107550010000032691299690808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6000</v>
      </c>
    </row>
    <row r="241" spans="1:12" s="8" customFormat="1" ht="19.5" customHeight="1" x14ac:dyDescent="0.2">
      <c r="A241" s="3">
        <f>IFERROR(VLOOKUP(B241,'[1]DADOS (OCULTAR)'!$P$3:$R$53,3,0),"")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3.99 - Outras despesas com Material de Consumo</v>
      </c>
      <c r="D241" s="3">
        <f>'[1]TCE - ANEXO IV - Preencher'!F250</f>
        <v>14187040000107</v>
      </c>
      <c r="E241" s="5" t="str">
        <f>'[1]TCE - ANEXO IV - Preencher'!G250</f>
        <v>DESTAK EMBALAGENS EIRELI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000003367</v>
      </c>
      <c r="I241" s="6" t="str">
        <f>IF('[1]TCE - ANEXO IV - Preencher'!K250="","",'[1]TCE - ANEXO IV - Preencher'!K250)</f>
        <v>23/07/2020</v>
      </c>
      <c r="J241" s="5" t="str">
        <f>'[1]TCE - ANEXO IV - Preencher'!L250</f>
        <v>26200714187040000107550010000033671315703027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1250</v>
      </c>
    </row>
    <row r="242" spans="1:12" s="8" customFormat="1" ht="19.5" customHeight="1" x14ac:dyDescent="0.2">
      <c r="A242" s="3">
        <f>IFERROR(VLOOKUP(B242,'[1]DADOS (OCULTAR)'!$P$3:$R$53,3,0),"")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3.99 - Outras despesas com Material de Consumo</v>
      </c>
      <c r="D242" s="3">
        <f>'[1]TCE - ANEXO IV - Preencher'!F251</f>
        <v>14187040000280</v>
      </c>
      <c r="E242" s="5" t="str">
        <f>'[1]TCE - ANEXO IV - Preencher'!G251</f>
        <v>DESTAK EMBALAGENS EIRELI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000003231</v>
      </c>
      <c r="I242" s="6" t="str">
        <f>IF('[1]TCE - ANEXO IV - Preencher'!K251="","",'[1]TCE - ANEXO IV - Preencher'!K251)</f>
        <v>26/06/2020</v>
      </c>
      <c r="J242" s="5" t="str">
        <f>'[1]TCE - ANEXO IV - Preencher'!L251</f>
        <v>26200614187040000107550010000032311500451142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1016.76</v>
      </c>
    </row>
    <row r="243" spans="1:12" s="8" customFormat="1" ht="19.5" customHeight="1" x14ac:dyDescent="0.2">
      <c r="A243" s="3">
        <f>IFERROR(VLOOKUP(B243,'[1]DADOS (OCULTAR)'!$P$3:$R$53,3,0),"")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3.99 - Outras despesas com Material de Consumo</v>
      </c>
      <c r="D243" s="3">
        <f>'[1]TCE - ANEXO IV - Preencher'!F252</f>
        <v>14187040000280</v>
      </c>
      <c r="E243" s="5" t="str">
        <f>'[1]TCE - ANEXO IV - Preencher'!G252</f>
        <v>DESTAK EMBALAGENS EIRELI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000003254</v>
      </c>
      <c r="I243" s="6" t="str">
        <f>IF('[1]TCE - ANEXO IV - Preencher'!K252="","",'[1]TCE - ANEXO IV - Preencher'!K252)</f>
        <v>30/06/2020</v>
      </c>
      <c r="J243" s="5" t="str">
        <f>'[1]TCE - ANEXO IV - Preencher'!L252</f>
        <v>26200614187040000107550010000032541284672691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840</v>
      </c>
    </row>
    <row r="244" spans="1:12" s="8" customFormat="1" ht="19.5" customHeight="1" x14ac:dyDescent="0.2">
      <c r="A244" s="3">
        <f>IFERROR(VLOOKUP(B244,'[1]DADOS (OCULTAR)'!$P$3:$R$53,3,0),"")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3.99 - Outras despesas com Material de Consumo</v>
      </c>
      <c r="D244" s="3">
        <f>'[1]TCE - ANEXO IV - Preencher'!F253</f>
        <v>24333585000120</v>
      </c>
      <c r="E244" s="5" t="str">
        <f>'[1]TCE - ANEXO IV - Preencher'!G253</f>
        <v>JNS COMERCIO DE PRODUTOS ALIMENTICIOS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81641</v>
      </c>
      <c r="I244" s="6" t="str">
        <f>IF('[1]TCE - ANEXO IV - Preencher'!K253="","",'[1]TCE - ANEXO IV - Preencher'!K253)</f>
        <v>31/07/2020</v>
      </c>
      <c r="J244" s="5" t="str">
        <f>'[1]TCE - ANEXO IV - Preencher'!L253</f>
        <v>26200724333585000120550010000816411308954311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469.63</v>
      </c>
    </row>
    <row r="245" spans="1:12" s="8" customFormat="1" ht="19.5" customHeight="1" x14ac:dyDescent="0.2">
      <c r="A245" s="3">
        <f>IFERROR(VLOOKUP(B245,'[1]DADOS (OCULTAR)'!$P$3:$R$53,3,0),"")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3.99 - Outras despesas com Material de Consumo</v>
      </c>
      <c r="D245" s="3">
        <f>'[1]TCE - ANEXO IV - Preencher'!F254</f>
        <v>24333585000120</v>
      </c>
      <c r="E245" s="5" t="str">
        <f>'[1]TCE - ANEXO IV - Preencher'!G254</f>
        <v>JNS COMERCIO DE PRODUTOS ALIMENTICIOS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84349</v>
      </c>
      <c r="I245" s="6" t="str">
        <f>IF('[1]TCE - ANEXO IV - Preencher'!K254="","",'[1]TCE - ANEXO IV - Preencher'!K254)</f>
        <v>21/07/2020</v>
      </c>
      <c r="J245" s="5" t="str">
        <f>'[1]TCE - ANEXO IV - Preencher'!L254</f>
        <v>26200724333585000120550010000813491308373779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20.67</v>
      </c>
    </row>
    <row r="246" spans="1:12" s="8" customFormat="1" ht="19.5" customHeight="1" x14ac:dyDescent="0.2">
      <c r="A246" s="3">
        <f>IFERROR(VLOOKUP(B246,'[1]DADOS (OCULTAR)'!$P$3:$R$53,3,0),"")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3.6 - Material de Expediente</v>
      </c>
      <c r="D246" s="3">
        <f>'[1]TCE - ANEXO IV - Preencher'!F255</f>
        <v>193374000170</v>
      </c>
      <c r="E246" s="5" t="str">
        <f>'[1]TCE - ANEXO IV - Preencher'!G255</f>
        <v>JOSE ERNESTO PEREIRA BARROS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37199</v>
      </c>
      <c r="I246" s="6" t="str">
        <f>IF('[1]TCE - ANEXO IV - Preencher'!K255="","",'[1]TCE - ANEXO IV - Preencher'!K255)</f>
        <v>23/07/2020</v>
      </c>
      <c r="J246" s="5" t="str">
        <f>'[1]TCE - ANEXO IV - Preencher'!L255</f>
        <v>26200700193374000170550550000371991115790266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74.83</v>
      </c>
    </row>
    <row r="247" spans="1:12" s="8" customFormat="1" ht="19.5" customHeight="1" x14ac:dyDescent="0.2">
      <c r="A247" s="3">
        <f>IFERROR(VLOOKUP(B247,'[1]DADOS (OCULTAR)'!$P$3:$R$53,3,0),"")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3.6 - Material de Expediente</v>
      </c>
      <c r="D247" s="3">
        <f>'[1]TCE - ANEXO IV - Preencher'!F256</f>
        <v>4006681000156</v>
      </c>
      <c r="E247" s="5" t="str">
        <f>'[1]TCE - ANEXO IV - Preencher'!G256</f>
        <v>GRAFICA CIDADE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000000080</v>
      </c>
      <c r="I247" s="6" t="str">
        <f>IF('[1]TCE - ANEXO IV - Preencher'!K256="","",'[1]TCE - ANEXO IV - Preencher'!K256)</f>
        <v>23/07/2020</v>
      </c>
      <c r="J247" s="5" t="str">
        <f>'[1]TCE - ANEXO IV - Preencher'!L256</f>
        <v>29200704006681000156550010000000801106040000</v>
      </c>
      <c r="K247" s="5" t="str">
        <f>IF(F247="B",LEFT('[1]TCE - ANEXO IV - Preencher'!M256,2),IF(F247="S",LEFT('[1]TCE - ANEXO IV - Preencher'!M256,7),IF('[1]TCE - ANEXO IV - Preencher'!H256="","")))</f>
        <v>29</v>
      </c>
      <c r="L247" s="7">
        <f>'[1]TCE - ANEXO IV - Preencher'!N256</f>
        <v>210</v>
      </c>
    </row>
    <row r="248" spans="1:12" s="8" customFormat="1" ht="19.5" customHeight="1" x14ac:dyDescent="0.2">
      <c r="A248" s="3">
        <f>IFERROR(VLOOKUP(B248,'[1]DADOS (OCULTAR)'!$P$3:$R$53,3,0),"")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3.6 - Material de Expediente</v>
      </c>
      <c r="D248" s="3">
        <f>'[1]TCE - ANEXO IV - Preencher'!F257</f>
        <v>4006681000156</v>
      </c>
      <c r="E248" s="5" t="str">
        <f>'[1]TCE - ANEXO IV - Preencher'!G257</f>
        <v>GRAFICA CIDADE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000000081</v>
      </c>
      <c r="I248" s="6" t="str">
        <f>IF('[1]TCE - ANEXO IV - Preencher'!K257="","",'[1]TCE - ANEXO IV - Preencher'!K257)</f>
        <v>23/07/2020</v>
      </c>
      <c r="J248" s="5" t="str">
        <f>'[1]TCE - ANEXO IV - Preencher'!L257</f>
        <v>29200704006681000156550010000000811090930305</v>
      </c>
      <c r="K248" s="5" t="str">
        <f>IF(F248="B",LEFT('[1]TCE - ANEXO IV - Preencher'!M257,2),IF(F248="S",LEFT('[1]TCE - ANEXO IV - Preencher'!M257,7),IF('[1]TCE - ANEXO IV - Preencher'!H257="","")))</f>
        <v>29</v>
      </c>
      <c r="L248" s="7">
        <f>'[1]TCE - ANEXO IV - Preencher'!N257</f>
        <v>45</v>
      </c>
    </row>
    <row r="249" spans="1:12" s="8" customFormat="1" ht="19.5" customHeight="1" x14ac:dyDescent="0.2">
      <c r="A249" s="3">
        <f>IFERROR(VLOOKUP(B249,'[1]DADOS (OCULTAR)'!$P$3:$R$53,3,0),"")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3.6 - Material de Expediente</v>
      </c>
      <c r="D249" s="3">
        <f>'[1]TCE - ANEXO IV - Preencher'!F258</f>
        <v>5044056000161</v>
      </c>
      <c r="E249" s="5" t="str">
        <f>'[1]TCE - ANEXO IV - Preencher'!G258</f>
        <v>DMH PRODUTOS HOSPITALARES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16839</v>
      </c>
      <c r="I249" s="6" t="str">
        <f>IF('[1]TCE - ANEXO IV - Preencher'!K258="","",'[1]TCE - ANEXO IV - Preencher'!K258)</f>
        <v>10/07/2020</v>
      </c>
      <c r="J249" s="5" t="str">
        <f>'[1]TCE - ANEXO IV - Preencher'!L258</f>
        <v>26200705044056000161550010000168391151106610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219.3</v>
      </c>
    </row>
    <row r="250" spans="1:12" s="8" customFormat="1" ht="19.5" customHeight="1" x14ac:dyDescent="0.2">
      <c r="A250" s="3">
        <f>IFERROR(VLOOKUP(B250,'[1]DADOS (OCULTAR)'!$P$3:$R$53,3,0),"")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3.6 - Material de Expediente</v>
      </c>
      <c r="D250" s="3">
        <f>'[1]TCE - ANEXO IV - Preencher'!F259</f>
        <v>15430638000130</v>
      </c>
      <c r="E250" s="5" t="str">
        <f>'[1]TCE - ANEXO IV - Preencher'!G259</f>
        <v>DS SUPRIMENTOS LTDA ME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000053782</v>
      </c>
      <c r="I250" s="6" t="str">
        <f>IF('[1]TCE - ANEXO IV - Preencher'!K259="","",'[1]TCE - ANEXO IV - Preencher'!K259)</f>
        <v>30/06/2020</v>
      </c>
      <c r="J250" s="5" t="str">
        <f>'[1]TCE - ANEXO IV - Preencher'!L259</f>
        <v>26200615430638000130550010000537821028500186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51</v>
      </c>
    </row>
    <row r="251" spans="1:12" s="8" customFormat="1" ht="19.5" customHeight="1" x14ac:dyDescent="0.2">
      <c r="A251" s="3">
        <f>IFERROR(VLOOKUP(B251,'[1]DADOS (OCULTAR)'!$P$3:$R$53,3,0),"")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3.6 - Material de Expediente</v>
      </c>
      <c r="D251" s="3">
        <f>'[1]TCE - ANEXO IV - Preencher'!F260</f>
        <v>15430638000130</v>
      </c>
      <c r="E251" s="5" t="str">
        <f>'[1]TCE - ANEXO IV - Preencher'!G260</f>
        <v>DS SUPRIMENTOS LTDA ME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000054151</v>
      </c>
      <c r="I251" s="6" t="str">
        <f>IF('[1]TCE - ANEXO IV - Preencher'!K260="","",'[1]TCE - ANEXO IV - Preencher'!K260)</f>
        <v>23/07/2020</v>
      </c>
      <c r="J251" s="5" t="str">
        <f>'[1]TCE - ANEXO IV - Preencher'!L260</f>
        <v>26200715430638000130550010000541511911576651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29.95</v>
      </c>
    </row>
    <row r="252" spans="1:12" s="8" customFormat="1" ht="19.5" customHeight="1" x14ac:dyDescent="0.2">
      <c r="A252" s="3">
        <f>IFERROR(VLOOKUP(B252,'[1]DADOS (OCULTAR)'!$P$3:$R$53,3,0),"")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3.6 - Material de Expediente</v>
      </c>
      <c r="D252" s="3">
        <f>'[1]TCE - ANEXO IV - Preencher'!F261</f>
        <v>27820361000130</v>
      </c>
      <c r="E252" s="5" t="str">
        <f>'[1]TCE - ANEXO IV - Preencher'!G261</f>
        <v>R SILVANY FREIRE FONSECA INFORMETICA EIRELI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0000000626</v>
      </c>
      <c r="I252" s="6" t="str">
        <f>IF('[1]TCE - ANEXO IV - Preencher'!K261="","",'[1]TCE - ANEXO IV - Preencher'!K261)</f>
        <v>16/07/2020</v>
      </c>
      <c r="J252" s="5" t="str">
        <f>'[1]TCE - ANEXO IV - Preencher'!L261</f>
        <v>29200727820361000130550010000006261322275038</v>
      </c>
      <c r="K252" s="5" t="str">
        <f>IF(F252="B",LEFT('[1]TCE - ANEXO IV - Preencher'!M261,2),IF(F252="S",LEFT('[1]TCE - ANEXO IV - Preencher'!M261,7),IF('[1]TCE - ANEXO IV - Preencher'!H261="","")))</f>
        <v>29</v>
      </c>
      <c r="L252" s="7">
        <f>'[1]TCE - ANEXO IV - Preencher'!N261</f>
        <v>392</v>
      </c>
    </row>
    <row r="253" spans="1:12" s="8" customFormat="1" ht="19.5" customHeight="1" x14ac:dyDescent="0.2">
      <c r="A253" s="3">
        <f>IFERROR(VLOOKUP(B253,'[1]DADOS (OCULTAR)'!$P$3:$R$53,3,0),"")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3.6 - Material de Expediente</v>
      </c>
      <c r="D253" s="3">
        <f>'[1]TCE - ANEXO IV - Preencher'!F262</f>
        <v>32346166000150</v>
      </c>
      <c r="E253" s="5" t="str">
        <f>'[1]TCE - ANEXO IV - Preencher'!G262</f>
        <v>AQUINO E MORAES PAPELARIA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000001124</v>
      </c>
      <c r="I253" s="6" t="str">
        <f>IF('[1]TCE - ANEXO IV - Preencher'!K262="","",'[1]TCE - ANEXO IV - Preencher'!K262)</f>
        <v>01/07/2020</v>
      </c>
      <c r="J253" s="5" t="str">
        <f>'[1]TCE - ANEXO IV - Preencher'!L262</f>
        <v>29200732346166000150550010000011241120519834</v>
      </c>
      <c r="K253" s="5" t="str">
        <f>IF(F253="B",LEFT('[1]TCE - ANEXO IV - Preencher'!M262,2),IF(F253="S",LEFT('[1]TCE - ANEXO IV - Preencher'!M262,7),IF('[1]TCE - ANEXO IV - Preencher'!H262="","")))</f>
        <v>29</v>
      </c>
      <c r="L253" s="7">
        <f>'[1]TCE - ANEXO IV - Preencher'!N262</f>
        <v>15</v>
      </c>
    </row>
    <row r="254" spans="1:12" s="8" customFormat="1" ht="19.5" customHeight="1" x14ac:dyDescent="0.2">
      <c r="A254" s="3">
        <f>IFERROR(VLOOKUP(B254,'[1]DADOS (OCULTAR)'!$P$3:$R$53,3,0),"")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3.6 - Material de Expediente</v>
      </c>
      <c r="D254" s="3">
        <f>'[1]TCE - ANEXO IV - Preencher'!F263</f>
        <v>35092993000153</v>
      </c>
      <c r="E254" s="5" t="str">
        <f>'[1]TCE - ANEXO IV - Preencher'!G263</f>
        <v>EOC LIVRARIA E PAPELARIA EIRELI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196</v>
      </c>
      <c r="I254" s="6" t="str">
        <f>IF('[1]TCE - ANEXO IV - Preencher'!K263="","",'[1]TCE - ANEXO IV - Preencher'!K263)</f>
        <v>06/07/2020</v>
      </c>
      <c r="J254" s="5" t="str">
        <f>'[1]TCE - ANEXO IV - Preencher'!L263</f>
        <v>26200735092993000153550010000001961815663179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41.4</v>
      </c>
    </row>
    <row r="255" spans="1:12" s="8" customFormat="1" ht="19.5" customHeight="1" x14ac:dyDescent="0.2">
      <c r="A255" s="3">
        <f>IFERROR(VLOOKUP(B255,'[1]DADOS (OCULTAR)'!$P$3:$R$53,3,0),"")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3.6 - Material de Expediente</v>
      </c>
      <c r="D255" s="3">
        <f>'[1]TCE - ANEXO IV - Preencher'!F264</f>
        <v>40853376000163</v>
      </c>
      <c r="E255" s="5" t="str">
        <f>'[1]TCE - ANEXO IV - Preencher'!G264</f>
        <v>LIMA E DO CARMO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000000188</v>
      </c>
      <c r="I255" s="6" t="str">
        <f>IF('[1]TCE - ANEXO IV - Preencher'!K264="","",'[1]TCE - ANEXO IV - Preencher'!K264)</f>
        <v>27/07/2020</v>
      </c>
      <c r="J255" s="5" t="str">
        <f>'[1]TCE - ANEXO IV - Preencher'!L264</f>
        <v>26200740853376000163550010000001881549177687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4.6500000000000004</v>
      </c>
    </row>
    <row r="256" spans="1:12" s="8" customFormat="1" ht="19.5" customHeight="1" x14ac:dyDescent="0.2">
      <c r="A256" s="3">
        <f>IFERROR(VLOOKUP(B256,'[1]DADOS (OCULTAR)'!$P$3:$R$53,3,0),"")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3.6 - Material de Expediente</v>
      </c>
      <c r="D256" s="3">
        <f>'[1]TCE - ANEXO IV - Preencher'!F265</f>
        <v>41043332000130</v>
      </c>
      <c r="E256" s="5" t="str">
        <f>'[1]TCE - ANEXO IV - Preencher'!G265</f>
        <v>COMERCIAL CESAR FIUSA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000021723</v>
      </c>
      <c r="I256" s="6" t="str">
        <f>IF('[1]TCE - ANEXO IV - Preencher'!K265="","",'[1]TCE - ANEXO IV - Preencher'!K265)</f>
        <v>30/06/2020</v>
      </c>
      <c r="J256" s="5" t="str">
        <f>'[1]TCE - ANEXO IV - Preencher'!L265</f>
        <v>26200641043332000130550010000217231059278515</v>
      </c>
      <c r="K256" s="5" t="str">
        <f>IF(F256="B",LEFT('[1]TCE - ANEXO IV - Preencher'!M265,2),IF(F256="S",LEFT('[1]TCE - ANEXO IV - Preencher'!M265,7),IF('[1]TCE - ANEXO IV - Preencher'!H265="","")))</f>
        <v>29</v>
      </c>
      <c r="L256" s="7">
        <f>'[1]TCE - ANEXO IV - Preencher'!N265</f>
        <v>460.68</v>
      </c>
    </row>
    <row r="257" spans="1:12" s="8" customFormat="1" ht="19.5" customHeight="1" x14ac:dyDescent="0.2">
      <c r="A257" s="3">
        <f>IFERROR(VLOOKUP(B257,'[1]DADOS (OCULTAR)'!$P$3:$R$53,3,0),"")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3.1 - Combustíveis e Lubrificantes Automotivos</v>
      </c>
      <c r="D257" s="3">
        <f>'[1]TCE - ANEXO IV - Preencher'!F266</f>
        <v>4610675000103</v>
      </c>
      <c r="E257" s="5" t="str">
        <f>'[1]TCE - ANEXO IV - Preencher'!G266</f>
        <v>REMA PETROLEO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000275016</v>
      </c>
      <c r="I257" s="6" t="str">
        <f>IF('[1]TCE - ANEXO IV - Preencher'!K266="","",'[1]TCE - ANEXO IV - Preencher'!K266)</f>
        <v>10/07/2020</v>
      </c>
      <c r="J257" s="5" t="str">
        <f>'[1]TCE - ANEXO IV - Preencher'!L266</f>
        <v>26200704610675000103650010002750161002756489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101.01</v>
      </c>
    </row>
    <row r="258" spans="1:12" s="8" customFormat="1" ht="19.5" customHeight="1" x14ac:dyDescent="0.2">
      <c r="A258" s="3">
        <f>IFERROR(VLOOKUP(B258,'[1]DADOS (OCULTAR)'!$P$3:$R$53,3,0),"")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3.1 - Combustíveis e Lubrificantes Automotivos</v>
      </c>
      <c r="D258" s="3">
        <f>'[1]TCE - ANEXO IV - Preencher'!F267</f>
        <v>5737363000128</v>
      </c>
      <c r="E258" s="5" t="str">
        <f>'[1]TCE - ANEXO IV - Preencher'!G267</f>
        <v>POSTO ESPERANCA LTDA ME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000037826</v>
      </c>
      <c r="I258" s="6" t="str">
        <f>IF('[1]TCE - ANEXO IV - Preencher'!K267="","",'[1]TCE - ANEXO IV - Preencher'!K267)</f>
        <v>10/07/2020</v>
      </c>
      <c r="J258" s="5" t="str">
        <f>'[1]TCE - ANEXO IV - Preencher'!L267</f>
        <v>26200705737363000128650030000378261377068149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230</v>
      </c>
    </row>
    <row r="259" spans="1:12" s="8" customFormat="1" ht="19.5" customHeight="1" x14ac:dyDescent="0.2">
      <c r="A259" s="3">
        <f>IFERROR(VLOOKUP(B259,'[1]DADOS (OCULTAR)'!$P$3:$R$53,3,0),"")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3.1 - Combustíveis e Lubrificantes Automotivos</v>
      </c>
      <c r="D259" s="3">
        <f>'[1]TCE - ANEXO IV - Preencher'!F268</f>
        <v>10260207000230</v>
      </c>
      <c r="E259" s="5" t="str">
        <f>'[1]TCE - ANEXO IV - Preencher'!G268</f>
        <v>POSTO LINDA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000000093</v>
      </c>
      <c r="I259" s="6" t="str">
        <f>IF('[1]TCE - ANEXO IV - Preencher'!K268="","",'[1]TCE - ANEXO IV - Preencher'!K268)</f>
        <v>01/07/2020</v>
      </c>
      <c r="J259" s="5" t="str">
        <f>'[1]TCE - ANEXO IV - Preencher'!L268</f>
        <v>26200710260270000230658910000000939816618700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150</v>
      </c>
    </row>
    <row r="260" spans="1:12" s="8" customFormat="1" ht="19.5" customHeight="1" x14ac:dyDescent="0.2">
      <c r="A260" s="3">
        <f>IFERROR(VLOOKUP(B260,'[1]DADOS (OCULTAR)'!$P$3:$R$53,3,0),"")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3.1 - Combustíveis e Lubrificantes Automotivos</v>
      </c>
      <c r="D260" s="3">
        <f>'[1]TCE - ANEXO IV - Preencher'!F269</f>
        <v>10817590000101</v>
      </c>
      <c r="E260" s="5" t="str">
        <f>'[1]TCE - ANEXO IV - Preencher'!G269</f>
        <v>J BEZERRA COM DE COMB E DER LTDA EPP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1041</v>
      </c>
      <c r="I260" s="6" t="str">
        <f>IF('[1]TCE - ANEXO IV - Preencher'!K269="","",'[1]TCE - ANEXO IV - Preencher'!K269)</f>
        <v>26/06/2020</v>
      </c>
      <c r="J260" s="5" t="str">
        <f>'[1]TCE - ANEXO IV - Preencher'!L269</f>
        <v>26200610817590000101550020000010411459478440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597.13</v>
      </c>
    </row>
    <row r="261" spans="1:12" s="8" customFormat="1" ht="19.5" customHeight="1" x14ac:dyDescent="0.2">
      <c r="A261" s="3">
        <f>IFERROR(VLOOKUP(B261,'[1]DADOS (OCULTAR)'!$P$3:$R$53,3,0),"")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3.1 - Combustíveis e Lubrificantes Automotivos</v>
      </c>
      <c r="D261" s="3">
        <f>'[1]TCE - ANEXO IV - Preencher'!F270</f>
        <v>10817590000101</v>
      </c>
      <c r="E261" s="5" t="str">
        <f>'[1]TCE - ANEXO IV - Preencher'!G270</f>
        <v>J BEZERRA COM DE COMB E DER LTDA EPP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1042</v>
      </c>
      <c r="I261" s="6" t="str">
        <f>IF('[1]TCE - ANEXO IV - Preencher'!K270="","",'[1]TCE - ANEXO IV - Preencher'!K270)</f>
        <v>26/06/2020</v>
      </c>
      <c r="J261" s="5" t="str">
        <f>'[1]TCE - ANEXO IV - Preencher'!L270</f>
        <v>26200610817590000101550020000010421733100362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390.24</v>
      </c>
    </row>
    <row r="262" spans="1:12" s="8" customFormat="1" ht="19.5" customHeight="1" x14ac:dyDescent="0.2">
      <c r="A262" s="3">
        <f>IFERROR(VLOOKUP(B262,'[1]DADOS (OCULTAR)'!$P$3:$R$53,3,0),"")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3.1 - Combustíveis e Lubrificantes Automotivos</v>
      </c>
      <c r="D262" s="3">
        <f>'[1]TCE - ANEXO IV - Preencher'!F271</f>
        <v>10817590000101</v>
      </c>
      <c r="E262" s="5" t="str">
        <f>'[1]TCE - ANEXO IV - Preencher'!G271</f>
        <v>J BEZERRA COM DE COMB E DER LTDA EPP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1043</v>
      </c>
      <c r="I262" s="6" t="str">
        <f>IF('[1]TCE - ANEXO IV - Preencher'!K271="","",'[1]TCE - ANEXO IV - Preencher'!K271)</f>
        <v>26/06/2020</v>
      </c>
      <c r="J262" s="5" t="str">
        <f>'[1]TCE - ANEXO IV - Preencher'!L271</f>
        <v>26200610817590000101550020000010431024325408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1501.95</v>
      </c>
    </row>
    <row r="263" spans="1:12" s="8" customFormat="1" ht="19.5" customHeight="1" x14ac:dyDescent="0.2">
      <c r="A263" s="3">
        <f>IFERROR(VLOOKUP(B263,'[1]DADOS (OCULTAR)'!$P$3:$R$53,3,0),"")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3.1 - Combustíveis e Lubrificantes Automotivos</v>
      </c>
      <c r="D263" s="3">
        <f>'[1]TCE - ANEXO IV - Preencher'!F272</f>
        <v>11040395000172</v>
      </c>
      <c r="E263" s="5" t="str">
        <f>'[1]TCE - ANEXO IV - Preencher'!G272</f>
        <v>CRUZEIRO DO NORDESTE COMBUSTIVEIS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50155</v>
      </c>
      <c r="I263" s="6" t="str">
        <f>IF('[1]TCE - ANEXO IV - Preencher'!K272="","",'[1]TCE - ANEXO IV - Preencher'!K272)</f>
        <v>30/06/2020</v>
      </c>
      <c r="J263" s="5" t="str">
        <f>'[1]TCE - ANEXO IV - Preencher'!L272</f>
        <v>26200611040395000172650010000501551849407762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200</v>
      </c>
    </row>
    <row r="264" spans="1:12" s="8" customFormat="1" ht="19.5" customHeight="1" x14ac:dyDescent="0.2">
      <c r="A264" s="3">
        <f>IFERROR(VLOOKUP(B264,'[1]DADOS (OCULTAR)'!$P$3:$R$53,3,0),"")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3.1 - Combustíveis e Lubrificantes Automotivos</v>
      </c>
      <c r="D264" s="3">
        <f>'[1]TCE - ANEXO IV - Preencher'!F273</f>
        <v>14416304000149</v>
      </c>
      <c r="E264" s="5" t="str">
        <f>'[1]TCE - ANEXO IV - Preencher'!G273</f>
        <v>POSTO BELEM COMERCIO DE DERIVADOS PETROLEO EIRELI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133269</v>
      </c>
      <c r="I264" s="6" t="str">
        <f>IF('[1]TCE - ANEXO IV - Preencher'!K273="","",'[1]TCE - ANEXO IV - Preencher'!K273)</f>
        <v>01/07/2020</v>
      </c>
      <c r="J264" s="5" t="str">
        <f>'[1]TCE - ANEXO IV - Preencher'!L273</f>
        <v>26200714416340000149650010001332691926623455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160</v>
      </c>
    </row>
    <row r="265" spans="1:12" s="8" customFormat="1" ht="19.5" customHeight="1" x14ac:dyDescent="0.2">
      <c r="A265" s="3">
        <f>IFERROR(VLOOKUP(B265,'[1]DADOS (OCULTAR)'!$P$3:$R$53,3,0),"")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3.1 - Combustíveis e Lubrificantes Automotivos</v>
      </c>
      <c r="D265" s="3">
        <f>'[1]TCE - ANEXO IV - Preencher'!F274</f>
        <v>14416304000149</v>
      </c>
      <c r="E265" s="5" t="str">
        <f>'[1]TCE - ANEXO IV - Preencher'!G274</f>
        <v>POSTO BELEM COMERCIO DE DERIVADOS PETROLEO EIRELI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134298</v>
      </c>
      <c r="I265" s="6" t="str">
        <f>IF('[1]TCE - ANEXO IV - Preencher'!K274="","",'[1]TCE - ANEXO IV - Preencher'!K274)</f>
        <v>09/07/2020</v>
      </c>
      <c r="J265" s="5" t="str">
        <f>'[1]TCE - ANEXO IV - Preencher'!L274</f>
        <v>2620071416304000149650010001342981965561100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100</v>
      </c>
    </row>
    <row r="266" spans="1:12" s="8" customFormat="1" ht="19.5" customHeight="1" x14ac:dyDescent="0.2">
      <c r="A266" s="3">
        <f>IFERROR(VLOOKUP(B266,'[1]DADOS (OCULTAR)'!$P$3:$R$53,3,0),"")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3.1 - Combustíveis e Lubrificantes Automotivos</v>
      </c>
      <c r="D266" s="3">
        <f>'[1]TCE - ANEXO IV - Preencher'!F275</f>
        <v>20808930000183</v>
      </c>
      <c r="E266" s="5" t="str">
        <f>'[1]TCE - ANEXO IV - Preencher'!G275</f>
        <v>AUTO POSTO SILVIO ERALDO E CIA LTDA ME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9099</v>
      </c>
      <c r="I266" s="6" t="str">
        <f>IF('[1]TCE - ANEXO IV - Preencher'!K275="","",'[1]TCE - ANEXO IV - Preencher'!K275)</f>
        <v>01/07/2020</v>
      </c>
      <c r="J266" s="5" t="str">
        <f>'[1]TCE - ANEXO IV - Preencher'!L275</f>
        <v>26200720808930000183650010000090991642410390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140</v>
      </c>
    </row>
    <row r="267" spans="1:12" s="8" customFormat="1" ht="19.5" customHeight="1" x14ac:dyDescent="0.2">
      <c r="A267" s="3">
        <f>IFERROR(VLOOKUP(B267,'[1]DADOS (OCULTAR)'!$P$3:$R$53,3,0),"")</f>
        <v>9039744000780</v>
      </c>
      <c r="B267" s="4" t="str">
        <f>'[1]TCE - ANEXO IV - Preencher'!C276</f>
        <v>HOSPITAL DOM MALAN</v>
      </c>
      <c r="C267" s="4" t="str">
        <f>'[1]TCE - ANEXO IV - Preencher'!E276</f>
        <v>3.1 - Combustíveis e Lubrificantes Automotivos</v>
      </c>
      <c r="D267" s="3">
        <f>'[1]TCE - ANEXO IV - Preencher'!F276</f>
        <v>20808930000183</v>
      </c>
      <c r="E267" s="5" t="str">
        <f>'[1]TCE - ANEXO IV - Preencher'!G276</f>
        <v>AUTO POSTO SILVIO ERALDO E CIA LTDA ME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9146</v>
      </c>
      <c r="I267" s="6" t="str">
        <f>IF('[1]TCE - ANEXO IV - Preencher'!K276="","",'[1]TCE - ANEXO IV - Preencher'!K276)</f>
        <v>09/07/2020</v>
      </c>
      <c r="J267" s="5" t="str">
        <f>'[1]TCE - ANEXO IV - Preencher'!L276</f>
        <v>26200720008930000183650010000091461168387302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200.05</v>
      </c>
    </row>
    <row r="268" spans="1:12" s="8" customFormat="1" ht="19.5" customHeight="1" x14ac:dyDescent="0.2">
      <c r="A268" s="3">
        <f>IFERROR(VLOOKUP(B268,'[1]DADOS (OCULTAR)'!$P$3:$R$53,3,0),"")</f>
        <v>9039744000780</v>
      </c>
      <c r="B268" s="4" t="str">
        <f>'[1]TCE - ANEXO IV - Preencher'!C277</f>
        <v>HOSPITAL DOM MALAN</v>
      </c>
      <c r="C268" s="4" t="str">
        <f>'[1]TCE - ANEXO IV - Preencher'!E277</f>
        <v>3.1 - Combustíveis e Lubrificantes Automotivos</v>
      </c>
      <c r="D268" s="3">
        <f>'[1]TCE - ANEXO IV - Preencher'!F277</f>
        <v>20808930000183</v>
      </c>
      <c r="E268" s="5" t="str">
        <f>'[1]TCE - ANEXO IV - Preencher'!G277</f>
        <v>AUTO POSTO SILVIO ERALDO E CIA LTDA ME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9157</v>
      </c>
      <c r="I268" s="6" t="str">
        <f>IF('[1]TCE - ANEXO IV - Preencher'!K277="","",'[1]TCE - ANEXO IV - Preencher'!K277)</f>
        <v>10/07/2020</v>
      </c>
      <c r="J268" s="5" t="str">
        <f>'[1]TCE - ANEXO IV - Preencher'!L277</f>
        <v>26200720808930000183650010000091571012070020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68.94</v>
      </c>
    </row>
    <row r="269" spans="1:12" s="8" customFormat="1" ht="19.5" customHeight="1" x14ac:dyDescent="0.2">
      <c r="A269" s="3">
        <f>IFERROR(VLOOKUP(B269,'[1]DADOS (OCULTAR)'!$P$3:$R$53,3,0),"")</f>
        <v>9039744000780</v>
      </c>
      <c r="B269" s="4" t="str">
        <f>'[1]TCE - ANEXO IV - Preencher'!C278</f>
        <v>HOSPITAL DOM MALAN</v>
      </c>
      <c r="C269" s="4" t="str">
        <f>'[1]TCE - ANEXO IV - Preencher'!E278</f>
        <v>3.1 - Combustíveis e Lubrificantes Automotivos</v>
      </c>
      <c r="D269" s="3">
        <f>'[1]TCE - ANEXO IV - Preencher'!F278</f>
        <v>25188215000109</v>
      </c>
      <c r="E269" s="5" t="str">
        <f>'[1]TCE - ANEXO IV - Preencher'!G278</f>
        <v>POSTO VALDIVINO COMBUSTIVEIS LTDA ME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000025811</v>
      </c>
      <c r="I269" s="6" t="str">
        <f>IF('[1]TCE - ANEXO IV - Preencher'!K278="","",'[1]TCE - ANEXO IV - Preencher'!K278)</f>
        <v>29/06/2020</v>
      </c>
      <c r="J269" s="5" t="str">
        <f>'[1]TCE - ANEXO IV - Preencher'!L278</f>
        <v>26200625188215000109650040000258111367064957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50.02</v>
      </c>
    </row>
    <row r="270" spans="1:12" s="8" customFormat="1" ht="19.5" customHeight="1" x14ac:dyDescent="0.2">
      <c r="A270" s="3">
        <f>IFERROR(VLOOKUP(B270,'[1]DADOS (OCULTAR)'!$P$3:$R$53,3,0),"")</f>
        <v>9039744000780</v>
      </c>
      <c r="B270" s="4" t="str">
        <f>'[1]TCE - ANEXO IV - Preencher'!C279</f>
        <v>HOSPITAL DOM MALAN</v>
      </c>
      <c r="C270" s="4" t="str">
        <f>'[1]TCE - ANEXO IV - Preencher'!E279</f>
        <v>3.2 - Gás e Outros Materiais Engarrafados</v>
      </c>
      <c r="D270" s="3">
        <f>'[1]TCE - ANEXO IV - Preencher'!F279</f>
        <v>2046455000254</v>
      </c>
      <c r="E270" s="5" t="str">
        <f>'[1]TCE - ANEXO IV - Preencher'!G279</f>
        <v>MINASGAS SA IND E COMERCIO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000002098</v>
      </c>
      <c r="I270" s="6" t="str">
        <f>IF('[1]TCE - ANEXO IV - Preencher'!K279="","",'[1]TCE - ANEXO IV - Preencher'!K279)</f>
        <v>23/06/2020</v>
      </c>
      <c r="J270" s="5" t="str">
        <f>'[1]TCE - ANEXO IV - Preencher'!L279</f>
        <v>26200602046455000254550170000020981102182710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1799.58</v>
      </c>
    </row>
    <row r="271" spans="1:12" s="8" customFormat="1" ht="19.5" customHeight="1" x14ac:dyDescent="0.2">
      <c r="A271" s="3">
        <f>IFERROR(VLOOKUP(B271,'[1]DADOS (OCULTAR)'!$P$3:$R$53,3,0),"")</f>
        <v>9039744000780</v>
      </c>
      <c r="B271" s="4" t="str">
        <f>'[1]TCE - ANEXO IV - Preencher'!C280</f>
        <v>HOSPITAL DOM MALAN</v>
      </c>
      <c r="C271" s="4" t="str">
        <f>'[1]TCE - ANEXO IV - Preencher'!E280</f>
        <v>3.2 - Gás e Outros Materiais Engarrafados</v>
      </c>
      <c r="D271" s="3">
        <f>'[1]TCE - ANEXO IV - Preencher'!F280</f>
        <v>2046455000254</v>
      </c>
      <c r="E271" s="5" t="str">
        <f>'[1]TCE - ANEXO IV - Preencher'!G280</f>
        <v>MINASGAS SA IND E COMERCIO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000002099</v>
      </c>
      <c r="I271" s="6" t="str">
        <f>IF('[1]TCE - ANEXO IV - Preencher'!K280="","",'[1]TCE - ANEXO IV - Preencher'!K280)</f>
        <v>23/06/2020</v>
      </c>
      <c r="J271" s="5" t="str">
        <f>'[1]TCE - ANEXO IV - Preencher'!L280</f>
        <v>26200602046455000254550170000020991182182808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2619.9</v>
      </c>
    </row>
    <row r="272" spans="1:12" s="8" customFormat="1" ht="19.5" customHeight="1" x14ac:dyDescent="0.2">
      <c r="A272" s="3">
        <f>IFERROR(VLOOKUP(B272,'[1]DADOS (OCULTAR)'!$P$3:$R$53,3,0),"")</f>
        <v>9039744000780</v>
      </c>
      <c r="B272" s="4" t="str">
        <f>'[1]TCE - ANEXO IV - Preencher'!C281</f>
        <v>HOSPITAL DOM MALAN</v>
      </c>
      <c r="C272" s="4" t="str">
        <f>'[1]TCE - ANEXO IV - Preencher'!E281</f>
        <v>3.2 - Gás e Outros Materiais Engarrafados</v>
      </c>
      <c r="D272" s="3">
        <f>'[1]TCE - ANEXO IV - Preencher'!F281</f>
        <v>2046455000254</v>
      </c>
      <c r="E272" s="5" t="str">
        <f>'[1]TCE - ANEXO IV - Preencher'!G281</f>
        <v>MINASGAS SA IND E COMERCIO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000002450</v>
      </c>
      <c r="I272" s="6" t="str">
        <f>IF('[1]TCE - ANEXO IV - Preencher'!K281="","",'[1]TCE - ANEXO IV - Preencher'!K281)</f>
        <v>23/07/2020</v>
      </c>
      <c r="J272" s="5" t="str">
        <f>'[1]TCE - ANEXO IV - Preencher'!L281</f>
        <v>26200702046455000254550070000024501102276532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2421.89</v>
      </c>
    </row>
    <row r="273" spans="1:12" s="8" customFormat="1" ht="19.5" customHeight="1" x14ac:dyDescent="0.2">
      <c r="A273" s="3">
        <f>IFERROR(VLOOKUP(B273,'[1]DADOS (OCULTAR)'!$P$3:$R$53,3,0),"")</f>
        <v>9039744000780</v>
      </c>
      <c r="B273" s="4" t="str">
        <f>'[1]TCE - ANEXO IV - Preencher'!C282</f>
        <v>HOSPITAL DOM MALAN</v>
      </c>
      <c r="C273" s="4" t="str">
        <f>'[1]TCE - ANEXO IV - Preencher'!E282</f>
        <v>3.2 - Gás e Outros Materiais Engarrafados</v>
      </c>
      <c r="D273" s="3">
        <f>'[1]TCE - ANEXO IV - Preencher'!F282</f>
        <v>2046455000254</v>
      </c>
      <c r="E273" s="5" t="str">
        <f>'[1]TCE - ANEXO IV - Preencher'!G282</f>
        <v>MINASGAS SA IND E COMERCIO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000002451</v>
      </c>
      <c r="I273" s="6" t="str">
        <f>IF('[1]TCE - ANEXO IV - Preencher'!K282="","",'[1]TCE - ANEXO IV - Preencher'!K282)</f>
        <v>23/07/2020</v>
      </c>
      <c r="J273" s="5" t="str">
        <f>'[1]TCE - ANEXO IV - Preencher'!L282</f>
        <v>26200702046455000254550070000024511182276612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3664.16</v>
      </c>
    </row>
    <row r="274" spans="1:12" s="8" customFormat="1" ht="19.5" customHeight="1" x14ac:dyDescent="0.2">
      <c r="A274" s="3">
        <f>IFERROR(VLOOKUP(B274,'[1]DADOS (OCULTAR)'!$P$3:$R$53,3,0),"")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3.2 - Gás e Outros Materiais Engarrafados</v>
      </c>
      <c r="D274" s="3">
        <f>'[1]TCE - ANEXO IV - Preencher'!F283</f>
        <v>2046455000254</v>
      </c>
      <c r="E274" s="5" t="str">
        <f>'[1]TCE - ANEXO IV - Preencher'!G283</f>
        <v>MINASGAS SA IND E COMERCIO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000003573</v>
      </c>
      <c r="I274" s="6" t="str">
        <f>IF('[1]TCE - ANEXO IV - Preencher'!K283="","",'[1]TCE - ANEXO IV - Preencher'!K283)</f>
        <v>07/07/2020</v>
      </c>
      <c r="J274" s="5" t="str">
        <f>'[1]TCE - ANEXO IV - Preencher'!L283</f>
        <v>26200702046455000254550140000035731132458052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1902.12</v>
      </c>
    </row>
    <row r="275" spans="1:12" s="8" customFormat="1" ht="19.5" customHeight="1" x14ac:dyDescent="0.2">
      <c r="A275" s="3">
        <f>IFERROR(VLOOKUP(B275,'[1]DADOS (OCULTAR)'!$P$3:$R$53,3,0),"")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3.2 - Gás e Outros Materiais Engarrafados</v>
      </c>
      <c r="D275" s="3">
        <f>'[1]TCE - ANEXO IV - Preencher'!F284</f>
        <v>2046455000254</v>
      </c>
      <c r="E275" s="5" t="str">
        <f>'[1]TCE - ANEXO IV - Preencher'!G284</f>
        <v>MINASGAS SA IND E COMERCIO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000003574</v>
      </c>
      <c r="I275" s="6" t="str">
        <f>IF('[1]TCE - ANEXO IV - Preencher'!K284="","",'[1]TCE - ANEXO IV - Preencher'!K284)</f>
        <v>07/07/2020</v>
      </c>
      <c r="J275" s="5" t="str">
        <f>'[1]TCE - ANEXO IV - Preencher'!L284</f>
        <v>26200702046455000254550140000035741112458135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3178.74</v>
      </c>
    </row>
    <row r="276" spans="1:12" s="8" customFormat="1" ht="19.5" customHeight="1" x14ac:dyDescent="0.2">
      <c r="A276" s="3">
        <f>IFERROR(VLOOKUP(B276,'[1]DADOS (OCULTAR)'!$P$3:$R$53,3,0),"")</f>
        <v>9039744000780</v>
      </c>
      <c r="B276" s="4" t="str">
        <f>'[1]TCE - ANEXO IV - Preencher'!C285</f>
        <v>HOSPITAL DOM MALAN</v>
      </c>
      <c r="C276" s="4" t="str">
        <f>'[1]TCE - ANEXO IV - Preencher'!E285</f>
        <v xml:space="preserve">3.9 - Material para Manutenção de Bens Imóveis </v>
      </c>
      <c r="D276" s="3">
        <f>'[1]TCE - ANEXO IV - Preencher'!F285</f>
        <v>3155958000140</v>
      </c>
      <c r="E276" s="5" t="str">
        <f>'[1]TCE - ANEXO IV - Preencher'!G285</f>
        <v>MEDPEJ EQUIPAMENTOS MEDICOS LTDA - EPP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000062188</v>
      </c>
      <c r="I276" s="6" t="str">
        <f>IF('[1]TCE - ANEXO IV - Preencher'!K285="","",'[1]TCE - ANEXO IV - Preencher'!K285)</f>
        <v>07/07/2020</v>
      </c>
      <c r="J276" s="5" t="str">
        <f>'[1]TCE - ANEXO IV - Preencher'!L285</f>
        <v>35200703155958000140550020000621881001633257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250</v>
      </c>
    </row>
    <row r="277" spans="1:12" s="8" customFormat="1" ht="19.5" customHeight="1" x14ac:dyDescent="0.2">
      <c r="A277" s="3">
        <f>IFERROR(VLOOKUP(B277,'[1]DADOS (OCULTAR)'!$P$3:$R$53,3,0),"")</f>
        <v>9039744000780</v>
      </c>
      <c r="B277" s="4" t="str">
        <f>'[1]TCE - ANEXO IV - Preencher'!C286</f>
        <v>HOSPITAL DOM MALAN</v>
      </c>
      <c r="C277" s="4" t="str">
        <f>'[1]TCE - ANEXO IV - Preencher'!E286</f>
        <v xml:space="preserve">3.9 - Material para Manutenção de Bens Imóveis </v>
      </c>
      <c r="D277" s="3">
        <f>'[1]TCE - ANEXO IV - Preencher'!F286</f>
        <v>4864832000107</v>
      </c>
      <c r="E277" s="5" t="str">
        <f>'[1]TCE - ANEXO IV - Preencher'!G286</f>
        <v>GALPAO MATERIAIS DE CONSTRUCAO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000010937</v>
      </c>
      <c r="I277" s="6" t="str">
        <f>IF('[1]TCE - ANEXO IV - Preencher'!K286="","",'[1]TCE - ANEXO IV - Preencher'!K286)</f>
        <v>02/07/2020</v>
      </c>
      <c r="J277" s="5" t="str">
        <f>'[1]TCE - ANEXO IV - Preencher'!L286</f>
        <v>26200704864832000107550010000109371326658242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52</v>
      </c>
    </row>
    <row r="278" spans="1:12" s="8" customFormat="1" ht="19.5" customHeight="1" x14ac:dyDescent="0.2">
      <c r="A278" s="3">
        <f>IFERROR(VLOOKUP(B278,'[1]DADOS (OCULTAR)'!$P$3:$R$53,3,0),"")</f>
        <v>9039744000780</v>
      </c>
      <c r="B278" s="4" t="str">
        <f>'[1]TCE - ANEXO IV - Preencher'!C287</f>
        <v>HOSPITAL DOM MALAN</v>
      </c>
      <c r="C278" s="4" t="str">
        <f>'[1]TCE - ANEXO IV - Preencher'!E287</f>
        <v xml:space="preserve">3.9 - Material para Manutenção de Bens Imóveis </v>
      </c>
      <c r="D278" s="3">
        <f>'[1]TCE - ANEXO IV - Preencher'!F287</f>
        <v>4864832000107</v>
      </c>
      <c r="E278" s="5" t="str">
        <f>'[1]TCE - ANEXO IV - Preencher'!G287</f>
        <v>GALPAO MATERIAIS DE CONSTRUCAO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000010937</v>
      </c>
      <c r="I278" s="6" t="str">
        <f>IF('[1]TCE - ANEXO IV - Preencher'!K287="","",'[1]TCE - ANEXO IV - Preencher'!K287)</f>
        <v>02/07/2020</v>
      </c>
      <c r="J278" s="5" t="str">
        <f>'[1]TCE - ANEXO IV - Preencher'!L287</f>
        <v>26200704864832000107550010000109371326658242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182.9</v>
      </c>
    </row>
    <row r="279" spans="1:12" s="8" customFormat="1" ht="19.5" customHeight="1" x14ac:dyDescent="0.2">
      <c r="A279" s="3">
        <f>IFERROR(VLOOKUP(B279,'[1]DADOS (OCULTAR)'!$P$3:$R$53,3,0),"")</f>
        <v>9039744000780</v>
      </c>
      <c r="B279" s="4" t="str">
        <f>'[1]TCE - ANEXO IV - Preencher'!C288</f>
        <v>HOSPITAL DOM MALAN</v>
      </c>
      <c r="C279" s="4" t="str">
        <f>'[1]TCE - ANEXO IV - Preencher'!E288</f>
        <v xml:space="preserve">3.9 - Material para Manutenção de Bens Imóveis </v>
      </c>
      <c r="D279" s="3">
        <f>'[1]TCE - ANEXO IV - Preencher'!F288</f>
        <v>4864832000107</v>
      </c>
      <c r="E279" s="5" t="str">
        <f>'[1]TCE - ANEXO IV - Preencher'!G288</f>
        <v>GALPAO MATERIAIS DE CONSTRUCAO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000011009</v>
      </c>
      <c r="I279" s="6" t="str">
        <f>IF('[1]TCE - ANEXO IV - Preencher'!K288="","",'[1]TCE - ANEXO IV - Preencher'!K288)</f>
        <v>24/07/2020</v>
      </c>
      <c r="J279" s="5" t="str">
        <f>'[1]TCE - ANEXO IV - Preencher'!L288</f>
        <v>26200704864832000107550010000110091011123548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784</v>
      </c>
    </row>
    <row r="280" spans="1:12" s="8" customFormat="1" ht="19.5" customHeight="1" x14ac:dyDescent="0.2">
      <c r="A280" s="3">
        <f>IFERROR(VLOOKUP(B280,'[1]DADOS (OCULTAR)'!$P$3:$R$53,3,0),"")</f>
        <v>9039744000780</v>
      </c>
      <c r="B280" s="4" t="str">
        <f>'[1]TCE - ANEXO IV - Preencher'!C289</f>
        <v>HOSPITAL DOM MALAN</v>
      </c>
      <c r="C280" s="4" t="str">
        <f>'[1]TCE - ANEXO IV - Preencher'!E289</f>
        <v xml:space="preserve">3.9 - Material para Manutenção de Bens Imóveis </v>
      </c>
      <c r="D280" s="3">
        <f>'[1]TCE - ANEXO IV - Preencher'!F289</f>
        <v>7088469000173</v>
      </c>
      <c r="E280" s="5" t="str">
        <f>'[1]TCE - ANEXO IV - Preencher'!G289</f>
        <v>FERRACO PARAFUSOS E FERRAMENTAS LTDA ME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000023995</v>
      </c>
      <c r="I280" s="6" t="str">
        <f>IF('[1]TCE - ANEXO IV - Preencher'!K289="","",'[1]TCE - ANEXO IV - Preencher'!K289)</f>
        <v>01/07/2020</v>
      </c>
      <c r="J280" s="5" t="str">
        <f>'[1]TCE - ANEXO IV - Preencher'!L289</f>
        <v>26200707088469000173550010000239951109477177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216</v>
      </c>
    </row>
    <row r="281" spans="1:12" s="8" customFormat="1" ht="19.5" customHeight="1" x14ac:dyDescent="0.2">
      <c r="A281" s="3">
        <f>IFERROR(VLOOKUP(B281,'[1]DADOS (OCULTAR)'!$P$3:$R$53,3,0),"")</f>
        <v>9039744000780</v>
      </c>
      <c r="B281" s="4" t="str">
        <f>'[1]TCE - ANEXO IV - Preencher'!C290</f>
        <v>HOSPITAL DOM MALAN</v>
      </c>
      <c r="C281" s="4" t="str">
        <f>'[1]TCE - ANEXO IV - Preencher'!E290</f>
        <v xml:space="preserve">3.9 - Material para Manutenção de Bens Imóveis </v>
      </c>
      <c r="D281" s="3">
        <f>'[1]TCE - ANEXO IV - Preencher'!F290</f>
        <v>13054140000194</v>
      </c>
      <c r="E281" s="5" t="str">
        <f>'[1]TCE - ANEXO IV - Preencher'!G290</f>
        <v>MB FERRAMENTAS LTDA ME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000001110</v>
      </c>
      <c r="I281" s="6" t="str">
        <f>IF('[1]TCE - ANEXO IV - Preencher'!K290="","",'[1]TCE - ANEXO IV - Preencher'!K290)</f>
        <v>04/07/2020</v>
      </c>
      <c r="J281" s="5" t="str">
        <f>'[1]TCE - ANEXO IV - Preencher'!L290</f>
        <v>26200713054140000194550010000011101000000010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50</v>
      </c>
    </row>
    <row r="282" spans="1:12" s="8" customFormat="1" ht="19.5" customHeight="1" x14ac:dyDescent="0.2">
      <c r="A282" s="3">
        <f>IFERROR(VLOOKUP(B282,'[1]DADOS (OCULTAR)'!$P$3:$R$53,3,0),"")</f>
        <v>9039744000780</v>
      </c>
      <c r="B282" s="4" t="str">
        <f>'[1]TCE - ANEXO IV - Preencher'!C291</f>
        <v>HOSPITAL DOM MALAN</v>
      </c>
      <c r="C282" s="4" t="str">
        <f>'[1]TCE - ANEXO IV - Preencher'!E291</f>
        <v xml:space="preserve">3.9 - Material para Manutenção de Bens Imóveis </v>
      </c>
      <c r="D282" s="3">
        <f>'[1]TCE - ANEXO IV - Preencher'!F291</f>
        <v>13054140000194</v>
      </c>
      <c r="E282" s="5" t="str">
        <f>'[1]TCE - ANEXO IV - Preencher'!G291</f>
        <v>MB FERRAMENTAS LTDA ME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000001111</v>
      </c>
      <c r="I282" s="6" t="str">
        <f>IF('[1]TCE - ANEXO IV - Preencher'!K291="","",'[1]TCE - ANEXO IV - Preencher'!K291)</f>
        <v>04/07/2020</v>
      </c>
      <c r="J282" s="5" t="str">
        <f>'[1]TCE - ANEXO IV - Preencher'!L291</f>
        <v>26200713054140000194550010000011111000000018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50</v>
      </c>
    </row>
    <row r="283" spans="1:12" s="8" customFormat="1" ht="19.5" customHeight="1" x14ac:dyDescent="0.2">
      <c r="A283" s="3">
        <f>IFERROR(VLOOKUP(B283,'[1]DADOS (OCULTAR)'!$P$3:$R$53,3,0),"")</f>
        <v>9039744000780</v>
      </c>
      <c r="B283" s="4" t="str">
        <f>'[1]TCE - ANEXO IV - Preencher'!C292</f>
        <v>HOSPITAL DOM MALAN</v>
      </c>
      <c r="C283" s="4" t="str">
        <f>'[1]TCE - ANEXO IV - Preencher'!E292</f>
        <v xml:space="preserve">3.9 - Material para Manutenção de Bens Imóveis </v>
      </c>
      <c r="D283" s="3">
        <f>'[1]TCE - ANEXO IV - Preencher'!F292</f>
        <v>14136568000149</v>
      </c>
      <c r="E283" s="5" t="str">
        <f>'[1]TCE - ANEXO IV - Preencher'!G292</f>
        <v>JOAO SERAFIM DE CARVALHO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000003622</v>
      </c>
      <c r="I283" s="6" t="str">
        <f>IF('[1]TCE - ANEXO IV - Preencher'!K292="","",'[1]TCE - ANEXO IV - Preencher'!K292)</f>
        <v>28/07/2020</v>
      </c>
      <c r="J283" s="5" t="str">
        <f>'[1]TCE - ANEXO IV - Preencher'!L292</f>
        <v>29200714136568000149550010000036221138009648</v>
      </c>
      <c r="K283" s="5" t="str">
        <f>IF(F283="B",LEFT('[1]TCE - ANEXO IV - Preencher'!M292,2),IF(F283="S",LEFT('[1]TCE - ANEXO IV - Preencher'!M292,7),IF('[1]TCE - ANEXO IV - Preencher'!H292="","")))</f>
        <v>29</v>
      </c>
      <c r="L283" s="7">
        <f>'[1]TCE - ANEXO IV - Preencher'!N292</f>
        <v>36</v>
      </c>
    </row>
    <row r="284" spans="1:12" s="8" customFormat="1" ht="19.5" customHeight="1" x14ac:dyDescent="0.2">
      <c r="A284" s="3">
        <f>IFERROR(VLOOKUP(B284,'[1]DADOS (OCULTAR)'!$P$3:$R$53,3,0),"")</f>
        <v>9039744000780</v>
      </c>
      <c r="B284" s="4" t="str">
        <f>'[1]TCE - ANEXO IV - Preencher'!C293</f>
        <v>HOSPITAL DOM MALAN</v>
      </c>
      <c r="C284" s="4" t="str">
        <f>'[1]TCE - ANEXO IV - Preencher'!E293</f>
        <v xml:space="preserve">3.9 - Material para Manutenção de Bens Imóveis </v>
      </c>
      <c r="D284" s="3">
        <f>'[1]TCE - ANEXO IV - Preencher'!F293</f>
        <v>14136568000149</v>
      </c>
      <c r="E284" s="5" t="str">
        <f>'[1]TCE - ANEXO IV - Preencher'!G293</f>
        <v>JOAO SERAFIM DE CARVALHO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000003622</v>
      </c>
      <c r="I284" s="6" t="str">
        <f>IF('[1]TCE - ANEXO IV - Preencher'!K293="","",'[1]TCE - ANEXO IV - Preencher'!K293)</f>
        <v>28/07/2020</v>
      </c>
      <c r="J284" s="5" t="str">
        <f>'[1]TCE - ANEXO IV - Preencher'!L293</f>
        <v>29200714136568000149550010000036221138009648</v>
      </c>
      <c r="K284" s="5" t="str">
        <f>IF(F284="B",LEFT('[1]TCE - ANEXO IV - Preencher'!M293,2),IF(F284="S",LEFT('[1]TCE - ANEXO IV - Preencher'!M293,7),IF('[1]TCE - ANEXO IV - Preencher'!H293="","")))</f>
        <v>29</v>
      </c>
      <c r="L284" s="7">
        <f>'[1]TCE - ANEXO IV - Preencher'!N293</f>
        <v>19.8</v>
      </c>
    </row>
    <row r="285" spans="1:12" s="8" customFormat="1" ht="19.5" customHeight="1" x14ac:dyDescent="0.2">
      <c r="A285" s="3">
        <f>IFERROR(VLOOKUP(B285,'[1]DADOS (OCULTAR)'!$P$3:$R$53,3,0),"")</f>
        <v>9039744000780</v>
      </c>
      <c r="B285" s="4" t="str">
        <f>'[1]TCE - ANEXO IV - Preencher'!C294</f>
        <v>HOSPITAL DOM MALAN</v>
      </c>
      <c r="C285" s="4" t="str">
        <f>'[1]TCE - ANEXO IV - Preencher'!E294</f>
        <v xml:space="preserve">3.9 - Material para Manutenção de Bens Imóveis </v>
      </c>
      <c r="D285" s="3">
        <f>'[1]TCE - ANEXO IV - Preencher'!F294</f>
        <v>14136568000149</v>
      </c>
      <c r="E285" s="5" t="str">
        <f>'[1]TCE - ANEXO IV - Preencher'!G294</f>
        <v>JOAO SERAFIM DE CARVALHO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000003623</v>
      </c>
      <c r="I285" s="6" t="str">
        <f>IF('[1]TCE - ANEXO IV - Preencher'!K294="","",'[1]TCE - ANEXO IV - Preencher'!K294)</f>
        <v>28/07/2020</v>
      </c>
      <c r="J285" s="5" t="str">
        <f>'[1]TCE - ANEXO IV - Preencher'!L294</f>
        <v>29200714136568000149550010000036231677593726</v>
      </c>
      <c r="K285" s="5" t="str">
        <f>IF(F285="B",LEFT('[1]TCE - ANEXO IV - Preencher'!M294,2),IF(F285="S",LEFT('[1]TCE - ANEXO IV - Preencher'!M294,7),IF('[1]TCE - ANEXO IV - Preencher'!H294="","")))</f>
        <v>29</v>
      </c>
      <c r="L285" s="7">
        <f>'[1]TCE - ANEXO IV - Preencher'!N294</f>
        <v>224</v>
      </c>
    </row>
    <row r="286" spans="1:12" s="8" customFormat="1" ht="19.5" customHeight="1" x14ac:dyDescent="0.2">
      <c r="A286" s="3">
        <f>IFERROR(VLOOKUP(B286,'[1]DADOS (OCULTAR)'!$P$3:$R$53,3,0),"")</f>
        <v>9039744000780</v>
      </c>
      <c r="B286" s="4" t="str">
        <f>'[1]TCE - ANEXO IV - Preencher'!C295</f>
        <v>HOSPITAL DOM MALAN</v>
      </c>
      <c r="C286" s="4" t="str">
        <f>'[1]TCE - ANEXO IV - Preencher'!E295</f>
        <v xml:space="preserve">3.9 - Material para Manutenção de Bens Imóveis </v>
      </c>
      <c r="D286" s="3">
        <f>'[1]TCE - ANEXO IV - Preencher'!F295</f>
        <v>16586047000119</v>
      </c>
      <c r="E286" s="5" t="str">
        <f>'[1]TCE - ANEXO IV - Preencher'!G295</f>
        <v>IPE MADEIRAS MAQUINAS E FERRAMENTAS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000138273</v>
      </c>
      <c r="I286" s="6" t="str">
        <f>IF('[1]TCE - ANEXO IV - Preencher'!K295="","",'[1]TCE - ANEXO IV - Preencher'!K295)</f>
        <v>07/07/2020</v>
      </c>
      <c r="J286" s="5" t="str">
        <f>'[1]TCE - ANEXO IV - Preencher'!L295</f>
        <v>26200716586047000119550010001382731706246507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48</v>
      </c>
    </row>
    <row r="287" spans="1:12" s="8" customFormat="1" ht="19.5" customHeight="1" x14ac:dyDescent="0.2">
      <c r="A287" s="3">
        <f>IFERROR(VLOOKUP(B287,'[1]DADOS (OCULTAR)'!$P$3:$R$53,3,0),"")</f>
        <v>9039744000780</v>
      </c>
      <c r="B287" s="4" t="str">
        <f>'[1]TCE - ANEXO IV - Preencher'!C296</f>
        <v>HOSPITAL DOM MALAN</v>
      </c>
      <c r="C287" s="4" t="str">
        <f>'[1]TCE - ANEXO IV - Preencher'!E296</f>
        <v xml:space="preserve">3.9 - Material para Manutenção de Bens Imóveis </v>
      </c>
      <c r="D287" s="3">
        <f>'[1]TCE - ANEXO IV - Preencher'!F296</f>
        <v>17304095000482</v>
      </c>
      <c r="E287" s="5" t="str">
        <f>'[1]TCE - ANEXO IV - Preencher'!G296</f>
        <v>JUNCAO COMERCIO DE MATERIAIS DE CONSTRUCAO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90283</v>
      </c>
      <c r="I287" s="6" t="str">
        <f>IF('[1]TCE - ANEXO IV - Preencher'!K296="","",'[1]TCE - ANEXO IV - Preencher'!K296)</f>
        <v>11/07/2020</v>
      </c>
      <c r="J287" s="5" t="str">
        <f>'[1]TCE - ANEXO IV - Preencher'!L296</f>
        <v>29200717304095000482550020000902831116147150</v>
      </c>
      <c r="K287" s="5" t="str">
        <f>IF(F287="B",LEFT('[1]TCE - ANEXO IV - Preencher'!M296,2),IF(F287="S",LEFT('[1]TCE - ANEXO IV - Preencher'!M296,7),IF('[1]TCE - ANEXO IV - Preencher'!H296="","")))</f>
        <v>29</v>
      </c>
      <c r="L287" s="7">
        <f>'[1]TCE - ANEXO IV - Preencher'!N296</f>
        <v>5708.72</v>
      </c>
    </row>
    <row r="288" spans="1:12" s="8" customFormat="1" ht="19.5" customHeight="1" x14ac:dyDescent="0.2">
      <c r="A288" s="3">
        <f>IFERROR(VLOOKUP(B288,'[1]DADOS (OCULTAR)'!$P$3:$R$53,3,0),"")</f>
        <v>9039744000780</v>
      </c>
      <c r="B288" s="4" t="str">
        <f>'[1]TCE - ANEXO IV - Preencher'!C297</f>
        <v>HOSPITAL DOM MALAN</v>
      </c>
      <c r="C288" s="4" t="str">
        <f>'[1]TCE - ANEXO IV - Preencher'!E297</f>
        <v xml:space="preserve">3.9 - Material para Manutenção de Bens Imóveis </v>
      </c>
      <c r="D288" s="3">
        <f>'[1]TCE - ANEXO IV - Preencher'!F297</f>
        <v>17304095000482</v>
      </c>
      <c r="E288" s="5" t="str">
        <f>'[1]TCE - ANEXO IV - Preencher'!G297</f>
        <v>JUNCAO COMERCIO DE MATERIAIS DE CONSTRUCAO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90805</v>
      </c>
      <c r="I288" s="6" t="str">
        <f>IF('[1]TCE - ANEXO IV - Preencher'!K297="","",'[1]TCE - ANEXO IV - Preencher'!K297)</f>
        <v>20/07/2020</v>
      </c>
      <c r="J288" s="5" t="str">
        <f>'[1]TCE - ANEXO IV - Preencher'!L297</f>
        <v>29200717304095000482550020000908051991992513</v>
      </c>
      <c r="K288" s="5" t="str">
        <f>IF(F288="B",LEFT('[1]TCE - ANEXO IV - Preencher'!M297,2),IF(F288="S",LEFT('[1]TCE - ANEXO IV - Preencher'!M297,7),IF('[1]TCE - ANEXO IV - Preencher'!H297="","")))</f>
        <v>29</v>
      </c>
      <c r="L288" s="7">
        <f>'[1]TCE - ANEXO IV - Preencher'!N297</f>
        <v>350.05</v>
      </c>
    </row>
    <row r="289" spans="1:12" s="8" customFormat="1" ht="19.5" customHeight="1" x14ac:dyDescent="0.2">
      <c r="A289" s="3">
        <f>IFERROR(VLOOKUP(B289,'[1]DADOS (OCULTAR)'!$P$3:$R$53,3,0),"")</f>
        <v>9039744000780</v>
      </c>
      <c r="B289" s="4" t="str">
        <f>'[1]TCE - ANEXO IV - Preencher'!C298</f>
        <v>HOSPITAL DOM MALAN</v>
      </c>
      <c r="C289" s="4" t="str">
        <f>'[1]TCE - ANEXO IV - Preencher'!E298</f>
        <v xml:space="preserve">3.9 - Material para Manutenção de Bens Imóveis </v>
      </c>
      <c r="D289" s="3">
        <f>'[1]TCE - ANEXO IV - Preencher'!F298</f>
        <v>17304095000482</v>
      </c>
      <c r="E289" s="5" t="str">
        <f>'[1]TCE - ANEXO IV - Preencher'!G298</f>
        <v>JUNCAO COMERCIO DE MATERIAIS DE CONSTRUCAO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90806</v>
      </c>
      <c r="I289" s="6" t="str">
        <f>IF('[1]TCE - ANEXO IV - Preencher'!K298="","",'[1]TCE - ANEXO IV - Preencher'!K298)</f>
        <v>20/07/2020</v>
      </c>
      <c r="J289" s="5" t="str">
        <f>'[1]TCE - ANEXO IV - Preencher'!L298</f>
        <v>29200717304095000482550020000908061822441223</v>
      </c>
      <c r="K289" s="5" t="str">
        <f>IF(F289="B",LEFT('[1]TCE - ANEXO IV - Preencher'!M298,2),IF(F289="S",LEFT('[1]TCE - ANEXO IV - Preencher'!M298,7),IF('[1]TCE - ANEXO IV - Preencher'!H298="","")))</f>
        <v>29</v>
      </c>
      <c r="L289" s="7">
        <f>'[1]TCE - ANEXO IV - Preencher'!N298</f>
        <v>416.41</v>
      </c>
    </row>
    <row r="290" spans="1:12" s="8" customFormat="1" ht="19.5" customHeight="1" x14ac:dyDescent="0.2">
      <c r="A290" s="3">
        <f>IFERROR(VLOOKUP(B290,'[1]DADOS (OCULTAR)'!$P$3:$R$53,3,0),"")</f>
        <v>9039744000780</v>
      </c>
      <c r="B290" s="4" t="str">
        <f>'[1]TCE - ANEXO IV - Preencher'!C299</f>
        <v>HOSPITAL DOM MALAN</v>
      </c>
      <c r="C290" s="4" t="str">
        <f>'[1]TCE - ANEXO IV - Preencher'!E299</f>
        <v xml:space="preserve">3.9 - Material para Manutenção de Bens Imóveis </v>
      </c>
      <c r="D290" s="3">
        <f>'[1]TCE - ANEXO IV - Preencher'!F299</f>
        <v>20801464000104</v>
      </c>
      <c r="E290" s="5" t="str">
        <f>'[1]TCE - ANEXO IV - Preencher'!G299</f>
        <v>J A DA SILVA VIDRACARIA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000000231</v>
      </c>
      <c r="I290" s="6" t="str">
        <f>IF('[1]TCE - ANEXO IV - Preencher'!K299="","",'[1]TCE - ANEXO IV - Preencher'!K299)</f>
        <v>21/07/2020</v>
      </c>
      <c r="J290" s="5" t="str">
        <f>'[1]TCE - ANEXO IV - Preencher'!L299</f>
        <v>26200720801464000104550010000002311583238311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1225</v>
      </c>
    </row>
    <row r="291" spans="1:12" s="8" customFormat="1" ht="19.5" customHeight="1" x14ac:dyDescent="0.2">
      <c r="A291" s="3">
        <f>IFERROR(VLOOKUP(B291,'[1]DADOS (OCULTAR)'!$P$3:$R$53,3,0),"")</f>
        <v>9039744000780</v>
      </c>
      <c r="B291" s="4" t="str">
        <f>'[1]TCE - ANEXO IV - Preencher'!C300</f>
        <v>HOSPITAL DOM MALAN</v>
      </c>
      <c r="C291" s="4" t="str">
        <f>'[1]TCE - ANEXO IV - Preencher'!E300</f>
        <v xml:space="preserve">3.9 - Material para Manutenção de Bens Imóveis </v>
      </c>
      <c r="D291" s="3">
        <f>'[1]TCE - ANEXO IV - Preencher'!F300</f>
        <v>22423890000187</v>
      </c>
      <c r="E291" s="5" t="str">
        <f>'[1]TCE - ANEXO IV - Preencher'!G300</f>
        <v>HOSP LIGHT MATERIAIS HOSPITALAR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0000007903</v>
      </c>
      <c r="I291" s="6" t="str">
        <f>IF('[1]TCE - ANEXO IV - Preencher'!K300="","",'[1]TCE - ANEXO IV - Preencher'!K300)</f>
        <v>08/07/2020</v>
      </c>
      <c r="J291" s="5" t="str">
        <f>'[1]TCE - ANEXO IV - Preencher'!L300</f>
        <v>35200722423890000187550010000079031646246904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576.6</v>
      </c>
    </row>
    <row r="292" spans="1:12" s="8" customFormat="1" ht="19.5" customHeight="1" x14ac:dyDescent="0.2">
      <c r="A292" s="3">
        <f>IFERROR(VLOOKUP(B292,'[1]DADOS (OCULTAR)'!$P$3:$R$53,3,0),"")</f>
        <v>9039744000780</v>
      </c>
      <c r="B292" s="4" t="str">
        <f>'[1]TCE - ANEXO IV - Preencher'!C301</f>
        <v>HOSPITAL DOM MALAN</v>
      </c>
      <c r="C292" s="4" t="str">
        <f>'[1]TCE - ANEXO IV - Preencher'!E301</f>
        <v xml:space="preserve">3.9 - Material para Manutenção de Bens Imóveis </v>
      </c>
      <c r="D292" s="3">
        <f>'[1]TCE - ANEXO IV - Preencher'!F301</f>
        <v>24441065000130</v>
      </c>
      <c r="E292" s="5" t="str">
        <f>'[1]TCE - ANEXO IV - Preencher'!G301</f>
        <v>PREMIER MATERIAL DE CONST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23671</v>
      </c>
      <c r="I292" s="6" t="str">
        <f>IF('[1]TCE - ANEXO IV - Preencher'!K301="","",'[1]TCE - ANEXO IV - Preencher'!K301)</f>
        <v>30/06/2020</v>
      </c>
      <c r="J292" s="5" t="str">
        <f>'[1]TCE - ANEXO IV - Preencher'!L301</f>
        <v>26200624441065000130550010000236711044253350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36</v>
      </c>
    </row>
    <row r="293" spans="1:12" s="8" customFormat="1" ht="19.5" customHeight="1" x14ac:dyDescent="0.2">
      <c r="A293" s="3">
        <f>IFERROR(VLOOKUP(B293,'[1]DADOS (OCULTAR)'!$P$3:$R$53,3,0),"")</f>
        <v>9039744000780</v>
      </c>
      <c r="B293" s="4" t="str">
        <f>'[1]TCE - ANEXO IV - Preencher'!C302</f>
        <v>HOSPITAL DOM MALAN</v>
      </c>
      <c r="C293" s="4" t="str">
        <f>'[1]TCE - ANEXO IV - Preencher'!E302</f>
        <v xml:space="preserve">3.9 - Material para Manutenção de Bens Imóveis </v>
      </c>
      <c r="D293" s="3">
        <f>'[1]TCE - ANEXO IV - Preencher'!F302</f>
        <v>24441065000130</v>
      </c>
      <c r="E293" s="5" t="str">
        <f>'[1]TCE - ANEXO IV - Preencher'!G302</f>
        <v>PREMIER MATERIAL DE CONST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23742</v>
      </c>
      <c r="I293" s="6" t="str">
        <f>IF('[1]TCE - ANEXO IV - Preencher'!K302="","",'[1]TCE - ANEXO IV - Preencher'!K302)</f>
        <v>09/07/2020</v>
      </c>
      <c r="J293" s="5" t="str">
        <f>'[1]TCE - ANEXO IV - Preencher'!L302</f>
        <v>26200724441065000130550010000237421044270082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2457.42</v>
      </c>
    </row>
    <row r="294" spans="1:12" s="8" customFormat="1" ht="19.5" customHeight="1" x14ac:dyDescent="0.2">
      <c r="A294" s="3">
        <f>IFERROR(VLOOKUP(B294,'[1]DADOS (OCULTAR)'!$P$3:$R$53,3,0),"")</f>
        <v>9039744000780</v>
      </c>
      <c r="B294" s="4" t="str">
        <f>'[1]TCE - ANEXO IV - Preencher'!C303</f>
        <v>HOSPITAL DOM MALAN</v>
      </c>
      <c r="C294" s="4" t="str">
        <f>'[1]TCE - ANEXO IV - Preencher'!E303</f>
        <v xml:space="preserve">3.9 - Material para Manutenção de Bens Imóveis </v>
      </c>
      <c r="D294" s="3">
        <f>'[1]TCE - ANEXO IV - Preencher'!F303</f>
        <v>24441065000130</v>
      </c>
      <c r="E294" s="5" t="str">
        <f>'[1]TCE - ANEXO IV - Preencher'!G303</f>
        <v>PREMIER MATERIAL DE CONST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23742</v>
      </c>
      <c r="I294" s="6" t="str">
        <f>IF('[1]TCE - ANEXO IV - Preencher'!K303="","",'[1]TCE - ANEXO IV - Preencher'!K303)</f>
        <v>09/07/2020</v>
      </c>
      <c r="J294" s="5" t="str">
        <f>'[1]TCE - ANEXO IV - Preencher'!L303</f>
        <v>26200724441065000130550010000237421044270082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104.38</v>
      </c>
    </row>
    <row r="295" spans="1:12" s="8" customFormat="1" ht="19.5" customHeight="1" x14ac:dyDescent="0.2">
      <c r="A295" s="3">
        <f>IFERROR(VLOOKUP(B295,'[1]DADOS (OCULTAR)'!$P$3:$R$53,3,0),"")</f>
        <v>9039744000780</v>
      </c>
      <c r="B295" s="4" t="str">
        <f>'[1]TCE - ANEXO IV - Preencher'!C304</f>
        <v>HOSPITAL DOM MALAN</v>
      </c>
      <c r="C295" s="4" t="str">
        <f>'[1]TCE - ANEXO IV - Preencher'!E304</f>
        <v xml:space="preserve">3.9 - Material para Manutenção de Bens Imóveis </v>
      </c>
      <c r="D295" s="3">
        <f>'[1]TCE - ANEXO IV - Preencher'!F304</f>
        <v>27903825000172</v>
      </c>
      <c r="E295" s="5" t="str">
        <f>'[1]TCE - ANEXO IV - Preencher'!G304</f>
        <v>MENEZES E FREITAS MATERIAIS DE CONTR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000004368</v>
      </c>
      <c r="I295" s="6" t="str">
        <f>IF('[1]TCE - ANEXO IV - Preencher'!K304="","",'[1]TCE - ANEXO IV - Preencher'!K304)</f>
        <v>01/07/2020</v>
      </c>
      <c r="J295" s="5" t="str">
        <f>'[1]TCE - ANEXO IV - Preencher'!L304</f>
        <v>26200727903825000172550010000043681714186598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19.399999999999999</v>
      </c>
    </row>
    <row r="296" spans="1:12" s="8" customFormat="1" ht="19.5" customHeight="1" x14ac:dyDescent="0.2">
      <c r="A296" s="3">
        <f>IFERROR(VLOOKUP(B296,'[1]DADOS (OCULTAR)'!$P$3:$R$53,3,0),"")</f>
        <v>9039744000780</v>
      </c>
      <c r="B296" s="4" t="str">
        <f>'[1]TCE - ANEXO IV - Preencher'!C305</f>
        <v>HOSPITAL DOM MALAN</v>
      </c>
      <c r="C296" s="4" t="str">
        <f>'[1]TCE - ANEXO IV - Preencher'!E305</f>
        <v xml:space="preserve">3.9 - Material para Manutenção de Bens Imóveis </v>
      </c>
      <c r="D296" s="3">
        <f>'[1]TCE - ANEXO IV - Preencher'!F305</f>
        <v>27903825000172</v>
      </c>
      <c r="E296" s="5" t="str">
        <f>'[1]TCE - ANEXO IV - Preencher'!G305</f>
        <v>MENEZES E FREITAS MATERIAIS DE CONTR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000004368</v>
      </c>
      <c r="I296" s="6" t="str">
        <f>IF('[1]TCE - ANEXO IV - Preencher'!K305="","",'[1]TCE - ANEXO IV - Preencher'!K305)</f>
        <v>01/07/2020</v>
      </c>
      <c r="J296" s="5" t="str">
        <f>'[1]TCE - ANEXO IV - Preencher'!L305</f>
        <v>26200727903825000172550010000043681714186598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21.27</v>
      </c>
    </row>
    <row r="297" spans="1:12" s="8" customFormat="1" ht="19.5" customHeight="1" x14ac:dyDescent="0.2">
      <c r="A297" s="3">
        <f>IFERROR(VLOOKUP(B297,'[1]DADOS (OCULTAR)'!$P$3:$R$53,3,0),"")</f>
        <v>9039744000780</v>
      </c>
      <c r="B297" s="4" t="str">
        <f>'[1]TCE - ANEXO IV - Preencher'!C306</f>
        <v>HOSPITAL DOM MALAN</v>
      </c>
      <c r="C297" s="4" t="str">
        <f>'[1]TCE - ANEXO IV - Preencher'!E306</f>
        <v xml:space="preserve">3.9 - Material para Manutenção de Bens Imóveis </v>
      </c>
      <c r="D297" s="3">
        <f>'[1]TCE - ANEXO IV - Preencher'!F306</f>
        <v>27903825000172</v>
      </c>
      <c r="E297" s="5" t="str">
        <f>'[1]TCE - ANEXO IV - Preencher'!G306</f>
        <v>MENEZES E FREITAS MATERIAIS DE CONTR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000004369</v>
      </c>
      <c r="I297" s="6" t="str">
        <f>IF('[1]TCE - ANEXO IV - Preencher'!K306="","",'[1]TCE - ANEXO IV - Preencher'!K306)</f>
        <v>01/07/2020</v>
      </c>
      <c r="J297" s="5" t="str">
        <f>'[1]TCE - ANEXO IV - Preencher'!L306</f>
        <v>26200727903825000172550010000043691618553230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100</v>
      </c>
    </row>
    <row r="298" spans="1:12" s="8" customFormat="1" ht="19.5" customHeight="1" x14ac:dyDescent="0.2">
      <c r="A298" s="3">
        <f>IFERROR(VLOOKUP(B298,'[1]DADOS (OCULTAR)'!$P$3:$R$53,3,0),"")</f>
        <v>9039744000780</v>
      </c>
      <c r="B298" s="4" t="str">
        <f>'[1]TCE - ANEXO IV - Preencher'!C307</f>
        <v>HOSPITAL DOM MALAN</v>
      </c>
      <c r="C298" s="4" t="str">
        <f>'[1]TCE - ANEXO IV - Preencher'!E307</f>
        <v xml:space="preserve">3.9 - Material para Manutenção de Bens Imóveis </v>
      </c>
      <c r="D298" s="3">
        <f>'[1]TCE - ANEXO IV - Preencher'!F307</f>
        <v>27903825000172</v>
      </c>
      <c r="E298" s="5" t="str">
        <f>'[1]TCE - ANEXO IV - Preencher'!G307</f>
        <v>MENEZES E FREITAS MATERIAIS DE CONTR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000004423</v>
      </c>
      <c r="I298" s="6" t="str">
        <f>IF('[1]TCE - ANEXO IV - Preencher'!K307="","",'[1]TCE - ANEXO IV - Preencher'!K307)</f>
        <v>09/07/2020</v>
      </c>
      <c r="J298" s="5" t="str">
        <f>'[1]TCE - ANEXO IV - Preencher'!L307</f>
        <v>26200727903825000172550010000044231332908598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65.900000000000006</v>
      </c>
    </row>
    <row r="299" spans="1:12" s="8" customFormat="1" ht="19.5" customHeight="1" x14ac:dyDescent="0.2">
      <c r="A299" s="3">
        <f>IFERROR(VLOOKUP(B299,'[1]DADOS (OCULTAR)'!$P$3:$R$53,3,0),"")</f>
        <v>9039744000780</v>
      </c>
      <c r="B299" s="4" t="str">
        <f>'[1]TCE - ANEXO IV - Preencher'!C308</f>
        <v>HOSPITAL DOM MALAN</v>
      </c>
      <c r="C299" s="4" t="str">
        <f>'[1]TCE - ANEXO IV - Preencher'!E308</f>
        <v xml:space="preserve">3.9 - Material para Manutenção de Bens Imóveis </v>
      </c>
      <c r="D299" s="3">
        <f>'[1]TCE - ANEXO IV - Preencher'!F308</f>
        <v>27903825000172</v>
      </c>
      <c r="E299" s="5" t="str">
        <f>'[1]TCE - ANEXO IV - Preencher'!G308</f>
        <v>MENEZES E FREITAS MATERIAIS DE CONTR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000004423</v>
      </c>
      <c r="I299" s="6" t="str">
        <f>IF('[1]TCE - ANEXO IV - Preencher'!K308="","",'[1]TCE - ANEXO IV - Preencher'!K308)</f>
        <v>09/07/2020</v>
      </c>
      <c r="J299" s="5" t="str">
        <f>'[1]TCE - ANEXO IV - Preencher'!L308</f>
        <v>26200727903825000172550010000044231332908598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446.21</v>
      </c>
    </row>
    <row r="300" spans="1:12" s="8" customFormat="1" ht="19.5" customHeight="1" x14ac:dyDescent="0.2">
      <c r="A300" s="3">
        <f>IFERROR(VLOOKUP(B300,'[1]DADOS (OCULTAR)'!$P$3:$R$53,3,0),"")</f>
        <v>9039744000780</v>
      </c>
      <c r="B300" s="4" t="str">
        <f>'[1]TCE - ANEXO IV - Preencher'!C309</f>
        <v>HOSPITAL DOM MALAN</v>
      </c>
      <c r="C300" s="4" t="str">
        <f>'[1]TCE - ANEXO IV - Preencher'!E309</f>
        <v xml:space="preserve">3.9 - Material para Manutenção de Bens Imóveis </v>
      </c>
      <c r="D300" s="3">
        <f>'[1]TCE - ANEXO IV - Preencher'!F309</f>
        <v>27903825000172</v>
      </c>
      <c r="E300" s="5" t="str">
        <f>'[1]TCE - ANEXO IV - Preencher'!G309</f>
        <v>MENEZES E FREITAS MATERIAIS DE CONTR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000004468</v>
      </c>
      <c r="I300" s="6" t="str">
        <f>IF('[1]TCE - ANEXO IV - Preencher'!K309="","",'[1]TCE - ANEXO IV - Preencher'!K309)</f>
        <v>16/07/2020</v>
      </c>
      <c r="J300" s="5" t="str">
        <f>'[1]TCE - ANEXO IV - Preencher'!L309</f>
        <v>26200727903825000172550010000044681896971593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57.74</v>
      </c>
    </row>
    <row r="301" spans="1:12" s="8" customFormat="1" ht="19.5" customHeight="1" x14ac:dyDescent="0.2">
      <c r="A301" s="3">
        <f>IFERROR(VLOOKUP(B301,'[1]DADOS (OCULTAR)'!$P$3:$R$53,3,0),"")</f>
        <v>9039744000780</v>
      </c>
      <c r="B301" s="4" t="str">
        <f>'[1]TCE - ANEXO IV - Preencher'!C310</f>
        <v>HOSPITAL DOM MALAN</v>
      </c>
      <c r="C301" s="4" t="str">
        <f>'[1]TCE - ANEXO IV - Preencher'!E310</f>
        <v xml:space="preserve">3.9 - Material para Manutenção de Bens Imóveis </v>
      </c>
      <c r="D301" s="3">
        <f>'[1]TCE - ANEXO IV - Preencher'!F310</f>
        <v>27903825000172</v>
      </c>
      <c r="E301" s="5" t="str">
        <f>'[1]TCE - ANEXO IV - Preencher'!G310</f>
        <v>MENEZES E FREITAS MATERIAIS DE CONTR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000004469</v>
      </c>
      <c r="I301" s="6" t="str">
        <f>IF('[1]TCE - ANEXO IV - Preencher'!K310="","",'[1]TCE - ANEXO IV - Preencher'!K310)</f>
        <v>16/07/2020</v>
      </c>
      <c r="J301" s="5" t="str">
        <f>'[1]TCE - ANEXO IV - Preencher'!L310</f>
        <v>26200727903825000172550010000044691496145308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163.29</v>
      </c>
    </row>
    <row r="302" spans="1:12" s="8" customFormat="1" ht="19.5" customHeight="1" x14ac:dyDescent="0.2">
      <c r="A302" s="3">
        <f>IFERROR(VLOOKUP(B302,'[1]DADOS (OCULTAR)'!$P$3:$R$53,3,0),"")</f>
        <v>9039744000780</v>
      </c>
      <c r="B302" s="4" t="str">
        <f>'[1]TCE - ANEXO IV - Preencher'!C311</f>
        <v>HOSPITAL DOM MALAN</v>
      </c>
      <c r="C302" s="4" t="str">
        <f>'[1]TCE - ANEXO IV - Preencher'!E311</f>
        <v xml:space="preserve">3.9 - Material para Manutenção de Bens Imóveis </v>
      </c>
      <c r="D302" s="3">
        <f>'[1]TCE - ANEXO IV - Preencher'!F311</f>
        <v>28197504000162</v>
      </c>
      <c r="E302" s="5" t="str">
        <f>'[1]TCE - ANEXO IV - Preencher'!G311</f>
        <v>SPLIT AR COM SERV ASSIST TEC LTDA ME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388</v>
      </c>
      <c r="I302" s="6" t="str">
        <f>IF('[1]TCE - ANEXO IV - Preencher'!K311="","",'[1]TCE - ANEXO IV - Preencher'!K311)</f>
        <v>10/07/2020</v>
      </c>
      <c r="J302" s="5" t="str">
        <f>'[1]TCE - ANEXO IV - Preencher'!L311</f>
        <v>26200728197504000162550010000003881563187439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13.5</v>
      </c>
    </row>
    <row r="303" spans="1:12" s="8" customFormat="1" ht="19.5" customHeight="1" x14ac:dyDescent="0.2">
      <c r="A303" s="3">
        <f>IFERROR(VLOOKUP(B303,'[1]DADOS (OCULTAR)'!$P$3:$R$53,3,0),"")</f>
        <v>9039744000780</v>
      </c>
      <c r="B303" s="4" t="str">
        <f>'[1]TCE - ANEXO IV - Preencher'!C312</f>
        <v>HOSPITAL DOM MALAN</v>
      </c>
      <c r="C303" s="4" t="str">
        <f>'[1]TCE - ANEXO IV - Preencher'!E312</f>
        <v xml:space="preserve">3.9 - Material para Manutenção de Bens Imóveis </v>
      </c>
      <c r="D303" s="3">
        <f>'[1]TCE - ANEXO IV - Preencher'!F312</f>
        <v>30611447000168</v>
      </c>
      <c r="E303" s="5" t="str">
        <f>'[1]TCE - ANEXO IV - Preencher'!G312</f>
        <v>RAISSA C R MEDEIROS MOURA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000008747</v>
      </c>
      <c r="I303" s="6" t="str">
        <f>IF('[1]TCE - ANEXO IV - Preencher'!K312="","",'[1]TCE - ANEXO IV - Preencher'!K312)</f>
        <v>09/07/2020</v>
      </c>
      <c r="J303" s="5" t="str">
        <f>'[1]TCE - ANEXO IV - Preencher'!L312</f>
        <v>26200730611447000168550010000087471909742739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262</v>
      </c>
    </row>
    <row r="304" spans="1:12" s="8" customFormat="1" ht="19.5" customHeight="1" x14ac:dyDescent="0.2">
      <c r="A304" s="3">
        <f>IFERROR(VLOOKUP(B304,'[1]DADOS (OCULTAR)'!$P$3:$R$53,3,0),"")</f>
        <v>9039744000780</v>
      </c>
      <c r="B304" s="4" t="str">
        <f>'[1]TCE - ANEXO IV - Preencher'!C313</f>
        <v>HOSPITAL DOM MALAN</v>
      </c>
      <c r="C304" s="4" t="str">
        <f>'[1]TCE - ANEXO IV - Preencher'!E313</f>
        <v xml:space="preserve">3.9 - Material para Manutenção de Bens Imóveis </v>
      </c>
      <c r="D304" s="3">
        <f>'[1]TCE - ANEXO IV - Preencher'!F313</f>
        <v>33552783000175</v>
      </c>
      <c r="E304" s="5" t="str">
        <f>'[1]TCE - ANEXO IV - Preencher'!G313</f>
        <v>P R MADEIREIRA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689</v>
      </c>
      <c r="I304" s="6" t="str">
        <f>IF('[1]TCE - ANEXO IV - Preencher'!K313="","",'[1]TCE - ANEXO IV - Preencher'!K313)</f>
        <v>20/07/2020</v>
      </c>
      <c r="J304" s="5" t="str">
        <f>'[1]TCE - ANEXO IV - Preencher'!L313</f>
        <v>26200733552783000175550010000006891684358074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407.33</v>
      </c>
    </row>
    <row r="305" spans="1:12" s="8" customFormat="1" ht="19.5" customHeight="1" x14ac:dyDescent="0.2">
      <c r="A305" s="3">
        <f>IFERROR(VLOOKUP(B305,'[1]DADOS (OCULTAR)'!$P$3:$R$53,3,0),"")</f>
        <v>9039744000780</v>
      </c>
      <c r="B305" s="4" t="str">
        <f>'[1]TCE - ANEXO IV - Preencher'!C314</f>
        <v>HOSPITAL DOM MALAN</v>
      </c>
      <c r="C305" s="4" t="str">
        <f>'[1]TCE - ANEXO IV - Preencher'!E314</f>
        <v xml:space="preserve">3.9 - Material para Manutenção de Bens Imóveis </v>
      </c>
      <c r="D305" s="3">
        <f>'[1]TCE - ANEXO IV - Preencher'!F314</f>
        <v>33552783000175</v>
      </c>
      <c r="E305" s="5" t="str">
        <f>'[1]TCE - ANEXO IV - Preencher'!G314</f>
        <v>P R MADEIREIRA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689</v>
      </c>
      <c r="I305" s="6" t="str">
        <f>IF('[1]TCE - ANEXO IV - Preencher'!K314="","",'[1]TCE - ANEXO IV - Preencher'!K314)</f>
        <v>20/07/2020</v>
      </c>
      <c r="J305" s="5" t="str">
        <f>'[1]TCE - ANEXO IV - Preencher'!L314</f>
        <v>26200733552783000175550010000006891684358074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903.18</v>
      </c>
    </row>
    <row r="306" spans="1:12" s="8" customFormat="1" ht="19.5" customHeight="1" x14ac:dyDescent="0.2">
      <c r="A306" s="3">
        <f>IFERROR(VLOOKUP(B306,'[1]DADOS (OCULTAR)'!$P$3:$R$53,3,0),"")</f>
        <v>9039744000780</v>
      </c>
      <c r="B306" s="4" t="str">
        <f>'[1]TCE - ANEXO IV - Preencher'!C315</f>
        <v>HOSPITAL DOM MALAN</v>
      </c>
      <c r="C306" s="4" t="str">
        <f>'[1]TCE - ANEXO IV - Preencher'!E315</f>
        <v xml:space="preserve">3.9 - Material para Manutenção de Bens Imóveis </v>
      </c>
      <c r="D306" s="3">
        <f>'[1]TCE - ANEXO IV - Preencher'!F315</f>
        <v>33552783000175</v>
      </c>
      <c r="E306" s="5" t="str">
        <f>'[1]TCE - ANEXO IV - Preencher'!G315</f>
        <v>P R MADEIREIRA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697</v>
      </c>
      <c r="I306" s="6" t="str">
        <f>IF('[1]TCE - ANEXO IV - Preencher'!K315="","",'[1]TCE - ANEXO IV - Preencher'!K315)</f>
        <v>27/07/2020</v>
      </c>
      <c r="J306" s="5" t="str">
        <f>'[1]TCE - ANEXO IV - Preencher'!L315</f>
        <v>26200733552783000175550010000006971430381203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92.08</v>
      </c>
    </row>
    <row r="307" spans="1:12" s="8" customFormat="1" ht="19.5" customHeight="1" x14ac:dyDescent="0.2">
      <c r="A307" s="3">
        <f>IFERROR(VLOOKUP(B307,'[1]DADOS (OCULTAR)'!$P$3:$R$53,3,0),"")</f>
        <v>9039744000780</v>
      </c>
      <c r="B307" s="4" t="str">
        <f>'[1]TCE - ANEXO IV - Preencher'!C316</f>
        <v>HOSPITAL DOM MALAN</v>
      </c>
      <c r="C307" s="4" t="str">
        <f>'[1]TCE - ANEXO IV - Preencher'!E316</f>
        <v xml:space="preserve">3.9 - Material para Manutenção de Bens Imóveis </v>
      </c>
      <c r="D307" s="3">
        <f>'[1]TCE - ANEXO IV - Preencher'!F316</f>
        <v>33552783000175</v>
      </c>
      <c r="E307" s="5" t="str">
        <f>'[1]TCE - ANEXO IV - Preencher'!G316</f>
        <v>P R MADEIREIRA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697</v>
      </c>
      <c r="I307" s="6" t="str">
        <f>IF('[1]TCE - ANEXO IV - Preencher'!K316="","",'[1]TCE - ANEXO IV - Preencher'!K316)</f>
        <v>27/07/2020</v>
      </c>
      <c r="J307" s="5" t="str">
        <f>'[1]TCE - ANEXO IV - Preencher'!L316</f>
        <v>26200733552783000175550010000006971430381203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529.14</v>
      </c>
    </row>
    <row r="308" spans="1:12" s="8" customFormat="1" ht="19.5" customHeight="1" x14ac:dyDescent="0.2">
      <c r="A308" s="3">
        <f>IFERROR(VLOOKUP(B308,'[1]DADOS (OCULTAR)'!$P$3:$R$53,3,0),"")</f>
        <v>9039744000780</v>
      </c>
      <c r="B308" s="4" t="str">
        <f>'[1]TCE - ANEXO IV - Preencher'!C317</f>
        <v>HOSPITAL DOM MALAN</v>
      </c>
      <c r="C308" s="4" t="str">
        <f>'[1]TCE - ANEXO IV - Preencher'!E317</f>
        <v xml:space="preserve">3.9 - Material para Manutenção de Bens Imóveis </v>
      </c>
      <c r="D308" s="3">
        <f>'[1]TCE - ANEXO IV - Preencher'!F317</f>
        <v>33910350000144</v>
      </c>
      <c r="E308" s="5" t="str">
        <f>'[1]TCE - ANEXO IV - Preencher'!G317</f>
        <v>GARDEIS EQUIP DE PROT INDIVIDUAL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000004129</v>
      </c>
      <c r="I308" s="6" t="str">
        <f>IF('[1]TCE - ANEXO IV - Preencher'!K317="","",'[1]TCE - ANEXO IV - Preencher'!K317)</f>
        <v>06/07/2020</v>
      </c>
      <c r="J308" s="5" t="str">
        <f>'[1]TCE - ANEXO IV - Preencher'!L317</f>
        <v>26200733910350000144550010000041291618441848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570</v>
      </c>
    </row>
    <row r="309" spans="1:12" s="8" customFormat="1" ht="19.5" customHeight="1" x14ac:dyDescent="0.2">
      <c r="A309" s="3">
        <f>IFERROR(VLOOKUP(B309,'[1]DADOS (OCULTAR)'!$P$3:$R$53,3,0),"")</f>
        <v>9039744000780</v>
      </c>
      <c r="B309" s="4" t="str">
        <f>'[1]TCE - ANEXO IV - Preencher'!C318</f>
        <v>HOSPITAL DOM MALAN</v>
      </c>
      <c r="C309" s="4" t="str">
        <f>'[1]TCE - ANEXO IV - Preencher'!E318</f>
        <v xml:space="preserve">3.9 - Material para Manutenção de Bens Imóveis </v>
      </c>
      <c r="D309" s="3">
        <f>'[1]TCE - ANEXO IV - Preencher'!F318</f>
        <v>40868937000106</v>
      </c>
      <c r="E309" s="5" t="str">
        <f>'[1]TCE - ANEXO IV - Preencher'!G318</f>
        <v>FERPASO FERRAMENTAS PARAFUSOS E SOLDAS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48844</v>
      </c>
      <c r="I309" s="6" t="str">
        <f>IF('[1]TCE - ANEXO IV - Preencher'!K318="","",'[1]TCE - ANEXO IV - Preencher'!K318)</f>
        <v>20/07/2020</v>
      </c>
      <c r="J309" s="5" t="str">
        <f>'[1]TCE - ANEXO IV - Preencher'!L318</f>
        <v>26200740868937000106550010000488441044444290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136.80000000000001</v>
      </c>
    </row>
    <row r="310" spans="1:12" s="8" customFormat="1" ht="19.5" customHeight="1" x14ac:dyDescent="0.2">
      <c r="A310" s="3">
        <f>IFERROR(VLOOKUP(B310,'[1]DADOS (OCULTAR)'!$P$3:$R$53,3,0),"")</f>
        <v>9039744000780</v>
      </c>
      <c r="B310" s="4" t="str">
        <f>'[1]TCE - ANEXO IV - Preencher'!C319</f>
        <v>HOSPITAL DOM MALAN</v>
      </c>
      <c r="C310" s="4" t="str">
        <f>'[1]TCE - ANEXO IV - Preencher'!E319</f>
        <v xml:space="preserve">3.9 - Material para Manutenção de Bens Imóveis </v>
      </c>
      <c r="D310" s="3">
        <f>'[1]TCE - ANEXO IV - Preencher'!F319</f>
        <v>70170782000192</v>
      </c>
      <c r="E310" s="5" t="str">
        <f>'[1]TCE - ANEXO IV - Preencher'!G319</f>
        <v>LIDIA MARIA DIAS SILVA NOGUEIRA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000005268</v>
      </c>
      <c r="I310" s="6" t="str">
        <f>IF('[1]TCE - ANEXO IV - Preencher'!K319="","",'[1]TCE - ANEXO IV - Preencher'!K319)</f>
        <v>29/07/2020</v>
      </c>
      <c r="J310" s="5" t="str">
        <f>'[1]TCE - ANEXO IV - Preencher'!L319</f>
        <v>26200770170782000192550010000052681678525420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17.2</v>
      </c>
    </row>
    <row r="311" spans="1:12" s="8" customFormat="1" ht="19.5" customHeight="1" x14ac:dyDescent="0.2">
      <c r="A311" s="3">
        <f>IFERROR(VLOOKUP(B311,'[1]DADOS (OCULTAR)'!$P$3:$R$53,3,0),"")</f>
        <v>9039744000780</v>
      </c>
      <c r="B311" s="4" t="str">
        <f>'[1]TCE - ANEXO IV - Preencher'!C320</f>
        <v>HOSPITAL DOM MALAN</v>
      </c>
      <c r="C311" s="4" t="str">
        <f>'[1]TCE - ANEXO IV - Preencher'!E320</f>
        <v xml:space="preserve">3.10 - Material para Manutenção de Bens Móveis </v>
      </c>
      <c r="D311" s="3">
        <f>'[1]TCE - ANEXO IV - Preencher'!F320</f>
        <v>11349634000170</v>
      </c>
      <c r="E311" s="5" t="str">
        <f>'[1]TCE - ANEXO IV - Preencher'!G320</f>
        <v>NADIEL DAWIEV NUNES GOMES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0000000206</v>
      </c>
      <c r="I311" s="6" t="str">
        <f>IF('[1]TCE - ANEXO IV - Preencher'!K320="","",'[1]TCE - ANEXO IV - Preencher'!K320)</f>
        <v>08/07/2020</v>
      </c>
      <c r="J311" s="5" t="str">
        <f>'[1]TCE - ANEXO IV - Preencher'!L320</f>
        <v>26200711349634000170550010000002061000001715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700</v>
      </c>
    </row>
    <row r="312" spans="1:12" s="8" customFormat="1" ht="19.5" customHeight="1" x14ac:dyDescent="0.2">
      <c r="A312" s="3">
        <f>IFERROR(VLOOKUP(B312,'[1]DADOS (OCULTAR)'!$P$3:$R$53,3,0),"")</f>
        <v>9039744000780</v>
      </c>
      <c r="B312" s="4" t="str">
        <f>'[1]TCE - ANEXO IV - Preencher'!C321</f>
        <v>HOSPITAL DOM MALAN</v>
      </c>
      <c r="C312" s="4" t="str">
        <f>'[1]TCE - ANEXO IV - Preencher'!E321</f>
        <v xml:space="preserve">3.10 - Material para Manutenção de Bens Móveis </v>
      </c>
      <c r="D312" s="3">
        <f>'[1]TCE - ANEXO IV - Preencher'!F321</f>
        <v>27820361000130</v>
      </c>
      <c r="E312" s="5" t="str">
        <f>'[1]TCE - ANEXO IV - Preencher'!G321</f>
        <v>R SILVANY FREIRE FONSECA INFORMETICA EIRELI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0000000622</v>
      </c>
      <c r="I312" s="6" t="str">
        <f>IF('[1]TCE - ANEXO IV - Preencher'!K321="","",'[1]TCE - ANEXO IV - Preencher'!K321)</f>
        <v>02/07/2020</v>
      </c>
      <c r="J312" s="5" t="str">
        <f>'[1]TCE - ANEXO IV - Preencher'!L321</f>
        <v>29200727820361000130550010000006221261610801</v>
      </c>
      <c r="K312" s="5" t="str">
        <f>IF(F312="B",LEFT('[1]TCE - ANEXO IV - Preencher'!M321,2),IF(F312="S",LEFT('[1]TCE - ANEXO IV - Preencher'!M321,7),IF('[1]TCE - ANEXO IV - Preencher'!H321="","")))</f>
        <v>29</v>
      </c>
      <c r="L312" s="7">
        <f>'[1]TCE - ANEXO IV - Preencher'!N321</f>
        <v>800</v>
      </c>
    </row>
    <row r="313" spans="1:12" s="8" customFormat="1" ht="19.5" customHeight="1" x14ac:dyDescent="0.2">
      <c r="A313" s="3">
        <f>IFERROR(VLOOKUP(B313,'[1]DADOS (OCULTAR)'!$P$3:$R$53,3,0),"")</f>
        <v>9039744000780</v>
      </c>
      <c r="B313" s="4" t="str">
        <f>'[1]TCE - ANEXO IV - Preencher'!C322</f>
        <v>HOSPITAL DOM MALAN</v>
      </c>
      <c r="C313" s="4" t="str">
        <f>'[1]TCE - ANEXO IV - Preencher'!E322</f>
        <v xml:space="preserve">3.10 - Material para Manutenção de Bens Móveis </v>
      </c>
      <c r="D313" s="3">
        <f>'[1]TCE - ANEXO IV - Preencher'!F322</f>
        <v>28313957000107</v>
      </c>
      <c r="E313" s="5" t="str">
        <f>'[1]TCE - ANEXO IV - Preencher'!G322</f>
        <v>V MACHADO JUNIOR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000002230</v>
      </c>
      <c r="I313" s="6" t="str">
        <f>IF('[1]TCE - ANEXO IV - Preencher'!K322="","",'[1]TCE - ANEXO IV - Preencher'!K322)</f>
        <v>23/06/2020</v>
      </c>
      <c r="J313" s="5" t="str">
        <f>'[1]TCE - ANEXO IV - Preencher'!L322</f>
        <v>43200628313957000107550010000022301226675262</v>
      </c>
      <c r="K313" s="5" t="str">
        <f>IF(F313="B",LEFT('[1]TCE - ANEXO IV - Preencher'!M322,2),IF(F313="S",LEFT('[1]TCE - ANEXO IV - Preencher'!M322,7),IF('[1]TCE - ANEXO IV - Preencher'!H322="","")))</f>
        <v>43</v>
      </c>
      <c r="L313" s="7">
        <f>'[1]TCE - ANEXO IV - Preencher'!N322</f>
        <v>5192</v>
      </c>
    </row>
    <row r="314" spans="1:12" s="8" customFormat="1" ht="19.5" customHeight="1" x14ac:dyDescent="0.2">
      <c r="A314" s="3">
        <f>IFERROR(VLOOKUP(B314,'[1]DADOS (OCULTAR)'!$P$3:$R$53,3,0),"")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3.99 - Outras despesas com Material de Consumo</v>
      </c>
      <c r="D314" s="3">
        <f>'[1]TCE - ANEXO IV - Preencher'!F323</f>
        <v>12853727000109</v>
      </c>
      <c r="E314" s="5" t="str">
        <f>'[1]TCE - ANEXO IV - Preencher'!G323</f>
        <v>KESA COM.E SERV TEC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4942</v>
      </c>
      <c r="I314" s="6" t="str">
        <f>IF('[1]TCE - ANEXO IV - Preencher'!K323="","",'[1]TCE - ANEXO IV - Preencher'!K323)</f>
        <v>21/07/2020</v>
      </c>
      <c r="J314" s="5" t="str">
        <f>'[1]TCE - ANEXO IV - Preencher'!L323</f>
        <v>26200712853727000109550010000049421892138943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350</v>
      </c>
    </row>
    <row r="315" spans="1:12" s="8" customFormat="1" ht="19.5" customHeight="1" x14ac:dyDescent="0.2">
      <c r="A315" s="3">
        <f>IFERROR(VLOOKUP(B315,'[1]DADOS (OCULTAR)'!$P$3:$R$53,3,0),"")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3.99 - Outras despesas com Material de Consumo</v>
      </c>
      <c r="D315" s="3">
        <f>'[1]TCE - ANEXO IV - Preencher'!F324</f>
        <v>21132002000104</v>
      </c>
      <c r="E315" s="5" t="str">
        <f>'[1]TCE - ANEXO IV - Preencher'!G324</f>
        <v>VITAL CARE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000004356</v>
      </c>
      <c r="I315" s="6" t="str">
        <f>IF('[1]TCE - ANEXO IV - Preencher'!K324="","",'[1]TCE - ANEXO IV - Preencher'!K324)</f>
        <v>09/07/2020</v>
      </c>
      <c r="J315" s="5" t="str">
        <f>'[1]TCE - ANEXO IV - Preencher'!L324</f>
        <v>35200721132002000104550010000043561824763259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1095</v>
      </c>
    </row>
    <row r="316" spans="1:12" s="8" customFormat="1" ht="19.5" customHeight="1" x14ac:dyDescent="0.2">
      <c r="A316" s="3">
        <f>IFERROR(VLOOKUP(B316,'[1]DADOS (OCULTAR)'!$P$3:$R$53,3,0),"")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3.99 - Outras despesas com Material de Consumo</v>
      </c>
      <c r="D316" s="3">
        <f>'[1]TCE - ANEXO IV - Preencher'!F325</f>
        <v>22423890000187</v>
      </c>
      <c r="E316" s="5" t="str">
        <f>'[1]TCE - ANEXO IV - Preencher'!G325</f>
        <v>HOSP LIGHT MATERIAIS HOSPITALAR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0000007894</v>
      </c>
      <c r="I316" s="6" t="str">
        <f>IF('[1]TCE - ANEXO IV - Preencher'!K325="","",'[1]TCE - ANEXO IV - Preencher'!K325)</f>
        <v>08/07/2020</v>
      </c>
      <c r="J316" s="5" t="str">
        <f>'[1]TCE - ANEXO IV - Preencher'!L325</f>
        <v>35200722423890000187550010000078941990587511</v>
      </c>
      <c r="K316" s="5" t="str">
        <f>IF(F316="B",LEFT('[1]TCE - ANEXO IV - Preencher'!M325,2),IF(F316="S",LEFT('[1]TCE - ANEXO IV - Preencher'!M325,7),IF('[1]TCE - ANEXO IV - Preencher'!H325="","")))</f>
        <v>35</v>
      </c>
      <c r="L316" s="7">
        <f>'[1]TCE - ANEXO IV - Preencher'!N325</f>
        <v>151.5</v>
      </c>
    </row>
    <row r="317" spans="1:12" s="8" customFormat="1" ht="19.5" customHeight="1" x14ac:dyDescent="0.2">
      <c r="A317" s="3">
        <f>IFERROR(VLOOKUP(B317,'[1]DADOS (OCULTAR)'!$P$3:$R$53,3,0),"")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3.99 - Outras despesas com Material de Consumo</v>
      </c>
      <c r="D317" s="3">
        <f>'[1]TCE - ANEXO IV - Preencher'!F326</f>
        <v>27820361000130</v>
      </c>
      <c r="E317" s="5" t="str">
        <f>'[1]TCE - ANEXO IV - Preencher'!G326</f>
        <v>R SILVANY FREIRE FONSECA INFORMETICA EIRELI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0000000622</v>
      </c>
      <c r="I317" s="6" t="str">
        <f>IF('[1]TCE - ANEXO IV - Preencher'!K326="","",'[1]TCE - ANEXO IV - Preencher'!K326)</f>
        <v>02/07/2020</v>
      </c>
      <c r="J317" s="5" t="str">
        <f>'[1]TCE - ANEXO IV - Preencher'!L326</f>
        <v>29200727820361000130550010000006221261610801</v>
      </c>
      <c r="K317" s="5" t="str">
        <f>IF(F317="B",LEFT('[1]TCE - ANEXO IV - Preencher'!M326,2),IF(F317="S",LEFT('[1]TCE - ANEXO IV - Preencher'!M326,7),IF('[1]TCE - ANEXO IV - Preencher'!H326="","")))</f>
        <v>29</v>
      </c>
      <c r="L317" s="7">
        <f>'[1]TCE - ANEXO IV - Preencher'!N326</f>
        <v>680</v>
      </c>
    </row>
    <row r="318" spans="1:12" s="8" customFormat="1" ht="19.5" customHeight="1" x14ac:dyDescent="0.2">
      <c r="A318" s="3">
        <f>IFERROR(VLOOKUP(B318,'[1]DADOS (OCULTAR)'!$P$3:$R$53,3,0),"")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3.99 - Outras despesas com Material de Consumo</v>
      </c>
      <c r="D318" s="3">
        <f>'[1]TCE - ANEXO IV - Preencher'!F327</f>
        <v>27903825000172</v>
      </c>
      <c r="E318" s="5" t="str">
        <f>'[1]TCE - ANEXO IV - Preencher'!G327</f>
        <v>MENEZES E FREITAS MATERIAIS DE CONTR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000004368</v>
      </c>
      <c r="I318" s="6" t="str">
        <f>IF('[1]TCE - ANEXO IV - Preencher'!K327="","",'[1]TCE - ANEXO IV - Preencher'!K327)</f>
        <v>01/07/2020</v>
      </c>
      <c r="J318" s="5" t="str">
        <f>'[1]TCE - ANEXO IV - Preencher'!L327</f>
        <v>26200727903825000172550010000043681714186598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27.5</v>
      </c>
    </row>
    <row r="319" spans="1:12" s="8" customFormat="1" ht="19.5" customHeight="1" x14ac:dyDescent="0.2">
      <c r="A319" s="3">
        <f>IFERROR(VLOOKUP(B319,'[1]DADOS (OCULTAR)'!$P$3:$R$53,3,0),"")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3.99 - Outras despesas com Material de Consumo</v>
      </c>
      <c r="D319" s="3">
        <f>'[1]TCE - ANEXO IV - Preencher'!F328</f>
        <v>28795781000177</v>
      </c>
      <c r="E319" s="5" t="str">
        <f>'[1]TCE - ANEXO IV - Preencher'!G328</f>
        <v>JOSE ANTONIO LOPES DOS SANTOS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000076</v>
      </c>
      <c r="I319" s="6" t="str">
        <f>IF('[1]TCE - ANEXO IV - Preencher'!K328="","",'[1]TCE - ANEXO IV - Preencher'!K328)</f>
        <v>16/07/2020</v>
      </c>
      <c r="J319" s="5" t="str">
        <f>'[1]TCE - ANEXO IV - Preencher'!L328</f>
        <v>26200728795781000177550010000000761215481579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750</v>
      </c>
    </row>
    <row r="320" spans="1:12" s="8" customFormat="1" ht="19.5" customHeight="1" x14ac:dyDescent="0.2">
      <c r="A320" s="3">
        <f>IFERROR(VLOOKUP(B320,'[1]DADOS (OCULTAR)'!$P$3:$R$53,3,0),"")</f>
        <v>9039744000780</v>
      </c>
      <c r="B320" s="4" t="str">
        <f>'[1]TCE - ANEXO IV - Preencher'!C329</f>
        <v>HOSPITAL DOM MALAN</v>
      </c>
      <c r="C320" s="4" t="str">
        <f>'[1]TCE - ANEXO IV - Preencher'!E329</f>
        <v xml:space="preserve">3.8 - Uniformes, Tecidos e Aviamentos </v>
      </c>
      <c r="D320" s="3">
        <f>'[1]TCE - ANEXO IV - Preencher'!F329</f>
        <v>1785301000130</v>
      </c>
      <c r="E320" s="5" t="str">
        <f>'[1]TCE - ANEXO IV - Preencher'!G329</f>
        <v>MARIZE PEIXOTO SILVA ME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000001637</v>
      </c>
      <c r="I320" s="6" t="str">
        <f>IF('[1]TCE - ANEXO IV - Preencher'!K329="","",'[1]TCE - ANEXO IV - Preencher'!K329)</f>
        <v>09/07/2020</v>
      </c>
      <c r="J320" s="5" t="str">
        <f>'[1]TCE - ANEXO IV - Preencher'!L329</f>
        <v>26200701785301000130550010000016371000090052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310</v>
      </c>
    </row>
    <row r="321" spans="1:12" s="8" customFormat="1" ht="19.5" customHeight="1" x14ac:dyDescent="0.2">
      <c r="A321" s="3">
        <f>IFERROR(VLOOKUP(B321,'[1]DADOS (OCULTAR)'!$P$3:$R$53,3,0),"")</f>
        <v>9039744000780</v>
      </c>
      <c r="B321" s="4" t="str">
        <f>'[1]TCE - ANEXO IV - Preencher'!C330</f>
        <v>HOSPITAL DOM MALAN</v>
      </c>
      <c r="C321" s="4" t="str">
        <f>'[1]TCE - ANEXO IV - Preencher'!E330</f>
        <v xml:space="preserve">3.8 - Uniformes, Tecidos e Aviamentos </v>
      </c>
      <c r="D321" s="3">
        <f>'[1]TCE - ANEXO IV - Preencher'!F330</f>
        <v>5572198000100</v>
      </c>
      <c r="E321" s="5" t="str">
        <f>'[1]TCE - ANEXO IV - Preencher'!G330</f>
        <v>TEXTIL DO VALE PETROLINA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000001779</v>
      </c>
      <c r="I321" s="6" t="str">
        <f>IF('[1]TCE - ANEXO IV - Preencher'!K330="","",'[1]TCE - ANEXO IV - Preencher'!K330)</f>
        <v>27/07/2020</v>
      </c>
      <c r="J321" s="5" t="str">
        <f>'[1]TCE - ANEXO IV - Preencher'!L330</f>
        <v>26200705572198000100550010000017791861004562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456</v>
      </c>
    </row>
    <row r="322" spans="1:12" s="8" customFormat="1" ht="19.5" customHeight="1" x14ac:dyDescent="0.2">
      <c r="A322" s="3">
        <f>IFERROR(VLOOKUP(B322,'[1]DADOS (OCULTAR)'!$P$3:$R$53,3,0),"")</f>
        <v>9039744000780</v>
      </c>
      <c r="B322" s="4" t="str">
        <f>'[1]TCE - ANEXO IV - Preencher'!C331</f>
        <v>HOSPITAL DOM MALAN</v>
      </c>
      <c r="C322" s="4" t="str">
        <f>'[1]TCE - ANEXO IV - Preencher'!E331</f>
        <v xml:space="preserve">3.8 - Uniformes, Tecidos e Aviamentos </v>
      </c>
      <c r="D322" s="3">
        <f>'[1]TCE - ANEXO IV - Preencher'!F331</f>
        <v>6065614000138</v>
      </c>
      <c r="E322" s="5" t="str">
        <f>'[1]TCE - ANEXO IV - Preencher'!G331</f>
        <v>SUPERMEDICA DISTRIBUIDORA HOSPITALAR EIRELI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000088134</v>
      </c>
      <c r="I322" s="6" t="str">
        <f>IF('[1]TCE - ANEXO IV - Preencher'!K331="","",'[1]TCE - ANEXO IV - Preencher'!K331)</f>
        <v>14/07/2020</v>
      </c>
      <c r="J322" s="5" t="str">
        <f>'[1]TCE - ANEXO IV - Preencher'!L331</f>
        <v>52200706065614000138550000000881341020883888</v>
      </c>
      <c r="K322" s="5" t="str">
        <f>IF(F322="B",LEFT('[1]TCE - ANEXO IV - Preencher'!M331,2),IF(F322="S",LEFT('[1]TCE - ANEXO IV - Preencher'!M331,7),IF('[1]TCE - ANEXO IV - Preencher'!H331="","")))</f>
        <v>52</v>
      </c>
      <c r="L322" s="7">
        <f>'[1]TCE - ANEXO IV - Preencher'!N331</f>
        <v>1650</v>
      </c>
    </row>
    <row r="323" spans="1:12" s="8" customFormat="1" ht="19.5" customHeight="1" x14ac:dyDescent="0.2">
      <c r="A323" s="3">
        <f>IFERROR(VLOOKUP(B323,'[1]DADOS (OCULTAR)'!$P$3:$R$53,3,0),"")</f>
        <v>9039744000780</v>
      </c>
      <c r="B323" s="4" t="str">
        <f>'[1]TCE - ANEXO IV - Preencher'!C332</f>
        <v>HOSPITAL DOM MALAN</v>
      </c>
      <c r="C323" s="4" t="str">
        <f>'[1]TCE - ANEXO IV - Preencher'!E332</f>
        <v xml:space="preserve">3.8 - Uniformes, Tecidos e Aviamentos </v>
      </c>
      <c r="D323" s="3">
        <f>'[1]TCE - ANEXO IV - Preencher'!F332</f>
        <v>14553585000181</v>
      </c>
      <c r="E323" s="5" t="str">
        <f>'[1]TCE - ANEXO IV - Preencher'!G332</f>
        <v>C G DE SOUZA EQUIP E SERV ME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000010491</v>
      </c>
      <c r="I323" s="6" t="str">
        <f>IF('[1]TCE - ANEXO IV - Preencher'!K332="","",'[1]TCE - ANEXO IV - Preencher'!K332)</f>
        <v>15/07/2020</v>
      </c>
      <c r="J323" s="5" t="str">
        <f>'[1]TCE - ANEXO IV - Preencher'!L332</f>
        <v>26200714553585000181550010000104911393063485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346.86</v>
      </c>
    </row>
    <row r="324" spans="1:12" s="8" customFormat="1" ht="19.5" customHeight="1" x14ac:dyDescent="0.2">
      <c r="A324" s="3">
        <f>IFERROR(VLOOKUP(B324,'[1]DADOS (OCULTAR)'!$P$3:$R$53,3,0),"")</f>
        <v>9039744000780</v>
      </c>
      <c r="B324" s="4" t="str">
        <f>'[1]TCE - ANEXO IV - Preencher'!C333</f>
        <v>HOSPITAL DOM MALAN</v>
      </c>
      <c r="C324" s="4" t="str">
        <f>'[1]TCE - ANEXO IV - Preencher'!E333</f>
        <v xml:space="preserve">3.8 - Uniformes, Tecidos e Aviamentos </v>
      </c>
      <c r="D324" s="3">
        <f>'[1]TCE - ANEXO IV - Preencher'!F333</f>
        <v>30611447000168</v>
      </c>
      <c r="E324" s="5" t="str">
        <f>'[1]TCE - ANEXO IV - Preencher'!G333</f>
        <v>RAISSA C R MEDEIROS MOURA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000009009</v>
      </c>
      <c r="I324" s="6" t="str">
        <f>IF('[1]TCE - ANEXO IV - Preencher'!K333="","",'[1]TCE - ANEXO IV - Preencher'!K333)</f>
        <v>28/07/2020</v>
      </c>
      <c r="J324" s="5" t="str">
        <f>'[1]TCE - ANEXO IV - Preencher'!L333</f>
        <v>26200730611447000168550010000090091294702299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385</v>
      </c>
    </row>
    <row r="325" spans="1:12" s="8" customFormat="1" ht="19.5" customHeight="1" x14ac:dyDescent="0.2">
      <c r="A325" s="3">
        <f>IFERROR(VLOOKUP(B325,'[1]DADOS (OCULTAR)'!$P$3:$R$53,3,0),"")</f>
        <v>9039744000780</v>
      </c>
      <c r="B325" s="4" t="str">
        <f>'[1]TCE - ANEXO IV - Preencher'!C334</f>
        <v>HOSPITAL DOM MALAN</v>
      </c>
      <c r="C325" s="4" t="str">
        <f>'[1]TCE - ANEXO IV - Preencher'!E334</f>
        <v xml:space="preserve">3.8 - Uniformes, Tecidos e Aviamentos </v>
      </c>
      <c r="D325" s="3">
        <f>'[1]TCE - ANEXO IV - Preencher'!F334</f>
        <v>30611447000249</v>
      </c>
      <c r="E325" s="5" t="str">
        <f>'[1]TCE - ANEXO IV - Preencher'!G334</f>
        <v>RAISSA C R MEDEIROS MOURA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000000171</v>
      </c>
      <c r="I325" s="6" t="str">
        <f>IF('[1]TCE - ANEXO IV - Preencher'!K334="","",'[1]TCE - ANEXO IV - Preencher'!K334)</f>
        <v>24/07/2020</v>
      </c>
      <c r="J325" s="5" t="str">
        <f>'[1]TCE - ANEXO IV - Preencher'!L334</f>
        <v>26200730611447000249550010000001711061250712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35900</v>
      </c>
    </row>
    <row r="326" spans="1:12" s="8" customFormat="1" ht="19.5" customHeight="1" x14ac:dyDescent="0.2">
      <c r="A326" s="3">
        <f>IFERROR(VLOOKUP(B326,'[1]DADOS (OCULTAR)'!$P$3:$R$53,3,0),"")</f>
        <v>9039744000780</v>
      </c>
      <c r="B326" s="4" t="str">
        <f>'[1]TCE - ANEXO IV - Preencher'!C335</f>
        <v>HOSPITAL DOM MALAN</v>
      </c>
      <c r="C326" s="4" t="str">
        <f>'[1]TCE - ANEXO IV - Preencher'!E335</f>
        <v xml:space="preserve">3.8 - Uniformes, Tecidos e Aviamentos </v>
      </c>
      <c r="D326" s="3">
        <f>'[1]TCE - ANEXO IV - Preencher'!F335</f>
        <v>33910350000144</v>
      </c>
      <c r="E326" s="5" t="str">
        <f>'[1]TCE - ANEXO IV - Preencher'!G335</f>
        <v>GARDEIS EQUIP DE PROT INDIVIDUAL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000004182</v>
      </c>
      <c r="I326" s="6" t="str">
        <f>IF('[1]TCE - ANEXO IV - Preencher'!K335="","",'[1]TCE - ANEXO IV - Preencher'!K335)</f>
        <v>09/07/2020</v>
      </c>
      <c r="J326" s="5" t="str">
        <f>'[1]TCE - ANEXO IV - Preencher'!L335</f>
        <v>26200733910350000144550010000041821879326551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44</v>
      </c>
    </row>
    <row r="327" spans="1:12" s="8" customFormat="1" ht="19.5" customHeight="1" x14ac:dyDescent="0.2">
      <c r="A327" s="3">
        <f>IFERROR(VLOOKUP(B327,'[1]DADOS (OCULTAR)'!$P$3:$R$53,3,0),"")</f>
        <v>9039744000780</v>
      </c>
      <c r="B327" s="4" t="str">
        <f>'[1]TCE - ANEXO IV - Preencher'!C336</f>
        <v>HOSPITAL DOM MALAN</v>
      </c>
      <c r="C327" s="4" t="str">
        <f>'[1]TCE - ANEXO IV - Preencher'!E336</f>
        <v xml:space="preserve">3.8 - Uniformes, Tecidos e Aviamentos </v>
      </c>
      <c r="D327" s="3">
        <f>'[1]TCE - ANEXO IV - Preencher'!F336</f>
        <v>33910350000144</v>
      </c>
      <c r="E327" s="5" t="str">
        <f>'[1]TCE - ANEXO IV - Preencher'!G336</f>
        <v>GARDEIS EQUIP DE PROT INDIVIDUAL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000004182</v>
      </c>
      <c r="I327" s="6" t="str">
        <f>IF('[1]TCE - ANEXO IV - Preencher'!K336="","",'[1]TCE - ANEXO IV - Preencher'!K336)</f>
        <v>09/07/2020</v>
      </c>
      <c r="J327" s="5" t="str">
        <f>'[1]TCE - ANEXO IV - Preencher'!L336</f>
        <v>26200733910350000144550010000041821879326551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154</v>
      </c>
    </row>
    <row r="328" spans="1:12" s="8" customFormat="1" ht="19.5" customHeight="1" x14ac:dyDescent="0.2">
      <c r="A328" s="3">
        <f>IFERROR(VLOOKUP(B328,'[1]DADOS (OCULTAR)'!$P$3:$R$53,3,0),"")</f>
        <v>9039744000780</v>
      </c>
      <c r="B328" s="4" t="str">
        <f>'[1]TCE - ANEXO IV - Preencher'!C337</f>
        <v>HOSPITAL DOM MALAN</v>
      </c>
      <c r="C328" s="4" t="str">
        <f>'[1]TCE - ANEXO IV - Preencher'!E337</f>
        <v xml:space="preserve">3.8 - Uniformes, Tecidos e Aviamentos </v>
      </c>
      <c r="D328" s="3">
        <f>'[1]TCE - ANEXO IV - Preencher'!F337</f>
        <v>33910350000144</v>
      </c>
      <c r="E328" s="5" t="str">
        <f>'[1]TCE - ANEXO IV - Preencher'!G337</f>
        <v>GARDEIS EQUIP DE PROT INDIVIDUAL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000004276</v>
      </c>
      <c r="I328" s="6" t="str">
        <f>IF('[1]TCE - ANEXO IV - Preencher'!K337="","",'[1]TCE - ANEXO IV - Preencher'!K337)</f>
        <v>17/07/2020</v>
      </c>
      <c r="J328" s="5" t="str">
        <f>'[1]TCE - ANEXO IV - Preencher'!L337</f>
        <v>26200733910350000144550010000042761153295409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1110</v>
      </c>
    </row>
    <row r="329" spans="1:12" s="8" customFormat="1" ht="19.5" customHeight="1" x14ac:dyDescent="0.2">
      <c r="A329" s="3">
        <f>IFERROR(VLOOKUP(B329,'[1]DADOS (OCULTAR)'!$P$3:$R$53,3,0),"")</f>
        <v>9039744000780</v>
      </c>
      <c r="B329" s="4" t="str">
        <f>'[1]TCE - ANEXO IV - Preencher'!C338</f>
        <v>HOSPITAL DOM MALAN</v>
      </c>
      <c r="C329" s="4" t="str">
        <f>'[1]TCE - ANEXO IV - Preencher'!E338</f>
        <v xml:space="preserve">3.8 - Uniformes, Tecidos e Aviamentos </v>
      </c>
      <c r="D329" s="3">
        <f>'[1]TCE - ANEXO IV - Preencher'!F338</f>
        <v>33910350000144</v>
      </c>
      <c r="E329" s="5" t="str">
        <f>'[1]TCE - ANEXO IV - Preencher'!G338</f>
        <v>GARDEIS EQUIP DE PROT INDIVIDUAL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000004311</v>
      </c>
      <c r="I329" s="6" t="str">
        <f>IF('[1]TCE - ANEXO IV - Preencher'!K338="","",'[1]TCE - ANEXO IV - Preencher'!K338)</f>
        <v>22/07/2020</v>
      </c>
      <c r="J329" s="5" t="str">
        <f>'[1]TCE - ANEXO IV - Preencher'!L338</f>
        <v>26200733910350000144550010000043111074055619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654</v>
      </c>
    </row>
    <row r="330" spans="1:12" s="8" customFormat="1" ht="19.5" customHeight="1" x14ac:dyDescent="0.2">
      <c r="A330" s="3">
        <f>IFERROR(VLOOKUP(B330,'[1]DADOS (OCULTAR)'!$P$3:$R$53,3,0),"")</f>
        <v>9039744000780</v>
      </c>
      <c r="B330" s="4" t="str">
        <f>'[1]TCE - ANEXO IV - Preencher'!C339</f>
        <v>HOSPITAL DOM MALAN</v>
      </c>
      <c r="C330" s="4" t="str">
        <f>'[1]TCE - ANEXO IV - Preencher'!E339</f>
        <v xml:space="preserve">3.8 - Uniformes, Tecidos e Aviamentos </v>
      </c>
      <c r="D330" s="3">
        <f>'[1]TCE - ANEXO IV - Preencher'!F339</f>
        <v>33910350000144</v>
      </c>
      <c r="E330" s="5" t="str">
        <f>'[1]TCE - ANEXO IV - Preencher'!G339</f>
        <v>GARDEIS EQUIP DE PROT INDIVIDUAL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000004328</v>
      </c>
      <c r="I330" s="6" t="str">
        <f>IF('[1]TCE - ANEXO IV - Preencher'!K339="","",'[1]TCE - ANEXO IV - Preencher'!K339)</f>
        <v>23/07/2020</v>
      </c>
      <c r="J330" s="5" t="str">
        <f>'[1]TCE - ANEXO IV - Preencher'!L339</f>
        <v>26200733910350000144550010000043281088362630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3200</v>
      </c>
    </row>
    <row r="331" spans="1:12" s="8" customFormat="1" ht="19.5" customHeight="1" x14ac:dyDescent="0.2">
      <c r="A331" s="3">
        <f>IFERROR(VLOOKUP(B331,'[1]DADOS (OCULTAR)'!$P$3:$R$53,3,0),"")</f>
        <v>9039744000780</v>
      </c>
      <c r="B331" s="4" t="str">
        <f>'[1]TCE - ANEXO IV - Preencher'!C340</f>
        <v>HOSPITAL DOM MALAN</v>
      </c>
      <c r="C331" s="4" t="str">
        <f>'[1]TCE - ANEXO IV - Preencher'!E340</f>
        <v xml:space="preserve">3.8 - Uniformes, Tecidos e Aviamentos </v>
      </c>
      <c r="D331" s="3">
        <f>'[1]TCE - ANEXO IV - Preencher'!F340</f>
        <v>40853376000163</v>
      </c>
      <c r="E331" s="5" t="str">
        <f>'[1]TCE - ANEXO IV - Preencher'!G340</f>
        <v>LIMA E DO CARMO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000000188</v>
      </c>
      <c r="I331" s="6" t="str">
        <f>IF('[1]TCE - ANEXO IV - Preencher'!K340="","",'[1]TCE - ANEXO IV - Preencher'!K340)</f>
        <v>27/07/2020</v>
      </c>
      <c r="J331" s="5" t="str">
        <f>'[1]TCE - ANEXO IV - Preencher'!L340</f>
        <v>26200740853376000163550010000001881549177687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185</v>
      </c>
    </row>
    <row r="332" spans="1:12" s="8" customFormat="1" ht="19.5" customHeight="1" x14ac:dyDescent="0.2">
      <c r="A332" s="3">
        <f>IFERROR(VLOOKUP(B332,'[1]DADOS (OCULTAR)'!$P$3:$R$53,3,0),"")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3.99 - Outras despesas com Material de Consumo</v>
      </c>
      <c r="D332" s="3">
        <f>'[1]TCE - ANEXO IV - Preencher'!F341</f>
        <v>70170782000192</v>
      </c>
      <c r="E332" s="5" t="str">
        <f>'[1]TCE - ANEXO IV - Preencher'!G341</f>
        <v>LIDIA MARIA DIAS SILVA NOGUEIRA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000005261</v>
      </c>
      <c r="I332" s="6" t="str">
        <f>IF('[1]TCE - ANEXO IV - Preencher'!K341="","",'[1]TCE - ANEXO IV - Preencher'!K341)</f>
        <v>22/07/2020</v>
      </c>
      <c r="J332" s="5" t="str">
        <f>'[1]TCE - ANEXO IV - Preencher'!L341</f>
        <v>26200770170782000192550010000052611926948945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118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>
        <f>IFERROR(VLOOKUP(B334,'[1]DADOS (OCULTAR)'!$P$3:$R$53,3,0),"")</f>
        <v>9039744000780</v>
      </c>
      <c r="B334" s="4" t="str">
        <f>'[1]TCE - ANEXO IV - Preencher'!C343</f>
        <v>HOSPITAL DOM MALAN</v>
      </c>
      <c r="C334" s="4" t="str">
        <f>'[1]TCE - ANEXO IV - Preencher'!E343</f>
        <v xml:space="preserve">5.21 - Seguros em geral </v>
      </c>
      <c r="D334" s="3">
        <f>'[1]TCE - ANEXO IV - Preencher'!F343</f>
        <v>0</v>
      </c>
      <c r="E334" s="5" t="str">
        <f>'[1]TCE - ANEXO IV - Preencher'!G343</f>
        <v>SEGUROS</v>
      </c>
      <c r="F334" s="5" t="str">
        <f>'[1]TCE - ANEXO IV - Preencher'!H343</f>
        <v>S</v>
      </c>
      <c r="G334" s="5" t="str">
        <f>'[1]TCE - ANEXO IV - Preencher'!I343</f>
        <v>N</v>
      </c>
      <c r="H334" s="5" t="str">
        <f>'[1]TCE - ANEXO IV - Preencher'!J343</f>
        <v>APOLICES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1604.94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>
        <f>IFERROR(VLOOKUP(B336,'[1]DADOS (OCULTAR)'!$P$3:$R$53,3,0),"")</f>
        <v>9039744000780</v>
      </c>
      <c r="B336" s="4" t="str">
        <f>'[1]TCE - ANEXO IV - Preencher'!C345</f>
        <v>HOSPITAL DOM MALAN</v>
      </c>
      <c r="C336" s="4" t="str">
        <f>'[1]TCE - ANEXO IV - Preencher'!E345</f>
        <v xml:space="preserve">5.25 - Serviços Bancários </v>
      </c>
      <c r="D336" s="3">
        <f>'[1]TCE - ANEXO IV - Preencher'!F345</f>
        <v>360305000104</v>
      </c>
      <c r="E336" s="5" t="str">
        <f>'[1]TCE - ANEXO IV - Preencher'!G345</f>
        <v>CAIXA ECONOMICA FEDERAL</v>
      </c>
      <c r="F336" s="5" t="str">
        <f>'[1]TCE - ANEXO IV - Preencher'!H345</f>
        <v>S</v>
      </c>
      <c r="G336" s="5" t="str">
        <f>'[1]TCE - ANEXO IV - Preencher'!I345</f>
        <v>N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704.9</v>
      </c>
    </row>
    <row r="337" spans="1:12" s="8" customFormat="1" ht="19.5" customHeight="1" x14ac:dyDescent="0.2">
      <c r="A337" s="3">
        <f>IFERROR(VLOOKUP(B337,'[1]DADOS (OCULTAR)'!$P$3:$R$53,3,0),"")</f>
        <v>9039744000780</v>
      </c>
      <c r="B337" s="4" t="str">
        <f>'[1]TCE - ANEXO IV - Preencher'!C346</f>
        <v>HOSPITAL DOM MALAN</v>
      </c>
      <c r="C337" s="4" t="str">
        <f>'[1]TCE - ANEXO IV - Preencher'!E346</f>
        <v xml:space="preserve">5.25 - Serviços Bancários </v>
      </c>
      <c r="D337" s="3">
        <f>'[1]TCE - ANEXO IV - Preencher'!F346</f>
        <v>360305000104</v>
      </c>
      <c r="E337" s="5" t="str">
        <f>'[1]TCE - ANEXO IV - Preencher'!G346</f>
        <v>CAIXA ECONOMICA FEDERAL</v>
      </c>
      <c r="F337" s="5" t="str">
        <f>'[1]TCE - ANEXO IV - Preencher'!H346</f>
        <v>S</v>
      </c>
      <c r="G337" s="5" t="str">
        <f>'[1]TCE - ANEXO IV - Preencher'!I346</f>
        <v>N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1246.6300000000001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>
        <f>IFERROR(VLOOKUP(B339,'[1]DADOS (OCULTAR)'!$P$3:$R$53,3,0),"")</f>
        <v>9039744000780</v>
      </c>
      <c r="B339" s="4" t="str">
        <f>'[1]TCE - ANEXO IV - Preencher'!C348</f>
        <v>HOSPITAL DOM MALAN</v>
      </c>
      <c r="C339" s="4" t="str">
        <f>'[1]TCE - ANEXO IV - Preencher'!E348</f>
        <v>5.9 - Telefonia Móvel</v>
      </c>
      <c r="D339" s="3">
        <f>'[1]TCE - ANEXO IV - Preencher'!F348</f>
        <v>4206050008246</v>
      </c>
      <c r="E339" s="5" t="str">
        <f>'[1]TCE - ANEXO IV - Preencher'!G348</f>
        <v>TIM CELULAR SA</v>
      </c>
      <c r="F339" s="5" t="str">
        <f>'[1]TCE - ANEXO IV - Preencher'!H348</f>
        <v>S</v>
      </c>
      <c r="G339" s="5" t="str">
        <f>'[1]TCE - ANEXO IV - Preencher'!I348</f>
        <v>N</v>
      </c>
      <c r="H339" s="5" t="str">
        <f>'[1]TCE - ANEXO IV - Preencher'!J348</f>
        <v>FATURA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1714.24</v>
      </c>
    </row>
    <row r="340" spans="1:12" s="8" customFormat="1" ht="19.5" customHeight="1" x14ac:dyDescent="0.2">
      <c r="A340" s="3">
        <f>IFERROR(VLOOKUP(B340,'[1]DADOS (OCULTAR)'!$P$3:$R$53,3,0),"")</f>
        <v>9039744000780</v>
      </c>
      <c r="B340" s="4" t="str">
        <f>'[1]TCE - ANEXO IV - Preencher'!C349</f>
        <v>HOSPITAL DOM MALAN</v>
      </c>
      <c r="C340" s="4" t="str">
        <f>'[1]TCE - ANEXO IV - Preencher'!E349</f>
        <v>5.18 - Teledonia Fixa</v>
      </c>
      <c r="D340" s="3">
        <f>'[1]TCE - ANEXO IV - Preencher'!F349</f>
        <v>33000118001493</v>
      </c>
      <c r="E340" s="5" t="str">
        <f>'[1]TCE - ANEXO IV - Preencher'!G349</f>
        <v>TELEMAR NORTE LETE S/A</v>
      </c>
      <c r="F340" s="5" t="str">
        <f>'[1]TCE - ANEXO IV - Preencher'!H349</f>
        <v>S</v>
      </c>
      <c r="G340" s="5" t="str">
        <f>'[1]TCE - ANEXO IV - Preencher'!I349</f>
        <v>N</v>
      </c>
      <c r="H340" s="5" t="str">
        <f>'[1]TCE - ANEXO IV - Preencher'!J349</f>
        <v>FATURA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2894.62</v>
      </c>
    </row>
    <row r="341" spans="1:12" s="8" customFormat="1" ht="19.5" customHeight="1" x14ac:dyDescent="0.2">
      <c r="A341" s="3">
        <f>IFERROR(VLOOKUP(B341,'[1]DADOS (OCULTAR)'!$P$3:$R$53,3,0),"")</f>
        <v>9039744000780</v>
      </c>
      <c r="B341" s="4" t="str">
        <f>'[1]TCE - ANEXO IV - Preencher'!C350</f>
        <v>HOSPITAL DOM MALAN</v>
      </c>
      <c r="C341" s="4" t="str">
        <f>'[1]TCE - ANEXO IV - Preencher'!E350</f>
        <v>5.18 - Teledonia Fixa</v>
      </c>
      <c r="D341" s="3">
        <f>'[1]TCE - ANEXO IV - Preencher'!F350</f>
        <v>2558157000162</v>
      </c>
      <c r="E341" s="5" t="str">
        <f>'[1]TCE - ANEXO IV - Preencher'!G350</f>
        <v>TELEFONICA BRASIL SA</v>
      </c>
      <c r="F341" s="5" t="str">
        <f>'[1]TCE - ANEXO IV - Preencher'!H350</f>
        <v>S</v>
      </c>
      <c r="G341" s="5" t="str">
        <f>'[1]TCE - ANEXO IV - Preencher'!I350</f>
        <v>N</v>
      </c>
      <c r="H341" s="5" t="str">
        <f>'[1]TCE - ANEXO IV - Preencher'!J350</f>
        <v>FATURA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179.74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>
        <f>IFERROR(VLOOKUP(B343,'[1]DADOS (OCULTAR)'!$P$3:$R$53,3,0),"")</f>
        <v>9039744000780</v>
      </c>
      <c r="B343" s="4" t="str">
        <f>'[1]TCE - ANEXO IV - Preencher'!C352</f>
        <v>HOSPITAL DOM MALAN</v>
      </c>
      <c r="C343" s="4" t="str">
        <f>'[1]TCE - ANEXO IV - Preencher'!E352</f>
        <v>5.13 - Água e Esgoto</v>
      </c>
      <c r="D343" s="3">
        <f>'[1]TCE - ANEXO IV - Preencher'!F352</f>
        <v>9769035000164</v>
      </c>
      <c r="E343" s="5" t="str">
        <f>'[1]TCE - ANEXO IV - Preencher'!G352</f>
        <v>COMPESA</v>
      </c>
      <c r="F343" s="5" t="str">
        <f>'[1]TCE - ANEXO IV - Preencher'!H352</f>
        <v>S</v>
      </c>
      <c r="G343" s="5" t="str">
        <f>'[1]TCE - ANEXO IV - Preencher'!I352</f>
        <v>N</v>
      </c>
      <c r="H343" s="5" t="str">
        <f>'[1]TCE - ANEXO IV - Preencher'!J352</f>
        <v>FATURA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9694.08</v>
      </c>
    </row>
    <row r="344" spans="1:12" s="8" customFormat="1" ht="19.5" customHeight="1" x14ac:dyDescent="0.2">
      <c r="A344" s="3">
        <f>IFERROR(VLOOKUP(B344,'[1]DADOS (OCULTAR)'!$P$3:$R$53,3,0),"")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5.13 - Água e Esgoto</v>
      </c>
      <c r="D344" s="3">
        <f>'[1]TCE - ANEXO IV - Preencher'!F353</f>
        <v>9769035000164</v>
      </c>
      <c r="E344" s="5" t="str">
        <f>'[1]TCE - ANEXO IV - Preencher'!G353</f>
        <v>COMPESA</v>
      </c>
      <c r="F344" s="5" t="str">
        <f>'[1]TCE - ANEXO IV - Preencher'!H353</f>
        <v>S</v>
      </c>
      <c r="G344" s="5" t="str">
        <f>'[1]TCE - ANEXO IV - Preencher'!I353</f>
        <v>N</v>
      </c>
      <c r="H344" s="5" t="str">
        <f>'[1]TCE - ANEXO IV - Preencher'!J353</f>
        <v>FATURA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933.61</v>
      </c>
    </row>
    <row r="345" spans="1:12" s="8" customFormat="1" ht="19.5" customHeight="1" x14ac:dyDescent="0.2">
      <c r="A345" s="3">
        <f>IFERROR(VLOOKUP(B345,'[1]DADOS (OCULTAR)'!$P$3:$R$53,3,0),"")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5.13 - Água e Esgoto</v>
      </c>
      <c r="D345" s="3">
        <f>'[1]TCE - ANEXO IV - Preencher'!F354</f>
        <v>9769035000164</v>
      </c>
      <c r="E345" s="5" t="str">
        <f>'[1]TCE - ANEXO IV - Preencher'!G354</f>
        <v>COMPESA</v>
      </c>
      <c r="F345" s="5" t="str">
        <f>'[1]TCE - ANEXO IV - Preencher'!H354</f>
        <v>S</v>
      </c>
      <c r="G345" s="5" t="str">
        <f>'[1]TCE - ANEXO IV - Preencher'!I354</f>
        <v>N</v>
      </c>
      <c r="H345" s="5" t="str">
        <f>'[1]TCE - ANEXO IV - Preencher'!J354</f>
        <v>FATURA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112.81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>
        <f>IFERROR(VLOOKUP(B347,'[1]DADOS (OCULTAR)'!$P$3:$R$53,3,0),"")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5.12 - Energia Elétrica</v>
      </c>
      <c r="D347" s="3">
        <f>'[1]TCE - ANEXO IV - Preencher'!F356</f>
        <v>10835932000108</v>
      </c>
      <c r="E347" s="5" t="str">
        <f>'[1]TCE - ANEXO IV - Preencher'!G356</f>
        <v>COMPANHIA DE ENERGIA ELETRICA DE PE</v>
      </c>
      <c r="F347" s="5" t="str">
        <f>'[1]TCE - ANEXO IV - Preencher'!H356</f>
        <v>S</v>
      </c>
      <c r="G347" s="5" t="str">
        <f>'[1]TCE - ANEXO IV - Preencher'!I356</f>
        <v>N</v>
      </c>
      <c r="H347" s="5" t="str">
        <f>'[1]TCE - ANEXO IV - Preencher'!J356</f>
        <v>FATURA</v>
      </c>
      <c r="I347" s="6">
        <f>IF('[1]TCE - ANEXO IV - Preencher'!K356="","",'[1]TCE - ANEXO IV - Preencher'!K356)</f>
        <v>44036</v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66116.429999999993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>
        <f>IFERROR(VLOOKUP(B349,'[1]DADOS (OCULTAR)'!$P$3:$R$53,3,0),"")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5.3 - Locação de Máquinas e Equipamentos</v>
      </c>
      <c r="D349" s="3">
        <f>'[1]TCE - ANEXO IV - Preencher'!F358</f>
        <v>41994831000294</v>
      </c>
      <c r="E349" s="5" t="str">
        <f>'[1]TCE - ANEXO IV - Preencher'!G358</f>
        <v>VIMAQ MAQUINAS ARAUJO LTDA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2079</v>
      </c>
      <c r="I349" s="6">
        <f>IF('[1]TCE - ANEXO IV - Preencher'!K358="","",'[1]TCE - ANEXO IV - Preencher'!K358)</f>
        <v>44055</v>
      </c>
      <c r="J349" s="5" t="str">
        <f>'[1]TCE - ANEXO IV - Preencher'!L358</f>
        <v>174261943</v>
      </c>
      <c r="K349" s="5" t="str">
        <f>IF(F349="B",LEFT('[1]TCE - ANEXO IV - Preencher'!M358,2),IF(F349="S",LEFT('[1]TCE - ANEXO IV - Preencher'!M358,7),IF('[1]TCE - ANEXO IV - Preencher'!H358="","")))</f>
        <v>2611101</v>
      </c>
      <c r="L349" s="7">
        <f>'[1]TCE - ANEXO IV - Preencher'!N358</f>
        <v>10787.08</v>
      </c>
    </row>
    <row r="350" spans="1:12" s="8" customFormat="1" ht="19.5" customHeight="1" x14ac:dyDescent="0.2">
      <c r="A350" s="3">
        <f>IFERROR(VLOOKUP(B350,'[1]DADOS (OCULTAR)'!$P$3:$R$53,3,0),"")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5.3 - Locação de Máquinas e Equipamentos</v>
      </c>
      <c r="D350" s="3">
        <f>'[1]TCE - ANEXO IV - Preencher'!F359</f>
        <v>23180800000137</v>
      </c>
      <c r="E350" s="5" t="str">
        <f>'[1]TCE - ANEXO IV - Preencher'!G359</f>
        <v>ENNE SOLUCOES ELETRONICAS LTDA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827</v>
      </c>
      <c r="I350" s="6">
        <f>IF('[1]TCE - ANEXO IV - Preencher'!K359="","",'[1]TCE - ANEXO IV - Preencher'!K359)</f>
        <v>44053</v>
      </c>
      <c r="J350" s="5" t="str">
        <f>'[1]TCE - ANEXO IV - Preencher'!L359</f>
        <v>102438430</v>
      </c>
      <c r="K350" s="5" t="str">
        <f>IF(F350="B",LEFT('[1]TCE - ANEXO IV - Preencher'!M359,2),IF(F350="S",LEFT('[1]TCE - ANEXO IV - Preencher'!M359,7),IF('[1]TCE - ANEXO IV - Preencher'!H359="","")))</f>
        <v>2611101</v>
      </c>
      <c r="L350" s="7">
        <f>'[1]TCE - ANEXO IV - Preencher'!N359</f>
        <v>4150</v>
      </c>
    </row>
    <row r="351" spans="1:12" s="8" customFormat="1" ht="19.5" customHeight="1" x14ac:dyDescent="0.2">
      <c r="A351" s="3">
        <f>IFERROR(VLOOKUP(B351,'[1]DADOS (OCULTAR)'!$P$3:$R$53,3,0),"")</f>
        <v>9039744000780</v>
      </c>
      <c r="B351" s="4" t="str">
        <f>'[1]TCE - ANEXO IV - Preencher'!C360</f>
        <v>HOSPITAL DOM MALAN</v>
      </c>
      <c r="C351" s="4" t="str">
        <f>'[1]TCE - ANEXO IV - Preencher'!E360</f>
        <v>5.3 - Locação de Máquinas e Equipamentos</v>
      </c>
      <c r="D351" s="3">
        <f>'[1]TCE - ANEXO IV - Preencher'!F360</f>
        <v>20602013000148</v>
      </c>
      <c r="E351" s="5" t="str">
        <f>'[1]TCE - ANEXO IV - Preencher'!G360</f>
        <v>NELSON CARLOS DE GOES PORTO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223</v>
      </c>
      <c r="I351" s="6">
        <f>IF('[1]TCE - ANEXO IV - Preencher'!K360="","",'[1]TCE - ANEXO IV - Preencher'!K360)</f>
        <v>44040</v>
      </c>
      <c r="J351" s="5" t="str">
        <f>'[1]TCE - ANEXO IV - Preencher'!L360</f>
        <v>175820603</v>
      </c>
      <c r="K351" s="5" t="str">
        <f>IF(F351="B",LEFT('[1]TCE - ANEXO IV - Preencher'!M360,2),IF(F351="S",LEFT('[1]TCE - ANEXO IV - Preencher'!M360,7),IF('[1]TCE - ANEXO IV - Preencher'!H360="","")))</f>
        <v>2611101</v>
      </c>
      <c r="L351" s="7">
        <f>'[1]TCE - ANEXO IV - Preencher'!N360</f>
        <v>900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>
        <f>IFERROR(VLOOKUP(B353,'[1]DADOS (OCULTAR)'!$P$3:$R$53,3,0),"")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5.1 - Locação de Equipamentos Médicos-Hospitalares</v>
      </c>
      <c r="D353" s="3">
        <f>'[1]TCE - ANEXO IV - Preencher'!F362</f>
        <v>24380578000421</v>
      </c>
      <c r="E353" s="5" t="str">
        <f>'[1]TCE - ANEXO IV - Preencher'!G362</f>
        <v>WHITE MARTINS GASES INDS DO NORDESTE SA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375957</v>
      </c>
      <c r="I353" s="6">
        <f>IF('[1]TCE - ANEXO IV - Preencher'!K362="","",'[1]TCE - ANEXO IV - Preencher'!K362)</f>
        <v>44020</v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>2927408</v>
      </c>
      <c r="L353" s="7">
        <f>'[1]TCE - ANEXO IV - Preencher'!N362</f>
        <v>9000</v>
      </c>
    </row>
    <row r="354" spans="1:12" s="8" customFormat="1" ht="19.5" customHeight="1" x14ac:dyDescent="0.2">
      <c r="A354" s="3">
        <f>IFERROR(VLOOKUP(B354,'[1]DADOS (OCULTAR)'!$P$3:$R$53,3,0),"")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5.1 - Locação de Equipamentos Médicos-Hospitalares</v>
      </c>
      <c r="D354" s="3">
        <f>'[1]TCE - ANEXO IV - Preencher'!F363</f>
        <v>24380578000421</v>
      </c>
      <c r="E354" s="5" t="str">
        <f>'[1]TCE - ANEXO IV - Preencher'!G363</f>
        <v>WHITE MARTINS GASES INDS DO NORDESTE SA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375958</v>
      </c>
      <c r="I354" s="6">
        <f>IF('[1]TCE - ANEXO IV - Preencher'!K363="","",'[1]TCE - ANEXO IV - Preencher'!K363)</f>
        <v>44020</v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>2927408</v>
      </c>
      <c r="L354" s="7">
        <f>'[1]TCE - ANEXO IV - Preencher'!N363</f>
        <v>654.78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>
        <f>IFERROR(VLOOKUP(B356,'[1]DADOS (OCULTAR)'!$P$3:$R$53,3,0),"")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5.20 - Serviços Judicíarios e Cartoriais</v>
      </c>
      <c r="D356" s="3">
        <f>'[1]TCE - ANEXO IV - Preencher'!F365</f>
        <v>0</v>
      </c>
      <c r="E356" s="5" t="str">
        <f>'[1]TCE - ANEXO IV - Preencher'!G365</f>
        <v>JUROS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RELATORIO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1717.93</v>
      </c>
    </row>
    <row r="357" spans="1:12" s="8" customFormat="1" ht="19.5" customHeight="1" x14ac:dyDescent="0.2">
      <c r="A357" s="3">
        <f>IFERROR(VLOOKUP(B357,'[1]DADOS (OCULTAR)'!$P$3:$R$53,3,0),"")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5.20 - Serviços Judicíarios e Cartoriais</v>
      </c>
      <c r="D357" s="3">
        <f>'[1]TCE - ANEXO IV - Preencher'!F366</f>
        <v>2566224000190</v>
      </c>
      <c r="E357" s="5" t="str">
        <f>'[1]TCE - ANEXO IV - Preencher'!G366</f>
        <v>TRIBUNAL REGIONAL DO TRABALHO DANYLO RIBEIRO</v>
      </c>
      <c r="F357" s="5" t="str">
        <f>'[1]TCE - ANEXO IV - Preencher'!H366</f>
        <v>S</v>
      </c>
      <c r="G357" s="5" t="str">
        <f>'[1]TCE - ANEXO IV - Preencher'!I366</f>
        <v>N</v>
      </c>
      <c r="H357" s="5" t="str">
        <f>'[1]TCE - ANEXO IV - Preencher'!J366</f>
        <v>PROCESSO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>2611101</v>
      </c>
      <c r="L357" s="7">
        <f>'[1]TCE - ANEXO IV - Preencher'!N366</f>
        <v>365.18</v>
      </c>
    </row>
    <row r="358" spans="1:12" s="8" customFormat="1" ht="19.5" customHeight="1" x14ac:dyDescent="0.2">
      <c r="A358" s="3">
        <f>IFERROR(VLOOKUP(B358,'[1]DADOS (OCULTAR)'!$P$3:$R$53,3,0),"")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5.20 - Serviços Judicíarios e Cartoriais</v>
      </c>
      <c r="D358" s="3">
        <f>'[1]TCE - ANEXO IV - Preencher'!F367</f>
        <v>2566224000190</v>
      </c>
      <c r="E358" s="5" t="str">
        <f>'[1]TCE - ANEXO IV - Preencher'!G367</f>
        <v>TRIBUNAL REGIONAL DO TRABALHO MARIA DE FATIMA</v>
      </c>
      <c r="F358" s="5" t="str">
        <f>'[1]TCE - ANEXO IV - Preencher'!H367</f>
        <v>S</v>
      </c>
      <c r="G358" s="5" t="str">
        <f>'[1]TCE - ANEXO IV - Preencher'!I367</f>
        <v>N</v>
      </c>
      <c r="H358" s="5" t="str">
        <f>'[1]TCE - ANEXO IV - Preencher'!J367</f>
        <v>PROCESSO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>2611101</v>
      </c>
      <c r="L358" s="7">
        <f>'[1]TCE - ANEXO IV - Preencher'!N367</f>
        <v>1060</v>
      </c>
    </row>
    <row r="359" spans="1:12" s="8" customFormat="1" ht="19.5" customHeight="1" x14ac:dyDescent="0.2">
      <c r="A359" s="3">
        <f>IFERROR(VLOOKUP(B359,'[1]DADOS (OCULTAR)'!$P$3:$R$53,3,0),"")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5.20 - Serviços Judicíarios e Cartoriais</v>
      </c>
      <c r="D359" s="3">
        <f>'[1]TCE - ANEXO IV - Preencher'!F368</f>
        <v>2566224000190</v>
      </c>
      <c r="E359" s="5" t="str">
        <f>'[1]TCE - ANEXO IV - Preencher'!G368</f>
        <v>TRIBUNAL REGIONAL DO TRABALHO ROBERMILSON SANTANNA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PROCESSO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2611101</v>
      </c>
      <c r="L359" s="7">
        <f>'[1]TCE - ANEXO IV - Preencher'!N368</f>
        <v>79885.72</v>
      </c>
    </row>
    <row r="360" spans="1:12" s="8" customFormat="1" ht="19.5" customHeight="1" x14ac:dyDescent="0.2">
      <c r="A360" s="3">
        <f>IFERROR(VLOOKUP(B360,'[1]DADOS (OCULTAR)'!$P$3:$R$53,3,0),"")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5.20 - Serviços Judicíarios e Cartoriais</v>
      </c>
      <c r="D360" s="3">
        <f>'[1]TCE - ANEXO IV - Preencher'!F369</f>
        <v>11475472000117</v>
      </c>
      <c r="E360" s="5" t="str">
        <f>'[1]TCE - ANEXO IV - Preencher'!G369</f>
        <v>CARTORIO DO PRIMEIRO OFICIO DE NOTAS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>RECIBO</v>
      </c>
      <c r="I360" s="6">
        <f>IF('[1]TCE - ANEXO IV - Preencher'!K369="","",'[1]TCE - ANEXO IV - Preencher'!K369)</f>
        <v>44026</v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>2611101</v>
      </c>
      <c r="L360" s="7">
        <f>'[1]TCE - ANEXO IV - Preencher'!N369</f>
        <v>10.6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>
        <f>IFERROR(VLOOKUP(B362,'[1]DADOS (OCULTAR)'!$P$3:$R$53,3,0),"")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4.99 - Outros Serviços de Terceiros Pessoa Física</v>
      </c>
      <c r="D362" s="3">
        <f>'[1]TCE - ANEXO IV - Preencher'!F371</f>
        <v>2309716463</v>
      </c>
      <c r="E362" s="5" t="str">
        <f>'[1]TCE - ANEXO IV - Preencher'!G371</f>
        <v>RONALDO DA ROCHA FERNANDES LIMA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RECIBO</v>
      </c>
      <c r="I362" s="6">
        <f>IF('[1]TCE - ANEXO IV - Preencher'!K371="","",'[1]TCE - ANEXO IV - Preencher'!K371)</f>
        <v>44021</v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>2611101</v>
      </c>
      <c r="L362" s="7">
        <f>'[1]TCE - ANEXO IV - Preencher'!N371</f>
        <v>150</v>
      </c>
    </row>
    <row r="363" spans="1:12" s="8" customFormat="1" ht="19.5" customHeight="1" x14ac:dyDescent="0.2">
      <c r="A363" s="3">
        <f>IFERROR(VLOOKUP(B363,'[1]DADOS (OCULTAR)'!$P$3:$R$53,3,0),"")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4.99 - Outros Serviços de Terceiros Pessoa Física</v>
      </c>
      <c r="D363" s="3">
        <f>'[1]TCE - ANEXO IV - Preencher'!F372</f>
        <v>6562794401</v>
      </c>
      <c r="E363" s="5" t="str">
        <f>'[1]TCE - ANEXO IV - Preencher'!G372</f>
        <v>DEISE SILVA DE OLIVEIRA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RECIBO</v>
      </c>
      <c r="I363" s="6">
        <f>IF('[1]TCE - ANEXO IV - Preencher'!K372="","",'[1]TCE - ANEXO IV - Preencher'!K372)</f>
        <v>44021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2611101</v>
      </c>
      <c r="L363" s="7">
        <f>'[1]TCE - ANEXO IV - Preencher'!N372</f>
        <v>150</v>
      </c>
    </row>
    <row r="364" spans="1:12" s="8" customFormat="1" ht="19.5" customHeight="1" x14ac:dyDescent="0.2">
      <c r="A364" s="3">
        <f>IFERROR(VLOOKUP(B364,'[1]DADOS (OCULTAR)'!$P$3:$R$53,3,0),"")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4.99 - Outros Serviços de Terceiros Pessoa Física</v>
      </c>
      <c r="D364" s="3">
        <f>'[1]TCE - ANEXO IV - Preencher'!F373</f>
        <v>4597150463</v>
      </c>
      <c r="E364" s="5" t="str">
        <f>'[1]TCE - ANEXO IV - Preencher'!G373</f>
        <v>CARL ROICHMAN</v>
      </c>
      <c r="F364" s="5" t="str">
        <f>'[1]TCE - ANEXO IV - Preencher'!H373</f>
        <v>S</v>
      </c>
      <c r="G364" s="5" t="str">
        <f>'[1]TCE - ANEXO IV - Preencher'!I373</f>
        <v>N</v>
      </c>
      <c r="H364" s="5" t="str">
        <f>'[1]TCE - ANEXO IV - Preencher'!J373</f>
        <v>RECIBO</v>
      </c>
      <c r="I364" s="6">
        <f>IF('[1]TCE - ANEXO IV - Preencher'!K373="","",'[1]TCE - ANEXO IV - Preencher'!K373)</f>
        <v>44014</v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>2611101</v>
      </c>
      <c r="L364" s="7">
        <f>'[1]TCE - ANEXO IV - Preencher'!N373</f>
        <v>360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>
        <f>IFERROR(VLOOKUP(B366,'[1]DADOS (OCULTAR)'!$P$3:$R$53,3,0),"")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5.99 - Outros Serviços de Terceiros Pessoa Jurídica</v>
      </c>
      <c r="D366" s="3">
        <f>'[1]TCE - ANEXO IV - Preencher'!F375</f>
        <v>9967852016201</v>
      </c>
      <c r="E366" s="5" t="str">
        <f>'[1]TCE - ANEXO IV - Preencher'!G375</f>
        <v>HOTELARIA ACCOR BRASIL SA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149346</v>
      </c>
      <c r="I366" s="6">
        <f>IF('[1]TCE - ANEXO IV - Preencher'!K375="","",'[1]TCE - ANEXO IV - Preencher'!K375)</f>
        <v>44029</v>
      </c>
      <c r="J366" s="5" t="str">
        <f>'[1]TCE - ANEXO IV - Preencher'!L375</f>
        <v>2620070996785201620100001000000000166666</v>
      </c>
      <c r="K366" s="5" t="str">
        <f>IF(F366="B",LEFT('[1]TCE - ANEXO IV - Preencher'!M375,2),IF(F366="S",LEFT('[1]TCE - ANEXO IV - Preencher'!M375,7),IF('[1]TCE - ANEXO IV - Preencher'!H375="","")))</f>
        <v>2611101</v>
      </c>
      <c r="L366" s="7">
        <f>'[1]TCE - ANEXO IV - Preencher'!N375</f>
        <v>449.4</v>
      </c>
    </row>
    <row r="367" spans="1:12" s="8" customFormat="1" ht="19.5" customHeight="1" x14ac:dyDescent="0.2">
      <c r="A367" s="3">
        <f>IFERROR(VLOOKUP(B367,'[1]DADOS (OCULTAR)'!$P$3:$R$53,3,0),"")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5.99 - Outros Serviços de Terceiros Pessoa Jurídica</v>
      </c>
      <c r="D367" s="3">
        <f>'[1]TCE - ANEXO IV - Preencher'!F376</f>
        <v>35670157000109</v>
      </c>
      <c r="E367" s="5" t="str">
        <f>'[1]TCE - ANEXO IV - Preencher'!G376</f>
        <v>EMP. BRAS. DE CORREIOS E TELEGRAFOS</v>
      </c>
      <c r="F367" s="5" t="str">
        <f>'[1]TCE - ANEXO IV - Preencher'!H376</f>
        <v>S</v>
      </c>
      <c r="G367" s="5" t="str">
        <f>'[1]TCE - ANEXO IV - Preencher'!I376</f>
        <v>N</v>
      </c>
      <c r="H367" s="5" t="str">
        <f>'[1]TCE - ANEXO IV - Preencher'!J376</f>
        <v>COMPROANTE</v>
      </c>
      <c r="I367" s="6">
        <f>IF('[1]TCE - ANEXO IV - Preencher'!K376="","",'[1]TCE - ANEXO IV - Preencher'!K376)</f>
        <v>44018</v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>2611101</v>
      </c>
      <c r="L367" s="7">
        <f>'[1]TCE - ANEXO IV - Preencher'!N376</f>
        <v>25.8</v>
      </c>
    </row>
    <row r="368" spans="1:12" s="8" customFormat="1" ht="19.5" customHeight="1" x14ac:dyDescent="0.2">
      <c r="A368" s="3">
        <f>IFERROR(VLOOKUP(B368,'[1]DADOS (OCULTAR)'!$P$3:$R$53,3,0),"")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5.99 - Outros Serviços de Terceiros Pessoa Jurídica</v>
      </c>
      <c r="D368" s="3">
        <f>'[1]TCE - ANEXO IV - Preencher'!F377</f>
        <v>35670157000109</v>
      </c>
      <c r="E368" s="5" t="str">
        <f>'[1]TCE - ANEXO IV - Preencher'!G377</f>
        <v>EMP. BRAS. DE CORREIOS E TELEGRAFOS</v>
      </c>
      <c r="F368" s="5" t="str">
        <f>'[1]TCE - ANEXO IV - Preencher'!H377</f>
        <v>S</v>
      </c>
      <c r="G368" s="5" t="str">
        <f>'[1]TCE - ANEXO IV - Preencher'!I377</f>
        <v>N</v>
      </c>
      <c r="H368" s="5" t="str">
        <f>'[1]TCE - ANEXO IV - Preencher'!J377</f>
        <v>COMPROANTE</v>
      </c>
      <c r="I368" s="6">
        <f>IF('[1]TCE - ANEXO IV - Preencher'!K377="","",'[1]TCE - ANEXO IV - Preencher'!K377)</f>
        <v>44027</v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>2611101</v>
      </c>
      <c r="L368" s="7">
        <f>'[1]TCE - ANEXO IV - Preencher'!N377</f>
        <v>32.15</v>
      </c>
    </row>
    <row r="369" spans="1:12" s="8" customFormat="1" ht="19.5" customHeight="1" x14ac:dyDescent="0.2">
      <c r="A369" s="3">
        <f>IFERROR(VLOOKUP(B369,'[1]DADOS (OCULTAR)'!$P$3:$R$53,3,0),"")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5.99 - Outros Serviços de Terceiros Pessoa Jurídica</v>
      </c>
      <c r="D369" s="3">
        <f>'[1]TCE - ANEXO IV - Preencher'!F378</f>
        <v>35670157000109</v>
      </c>
      <c r="E369" s="5" t="str">
        <f>'[1]TCE - ANEXO IV - Preencher'!G378</f>
        <v>EMP. BRAS. DE CORREIOS E TELEGRAFOS</v>
      </c>
      <c r="F369" s="5" t="str">
        <f>'[1]TCE - ANEXO IV - Preencher'!H378</f>
        <v>S</v>
      </c>
      <c r="G369" s="5" t="str">
        <f>'[1]TCE - ANEXO IV - Preencher'!I378</f>
        <v>N</v>
      </c>
      <c r="H369" s="5" t="str">
        <f>'[1]TCE - ANEXO IV - Preencher'!J378</f>
        <v>COMPROANTE</v>
      </c>
      <c r="I369" s="6">
        <f>IF('[1]TCE - ANEXO IV - Preencher'!K378="","",'[1]TCE - ANEXO IV - Preencher'!K378)</f>
        <v>44027</v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>2611101</v>
      </c>
      <c r="L369" s="7">
        <f>'[1]TCE - ANEXO IV - Preencher'!N378</f>
        <v>32.15</v>
      </c>
    </row>
    <row r="370" spans="1:12" s="8" customFormat="1" ht="19.5" customHeight="1" x14ac:dyDescent="0.2">
      <c r="A370" s="3">
        <f>IFERROR(VLOOKUP(B370,'[1]DADOS (OCULTAR)'!$P$3:$R$53,3,0),"")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5.99 - Outros Serviços de Terceiros Pessoa Jurídica</v>
      </c>
      <c r="D370" s="3">
        <f>'[1]TCE - ANEXO IV - Preencher'!F379</f>
        <v>35670157000109</v>
      </c>
      <c r="E370" s="5" t="str">
        <f>'[1]TCE - ANEXO IV - Preencher'!G379</f>
        <v>EMP. BRAS. DE CORREIOS E TELEGRAFOS</v>
      </c>
      <c r="F370" s="5" t="str">
        <f>'[1]TCE - ANEXO IV - Preencher'!H379</f>
        <v>S</v>
      </c>
      <c r="G370" s="5" t="str">
        <f>'[1]TCE - ANEXO IV - Preencher'!I379</f>
        <v>N</v>
      </c>
      <c r="H370" s="5" t="str">
        <f>'[1]TCE - ANEXO IV - Preencher'!J379</f>
        <v>COMPROANTE</v>
      </c>
      <c r="I370" s="6">
        <f>IF('[1]TCE - ANEXO IV - Preencher'!K379="","",'[1]TCE - ANEXO IV - Preencher'!K379)</f>
        <v>44042</v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>2611101</v>
      </c>
      <c r="L370" s="7">
        <f>'[1]TCE - ANEXO IV - Preencher'!N379</f>
        <v>32.15</v>
      </c>
    </row>
    <row r="371" spans="1:12" s="8" customFormat="1" ht="19.5" customHeight="1" x14ac:dyDescent="0.2">
      <c r="A371" s="3">
        <f>IFERROR(VLOOKUP(B371,'[1]DADOS (OCULTAR)'!$P$3:$R$53,3,0),"")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5.99 - Outros Serviços de Terceiros Pessoa Jurídica</v>
      </c>
      <c r="D371" s="3">
        <f>'[1]TCE - ANEXO IV - Preencher'!F380</f>
        <v>35670157000109</v>
      </c>
      <c r="E371" s="5" t="str">
        <f>'[1]TCE - ANEXO IV - Preencher'!G380</f>
        <v>EMP. BRAS. DE CORREIOS E TELEGRAFOS</v>
      </c>
      <c r="F371" s="5" t="str">
        <f>'[1]TCE - ANEXO IV - Preencher'!H380</f>
        <v>S</v>
      </c>
      <c r="G371" s="5" t="str">
        <f>'[1]TCE - ANEXO IV - Preencher'!I380</f>
        <v>N</v>
      </c>
      <c r="H371" s="5" t="str">
        <f>'[1]TCE - ANEXO IV - Preencher'!J380</f>
        <v>COMPROANTE</v>
      </c>
      <c r="I371" s="6">
        <f>IF('[1]TCE - ANEXO IV - Preencher'!K380="","",'[1]TCE - ANEXO IV - Preencher'!K380)</f>
        <v>44019</v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>2611101</v>
      </c>
      <c r="L371" s="7">
        <f>'[1]TCE - ANEXO IV - Preencher'!N380</f>
        <v>41.55</v>
      </c>
    </row>
    <row r="372" spans="1:12" s="8" customFormat="1" ht="19.5" customHeight="1" x14ac:dyDescent="0.2">
      <c r="A372" s="3">
        <f>IFERROR(VLOOKUP(B372,'[1]DADOS (OCULTAR)'!$P$3:$R$53,3,0),"")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5.99 - Outros Serviços de Terceiros Pessoa Jurídica</v>
      </c>
      <c r="D372" s="3">
        <f>'[1]TCE - ANEXO IV - Preencher'!F381</f>
        <v>35670157000109</v>
      </c>
      <c r="E372" s="5" t="str">
        <f>'[1]TCE - ANEXO IV - Preencher'!G381</f>
        <v>EMP. BRAS. DE CORREIOS E TELEGRAFOS</v>
      </c>
      <c r="F372" s="5" t="str">
        <f>'[1]TCE - ANEXO IV - Preencher'!H381</f>
        <v>S</v>
      </c>
      <c r="G372" s="5" t="str">
        <f>'[1]TCE - ANEXO IV - Preencher'!I381</f>
        <v>N</v>
      </c>
      <c r="H372" s="5" t="str">
        <f>'[1]TCE - ANEXO IV - Preencher'!J381</f>
        <v>COMPROANTE</v>
      </c>
      <c r="I372" s="6">
        <f>IF('[1]TCE - ANEXO IV - Preencher'!K381="","",'[1]TCE - ANEXO IV - Preencher'!K381)</f>
        <v>44041</v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>2611101</v>
      </c>
      <c r="L372" s="7">
        <f>'[1]TCE - ANEXO IV - Preencher'!N381</f>
        <v>32.15</v>
      </c>
    </row>
    <row r="373" spans="1:12" s="8" customFormat="1" ht="19.5" customHeight="1" x14ac:dyDescent="0.2">
      <c r="A373" s="3">
        <f>IFERROR(VLOOKUP(B373,'[1]DADOS (OCULTAR)'!$P$3:$R$53,3,0),"")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5.99 - Outros Serviços de Terceiros Pessoa Jurídica</v>
      </c>
      <c r="D373" s="3">
        <f>'[1]TCE - ANEXO IV - Preencher'!F382</f>
        <v>35670157000109</v>
      </c>
      <c r="E373" s="5" t="str">
        <f>'[1]TCE - ANEXO IV - Preencher'!G382</f>
        <v>EMP. BRAS. DE CORREIOS E TELEGRAFOS</v>
      </c>
      <c r="F373" s="5" t="str">
        <f>'[1]TCE - ANEXO IV - Preencher'!H382</f>
        <v>S</v>
      </c>
      <c r="G373" s="5" t="str">
        <f>'[1]TCE - ANEXO IV - Preencher'!I382</f>
        <v>N</v>
      </c>
      <c r="H373" s="5" t="str">
        <f>'[1]TCE - ANEXO IV - Preencher'!J382</f>
        <v>COMPROANTE</v>
      </c>
      <c r="I373" s="6">
        <f>IF('[1]TCE - ANEXO IV - Preencher'!K382="","",'[1]TCE - ANEXO IV - Preencher'!K382)</f>
        <v>44042</v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>2611101</v>
      </c>
      <c r="L373" s="7">
        <f>'[1]TCE - ANEXO IV - Preencher'!N382</f>
        <v>32.81</v>
      </c>
    </row>
    <row r="374" spans="1:12" s="8" customFormat="1" ht="19.5" customHeight="1" x14ac:dyDescent="0.2">
      <c r="A374" s="3">
        <f>IFERROR(VLOOKUP(B374,'[1]DADOS (OCULTAR)'!$P$3:$R$53,3,0),"")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5.99 - Outros Serviços de Terceiros Pessoa Jurídica</v>
      </c>
      <c r="D374" s="3">
        <f>'[1]TCE - ANEXO IV - Preencher'!F383</f>
        <v>35670157000109</v>
      </c>
      <c r="E374" s="5" t="str">
        <f>'[1]TCE - ANEXO IV - Preencher'!G383</f>
        <v>EMP. BRAS. DE CORREIOS E TELEGRAFOS</v>
      </c>
      <c r="F374" s="5" t="str">
        <f>'[1]TCE - ANEXO IV - Preencher'!H383</f>
        <v>S</v>
      </c>
      <c r="G374" s="5" t="str">
        <f>'[1]TCE - ANEXO IV - Preencher'!I383</f>
        <v>N</v>
      </c>
      <c r="H374" s="5" t="str">
        <f>'[1]TCE - ANEXO IV - Preencher'!J383</f>
        <v>COMPROANTE</v>
      </c>
      <c r="I374" s="6">
        <f>IF('[1]TCE - ANEXO IV - Preencher'!K383="","",'[1]TCE - ANEXO IV - Preencher'!K383)</f>
        <v>44027</v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>2611101</v>
      </c>
      <c r="L374" s="7">
        <f>'[1]TCE - ANEXO IV - Preencher'!N383</f>
        <v>34.049999999999997</v>
      </c>
    </row>
    <row r="375" spans="1:12" s="8" customFormat="1" ht="19.5" customHeight="1" x14ac:dyDescent="0.2">
      <c r="A375" s="3">
        <f>IFERROR(VLOOKUP(B375,'[1]DADOS (OCULTAR)'!$P$3:$R$53,3,0),"")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5.99 - Outros Serviços de Terceiros Pessoa Jurídica</v>
      </c>
      <c r="D375" s="3">
        <f>'[1]TCE - ANEXO IV - Preencher'!F384</f>
        <v>35670157000109</v>
      </c>
      <c r="E375" s="5" t="str">
        <f>'[1]TCE - ANEXO IV - Preencher'!G384</f>
        <v>EMP. BRAS. DE CORREIOS E TELEGRAFOS</v>
      </c>
      <c r="F375" s="5" t="str">
        <f>'[1]TCE - ANEXO IV - Preencher'!H384</f>
        <v>S</v>
      </c>
      <c r="G375" s="5" t="str">
        <f>'[1]TCE - ANEXO IV - Preencher'!I384</f>
        <v>N</v>
      </c>
      <c r="H375" s="5" t="str">
        <f>'[1]TCE - ANEXO IV - Preencher'!J384</f>
        <v>COMPROANTE</v>
      </c>
      <c r="I375" s="6">
        <f>IF('[1]TCE - ANEXO IV - Preencher'!K384="","",'[1]TCE - ANEXO IV - Preencher'!K384)</f>
        <v>44032</v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>2611101</v>
      </c>
      <c r="L375" s="7">
        <f>'[1]TCE - ANEXO IV - Preencher'!N384</f>
        <v>34.049999999999997</v>
      </c>
    </row>
    <row r="376" spans="1:12" s="8" customFormat="1" ht="19.5" customHeight="1" x14ac:dyDescent="0.2">
      <c r="A376" s="3">
        <f>IFERROR(VLOOKUP(B376,'[1]DADOS (OCULTAR)'!$P$3:$R$53,3,0),"")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5.99 - Outros Serviços de Terceiros Pessoa Jurídica</v>
      </c>
      <c r="D376" s="3">
        <f>'[1]TCE - ANEXO IV - Preencher'!F385</f>
        <v>35670157000109</v>
      </c>
      <c r="E376" s="5" t="str">
        <f>'[1]TCE - ANEXO IV - Preencher'!G385</f>
        <v>EMP. BRAS. DE CORREIOS E TELEGRAFOS</v>
      </c>
      <c r="F376" s="5" t="str">
        <f>'[1]TCE - ANEXO IV - Preencher'!H385</f>
        <v>S</v>
      </c>
      <c r="G376" s="5" t="str">
        <f>'[1]TCE - ANEXO IV - Preencher'!I385</f>
        <v>N</v>
      </c>
      <c r="H376" s="5" t="str">
        <f>'[1]TCE - ANEXO IV - Preencher'!J385</f>
        <v>COMPROANTE</v>
      </c>
      <c r="I376" s="6">
        <f>IF('[1]TCE - ANEXO IV - Preencher'!K385="","",'[1]TCE - ANEXO IV - Preencher'!K385)</f>
        <v>44027</v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>2611101</v>
      </c>
      <c r="L376" s="7">
        <f>'[1]TCE - ANEXO IV - Preencher'!N385</f>
        <v>32.15</v>
      </c>
    </row>
    <row r="377" spans="1:12" s="8" customFormat="1" ht="19.5" customHeight="1" x14ac:dyDescent="0.2">
      <c r="A377" s="3">
        <f>IFERROR(VLOOKUP(B377,'[1]DADOS (OCULTAR)'!$P$3:$R$53,3,0),"")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5.99 - Outros Serviços de Terceiros Pessoa Jurídica</v>
      </c>
      <c r="D377" s="3">
        <f>'[1]TCE - ANEXO IV - Preencher'!F386</f>
        <v>35670157000109</v>
      </c>
      <c r="E377" s="5" t="str">
        <f>'[1]TCE - ANEXO IV - Preencher'!G386</f>
        <v>EMP. BRAS. DE CORREIOS E TELEGRAFOS</v>
      </c>
      <c r="F377" s="5" t="str">
        <f>'[1]TCE - ANEXO IV - Preencher'!H386</f>
        <v>S</v>
      </c>
      <c r="G377" s="5" t="str">
        <f>'[1]TCE - ANEXO IV - Preencher'!I386</f>
        <v>N</v>
      </c>
      <c r="H377" s="5" t="str">
        <f>'[1]TCE - ANEXO IV - Preencher'!J386</f>
        <v>COMPROANTE</v>
      </c>
      <c r="I377" s="6">
        <f>IF('[1]TCE - ANEXO IV - Preencher'!K386="","",'[1]TCE - ANEXO IV - Preencher'!K386)</f>
        <v>44029</v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>2611101</v>
      </c>
      <c r="L377" s="7">
        <f>'[1]TCE - ANEXO IV - Preencher'!N386</f>
        <v>32.15</v>
      </c>
    </row>
    <row r="378" spans="1:12" s="8" customFormat="1" ht="19.5" customHeight="1" x14ac:dyDescent="0.2">
      <c r="A378" s="3">
        <f>IFERROR(VLOOKUP(B378,'[1]DADOS (OCULTAR)'!$P$3:$R$53,3,0),"")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5.99 - Outros Serviços de Terceiros Pessoa Jurídica</v>
      </c>
      <c r="D378" s="3">
        <f>'[1]TCE - ANEXO IV - Preencher'!F387</f>
        <v>35670157000109</v>
      </c>
      <c r="E378" s="5" t="str">
        <f>'[1]TCE - ANEXO IV - Preencher'!G387</f>
        <v>EMP. BRAS. DE CORREIOS E TELEGRAFOS</v>
      </c>
      <c r="F378" s="5" t="str">
        <f>'[1]TCE - ANEXO IV - Preencher'!H387</f>
        <v>S</v>
      </c>
      <c r="G378" s="5" t="str">
        <f>'[1]TCE - ANEXO IV - Preencher'!I387</f>
        <v>N</v>
      </c>
      <c r="H378" s="5" t="str">
        <f>'[1]TCE - ANEXO IV - Preencher'!J387</f>
        <v>COMPROANTE</v>
      </c>
      <c r="I378" s="6">
        <f>IF('[1]TCE - ANEXO IV - Preencher'!K387="","",'[1]TCE - ANEXO IV - Preencher'!K387)</f>
        <v>44029</v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>2611101</v>
      </c>
      <c r="L378" s="7">
        <f>'[1]TCE - ANEXO IV - Preencher'!N387</f>
        <v>32.15</v>
      </c>
    </row>
    <row r="379" spans="1:12" s="8" customFormat="1" ht="19.5" customHeight="1" x14ac:dyDescent="0.2">
      <c r="A379" s="3">
        <f>IFERROR(VLOOKUP(B379,'[1]DADOS (OCULTAR)'!$P$3:$R$53,3,0),"")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5.99 - Outros Serviços de Terceiros Pessoa Jurídica</v>
      </c>
      <c r="D379" s="3">
        <f>'[1]TCE - ANEXO IV - Preencher'!F388</f>
        <v>35670157000109</v>
      </c>
      <c r="E379" s="5" t="str">
        <f>'[1]TCE - ANEXO IV - Preencher'!G388</f>
        <v>EMP. BRAS. DE CORREIOS E TELEGRAFOS</v>
      </c>
      <c r="F379" s="5" t="str">
        <f>'[1]TCE - ANEXO IV - Preencher'!H388</f>
        <v>S</v>
      </c>
      <c r="G379" s="5" t="str">
        <f>'[1]TCE - ANEXO IV - Preencher'!I388</f>
        <v>N</v>
      </c>
      <c r="H379" s="5" t="str">
        <f>'[1]TCE - ANEXO IV - Preencher'!J388</f>
        <v>COMPROANTE</v>
      </c>
      <c r="I379" s="6">
        <f>IF('[1]TCE - ANEXO IV - Preencher'!K388="","",'[1]TCE - ANEXO IV - Preencher'!K388)</f>
        <v>44019</v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>2611101</v>
      </c>
      <c r="L379" s="7">
        <f>'[1]TCE - ANEXO IV - Preencher'!N388</f>
        <v>32.15</v>
      </c>
    </row>
    <row r="380" spans="1:12" s="8" customFormat="1" ht="19.5" customHeight="1" x14ac:dyDescent="0.2">
      <c r="A380" s="3">
        <f>IFERROR(VLOOKUP(B380,'[1]DADOS (OCULTAR)'!$P$3:$R$53,3,0),"")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5.99 - Outros Serviços de Terceiros Pessoa Jurídica</v>
      </c>
      <c r="D380" s="3">
        <f>'[1]TCE - ANEXO IV - Preencher'!F389</f>
        <v>35670157000109</v>
      </c>
      <c r="E380" s="5" t="str">
        <f>'[1]TCE - ANEXO IV - Preencher'!G389</f>
        <v>EMP. BRAS. DE CORREIOS E TELEGRAFOS</v>
      </c>
      <c r="F380" s="5" t="str">
        <f>'[1]TCE - ANEXO IV - Preencher'!H389</f>
        <v>S</v>
      </c>
      <c r="G380" s="5" t="str">
        <f>'[1]TCE - ANEXO IV - Preencher'!I389</f>
        <v>N</v>
      </c>
      <c r="H380" s="5" t="str">
        <f>'[1]TCE - ANEXO IV - Preencher'!J389</f>
        <v>COMPROANTE</v>
      </c>
      <c r="I380" s="6">
        <f>IF('[1]TCE - ANEXO IV - Preencher'!K389="","",'[1]TCE - ANEXO IV - Preencher'!K389)</f>
        <v>44018</v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>2611101</v>
      </c>
      <c r="L380" s="7">
        <f>'[1]TCE - ANEXO IV - Preencher'!N389</f>
        <v>25.8</v>
      </c>
    </row>
    <row r="381" spans="1:12" s="8" customFormat="1" ht="19.5" customHeight="1" x14ac:dyDescent="0.2">
      <c r="A381" s="3">
        <f>IFERROR(VLOOKUP(B381,'[1]DADOS (OCULTAR)'!$P$3:$R$53,3,0),"")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5.99 - Outros Serviços de Terceiros Pessoa Jurídica</v>
      </c>
      <c r="D381" s="3">
        <f>'[1]TCE - ANEXO IV - Preencher'!F390</f>
        <v>35670157000109</v>
      </c>
      <c r="E381" s="5" t="str">
        <f>'[1]TCE - ANEXO IV - Preencher'!G390</f>
        <v>EMP. BRAS. DE CORREIOS E TELEGRAFOS</v>
      </c>
      <c r="F381" s="5" t="str">
        <f>'[1]TCE - ANEXO IV - Preencher'!H390</f>
        <v>S</v>
      </c>
      <c r="G381" s="5" t="str">
        <f>'[1]TCE - ANEXO IV - Preencher'!I390</f>
        <v>N</v>
      </c>
      <c r="H381" s="5" t="str">
        <f>'[1]TCE - ANEXO IV - Preencher'!J390</f>
        <v>COMPROANTE</v>
      </c>
      <c r="I381" s="6">
        <f>IF('[1]TCE - ANEXO IV - Preencher'!K390="","",'[1]TCE - ANEXO IV - Preencher'!K390)</f>
        <v>44032</v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>2611101</v>
      </c>
      <c r="L381" s="7">
        <f>'[1]TCE - ANEXO IV - Preencher'!N390</f>
        <v>34.049999999999997</v>
      </c>
    </row>
    <row r="382" spans="1:12" s="8" customFormat="1" ht="19.5" customHeight="1" x14ac:dyDescent="0.2">
      <c r="A382" s="3">
        <f>IFERROR(VLOOKUP(B382,'[1]DADOS (OCULTAR)'!$P$3:$R$53,3,0),"")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5.99 - Outros Serviços de Terceiros Pessoa Jurídica</v>
      </c>
      <c r="D382" s="3">
        <f>'[1]TCE - ANEXO IV - Preencher'!F391</f>
        <v>35670157000109</v>
      </c>
      <c r="E382" s="5" t="str">
        <f>'[1]TCE - ANEXO IV - Preencher'!G391</f>
        <v>EMP. BRAS. DE CORREIOS E TELEGRAFOS</v>
      </c>
      <c r="F382" s="5" t="str">
        <f>'[1]TCE - ANEXO IV - Preencher'!H391</f>
        <v>S</v>
      </c>
      <c r="G382" s="5" t="str">
        <f>'[1]TCE - ANEXO IV - Preencher'!I391</f>
        <v>N</v>
      </c>
      <c r="H382" s="5" t="str">
        <f>'[1]TCE - ANEXO IV - Preencher'!J391</f>
        <v>COMPROANTE</v>
      </c>
      <c r="I382" s="6">
        <f>IF('[1]TCE - ANEXO IV - Preencher'!K391="","",'[1]TCE - ANEXO IV - Preencher'!K391)</f>
        <v>44029</v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>2611101</v>
      </c>
      <c r="L382" s="7">
        <f>'[1]TCE - ANEXO IV - Preencher'!N391</f>
        <v>36.6</v>
      </c>
    </row>
    <row r="383" spans="1:12" s="8" customFormat="1" ht="19.5" customHeight="1" x14ac:dyDescent="0.2">
      <c r="A383" s="3">
        <f>IFERROR(VLOOKUP(B383,'[1]DADOS (OCULTAR)'!$P$3:$R$53,3,0),"")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5.99 - Outros Serviços de Terceiros Pessoa Jurídica</v>
      </c>
      <c r="D383" s="3">
        <f>'[1]TCE - ANEXO IV - Preencher'!F392</f>
        <v>35670157000109</v>
      </c>
      <c r="E383" s="5" t="str">
        <f>'[1]TCE - ANEXO IV - Preencher'!G392</f>
        <v>EMP. BRAS. DE CORREIOS E TELEGRAFOS</v>
      </c>
      <c r="F383" s="5" t="str">
        <f>'[1]TCE - ANEXO IV - Preencher'!H392</f>
        <v>S</v>
      </c>
      <c r="G383" s="5" t="str">
        <f>'[1]TCE - ANEXO IV - Preencher'!I392</f>
        <v>N</v>
      </c>
      <c r="H383" s="5" t="str">
        <f>'[1]TCE - ANEXO IV - Preencher'!J392</f>
        <v>COMPROANTE</v>
      </c>
      <c r="I383" s="6">
        <f>IF('[1]TCE - ANEXO IV - Preencher'!K392="","",'[1]TCE - ANEXO IV - Preencher'!K392)</f>
        <v>44033</v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>2611101</v>
      </c>
      <c r="L383" s="7">
        <f>'[1]TCE - ANEXO IV - Preencher'!N392</f>
        <v>33.39</v>
      </c>
    </row>
    <row r="384" spans="1:12" s="8" customFormat="1" ht="19.5" customHeight="1" x14ac:dyDescent="0.2">
      <c r="A384" s="3">
        <f>IFERROR(VLOOKUP(B384,'[1]DADOS (OCULTAR)'!$P$3:$R$53,3,0),"")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5.99 - Outros Serviços de Terceiros Pessoa Jurídica</v>
      </c>
      <c r="D384" s="3">
        <f>'[1]TCE - ANEXO IV - Preencher'!F393</f>
        <v>17348237000160</v>
      </c>
      <c r="E384" s="5" t="str">
        <f>'[1]TCE - ANEXO IV - Preencher'!G393</f>
        <v>V S OLIVEIRA TRANSPORTES E LOJISTICA</v>
      </c>
      <c r="F384" s="5" t="str">
        <f>'[1]TCE - ANEXO IV - Preencher'!H393</f>
        <v>S</v>
      </c>
      <c r="G384" s="5" t="str">
        <f>'[1]TCE - ANEXO IV - Preencher'!I393</f>
        <v>N</v>
      </c>
      <c r="H384" s="5" t="str">
        <f>'[1]TCE - ANEXO IV - Preencher'!J393</f>
        <v>CONHECIMENTO</v>
      </c>
      <c r="I384" s="6">
        <f>IF('[1]TCE - ANEXO IV - Preencher'!K393="","",'[1]TCE - ANEXO IV - Preencher'!K393)</f>
        <v>44036</v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>2611101</v>
      </c>
      <c r="L384" s="7">
        <f>'[1]TCE - ANEXO IV - Preencher'!N393</f>
        <v>164.63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>
        <f>IFERROR(VLOOKUP(B386,'[1]DADOS (OCULTAR)'!$P$3:$R$53,3,0),"")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5.16 - Serviços Médico-Hospitalares, Odotonlógia e Laboratoriais</v>
      </c>
      <c r="D386" s="3">
        <f>'[1]TCE - ANEXO IV - Preencher'!F395</f>
        <v>12657631000167</v>
      </c>
      <c r="E386" s="5" t="str">
        <f>'[1]TCE - ANEXO IV - Preencher'!G395</f>
        <v>CDI - CENTRO DIAG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29755</v>
      </c>
      <c r="I386" s="6">
        <f>IF('[1]TCE - ANEXO IV - Preencher'!K395="","",'[1]TCE - ANEXO IV - Preencher'!K395)</f>
        <v>44047</v>
      </c>
      <c r="J386" s="5" t="str">
        <f>'[1]TCE - ANEXO IV - Preencher'!L395</f>
        <v>85083231</v>
      </c>
      <c r="K386" s="5" t="str">
        <f>IF(F386="B",LEFT('[1]TCE - ANEXO IV - Preencher'!M395,2),IF(F386="S",LEFT('[1]TCE - ANEXO IV - Preencher'!M395,7),IF('[1]TCE - ANEXO IV - Preencher'!H395="","")))</f>
        <v>2611101</v>
      </c>
      <c r="L386" s="7">
        <f>'[1]TCE - ANEXO IV - Preencher'!N395</f>
        <v>5650</v>
      </c>
    </row>
    <row r="387" spans="1:12" s="8" customFormat="1" ht="19.5" customHeight="1" x14ac:dyDescent="0.2">
      <c r="A387" s="3">
        <f>IFERROR(VLOOKUP(B387,'[1]DADOS (OCULTAR)'!$P$3:$R$53,3,0),"")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5.16 - Serviços Médico-Hospitalares, Odotonlógia e Laboratoriais</v>
      </c>
      <c r="D387" s="3">
        <f>'[1]TCE - ANEXO IV - Preencher'!F396</f>
        <v>2994656000100</v>
      </c>
      <c r="E387" s="5" t="str">
        <f>'[1]TCE - ANEXO IV - Preencher'!G396</f>
        <v>ETICA E SAUDE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925</v>
      </c>
      <c r="I387" s="6">
        <f>IF('[1]TCE - ANEXO IV - Preencher'!K396="","",'[1]TCE - ANEXO IV - Preencher'!K396)</f>
        <v>44063</v>
      </c>
      <c r="J387" s="5" t="str">
        <f>'[1]TCE - ANEXO IV - Preencher'!L396</f>
        <v>180384555</v>
      </c>
      <c r="K387" s="5" t="str">
        <f>IF(F387="B",LEFT('[1]TCE - ANEXO IV - Preencher'!M396,2),IF(F387="S",LEFT('[1]TCE - ANEXO IV - Preencher'!M396,7),IF('[1]TCE - ANEXO IV - Preencher'!H396="","")))</f>
        <v>2611101</v>
      </c>
      <c r="L387" s="7">
        <f>'[1]TCE - ANEXO IV - Preencher'!N396</f>
        <v>14233.1</v>
      </c>
    </row>
    <row r="388" spans="1:12" s="8" customFormat="1" ht="19.5" customHeight="1" x14ac:dyDescent="0.2">
      <c r="A388" s="3">
        <f>IFERROR(VLOOKUP(B388,'[1]DADOS (OCULTAR)'!$P$3:$R$53,3,0),"")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5.16 - Serviços Médico-Hospitalares, Odotonlógia e Laboratoriais</v>
      </c>
      <c r="D388" s="3">
        <f>'[1]TCE - ANEXO IV - Preencher'!F397</f>
        <v>2994656000100</v>
      </c>
      <c r="E388" s="5" t="str">
        <f>'[1]TCE - ANEXO IV - Preencher'!G397</f>
        <v>ETICA E SAUDE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921</v>
      </c>
      <c r="I388" s="6">
        <f>IF('[1]TCE - ANEXO IV - Preencher'!K397="","",'[1]TCE - ANEXO IV - Preencher'!K397)</f>
        <v>44056</v>
      </c>
      <c r="J388" s="5" t="str">
        <f>'[1]TCE - ANEXO IV - Preencher'!L397</f>
        <v>4009870</v>
      </c>
      <c r="K388" s="5" t="str">
        <f>IF(F388="B",LEFT('[1]TCE - ANEXO IV - Preencher'!M397,2),IF(F388="S",LEFT('[1]TCE - ANEXO IV - Preencher'!M397,7),IF('[1]TCE - ANEXO IV - Preencher'!H397="","")))</f>
        <v>2611101</v>
      </c>
      <c r="L388" s="7">
        <f>'[1]TCE - ANEXO IV - Preencher'!N397</f>
        <v>1200</v>
      </c>
    </row>
    <row r="389" spans="1:12" s="8" customFormat="1" ht="19.5" customHeight="1" x14ac:dyDescent="0.2">
      <c r="A389" s="3">
        <f>IFERROR(VLOOKUP(B389,'[1]DADOS (OCULTAR)'!$P$3:$R$53,3,0),"")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5.16 - Serviços Médico-Hospitalares, Odotonlógia e Laboratoriais</v>
      </c>
      <c r="D389" s="3">
        <f>'[1]TCE - ANEXO IV - Preencher'!F398</f>
        <v>8683483000188</v>
      </c>
      <c r="E389" s="5" t="str">
        <f>'[1]TCE - ANEXO IV - Preencher'!G398</f>
        <v>CONSULTORIO OTORRINOLARINGOLOGICO DO VALE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1071</v>
      </c>
      <c r="I389" s="6">
        <f>IF('[1]TCE - ANEXO IV - Preencher'!K398="","",'[1]TCE - ANEXO IV - Preencher'!K398)</f>
        <v>44046</v>
      </c>
      <c r="J389" s="5" t="str">
        <f>'[1]TCE - ANEXO IV - Preencher'!L398</f>
        <v>194405584</v>
      </c>
      <c r="K389" s="5" t="str">
        <f>IF(F389="B",LEFT('[1]TCE - ANEXO IV - Preencher'!M398,2),IF(F389="S",LEFT('[1]TCE - ANEXO IV - Preencher'!M398,7),IF('[1]TCE - ANEXO IV - Preencher'!H398="","")))</f>
        <v>2611101</v>
      </c>
      <c r="L389" s="7">
        <f>'[1]TCE - ANEXO IV - Preencher'!N398</f>
        <v>750</v>
      </c>
    </row>
    <row r="390" spans="1:12" s="8" customFormat="1" ht="19.5" customHeight="1" x14ac:dyDescent="0.2">
      <c r="A390" s="3">
        <f>IFERROR(VLOOKUP(B390,'[1]DADOS (OCULTAR)'!$P$3:$R$53,3,0),"")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5.16 - Serviços Médico-Hospitalares, Odotonlógia e Laboratoriais</v>
      </c>
      <c r="D390" s="3">
        <f>'[1]TCE - ANEXO IV - Preencher'!F399</f>
        <v>1929606000179</v>
      </c>
      <c r="E390" s="5" t="str">
        <f>'[1]TCE - ANEXO IV - Preencher'!G399</f>
        <v>INSTITUTO DE OLHOS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7056</v>
      </c>
      <c r="I390" s="6">
        <f>IF('[1]TCE - ANEXO IV - Preencher'!K399="","",'[1]TCE - ANEXO IV - Preencher'!K399)</f>
        <v>44047</v>
      </c>
      <c r="J390" s="5" t="str">
        <f>'[1]TCE - ANEXO IV - Preencher'!L399</f>
        <v>224048114</v>
      </c>
      <c r="K390" s="5" t="str">
        <f>IF(F390="B",LEFT('[1]TCE - ANEXO IV - Preencher'!M399,2),IF(F390="S",LEFT('[1]TCE - ANEXO IV - Preencher'!M399,7),IF('[1]TCE - ANEXO IV - Preencher'!H399="","")))</f>
        <v>2611101</v>
      </c>
      <c r="L390" s="7">
        <f>'[1]TCE - ANEXO IV - Preencher'!N399</f>
        <v>4000</v>
      </c>
    </row>
    <row r="391" spans="1:12" s="8" customFormat="1" ht="19.5" customHeight="1" x14ac:dyDescent="0.2">
      <c r="A391" s="3">
        <f>IFERROR(VLOOKUP(B391,'[1]DADOS (OCULTAR)'!$P$3:$R$53,3,0),"")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5.16 - Serviços Médico-Hospitalares, Odotonlógia e Laboratoriais</v>
      </c>
      <c r="D391" s="3">
        <f>'[1]TCE - ANEXO IV - Preencher'!F400</f>
        <v>10225064000144</v>
      </c>
      <c r="E391" s="5" t="str">
        <f>'[1]TCE - ANEXO IV - Preencher'!G400</f>
        <v>ANGIOCLINICA SS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682</v>
      </c>
      <c r="I391" s="6">
        <f>IF('[1]TCE - ANEXO IV - Preencher'!K400="","",'[1]TCE - ANEXO IV - Preencher'!K400)</f>
        <v>44048</v>
      </c>
      <c r="J391" s="5" t="str">
        <f>'[1]TCE - ANEXO IV - Preencher'!L400</f>
        <v>51699964</v>
      </c>
      <c r="K391" s="5" t="str">
        <f>IF(F391="B",LEFT('[1]TCE - ANEXO IV - Preencher'!M400,2),IF(F391="S",LEFT('[1]TCE - ANEXO IV - Preencher'!M400,7),IF('[1]TCE - ANEXO IV - Preencher'!H400="","")))</f>
        <v>2611101</v>
      </c>
      <c r="L391" s="7">
        <f>'[1]TCE - ANEXO IV - Preencher'!N400</f>
        <v>9000</v>
      </c>
    </row>
    <row r="392" spans="1:12" s="8" customFormat="1" ht="19.5" customHeight="1" x14ac:dyDescent="0.2">
      <c r="A392" s="3">
        <f>IFERROR(VLOOKUP(B392,'[1]DADOS (OCULTAR)'!$P$3:$R$53,3,0),"")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5.16 - Serviços Médico-Hospitalares, Odotonlógia e Laboratoriais</v>
      </c>
      <c r="D392" s="3">
        <f>'[1]TCE - ANEXO IV - Preencher'!F401</f>
        <v>1913062000157</v>
      </c>
      <c r="E392" s="5" t="str">
        <f>'[1]TCE - ANEXO IV - Preencher'!G401</f>
        <v>CENEL CENTRO DE NEUROLOGIA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5743</v>
      </c>
      <c r="I392" s="6">
        <f>IF('[1]TCE - ANEXO IV - Preencher'!K401="","",'[1]TCE - ANEXO IV - Preencher'!K401)</f>
        <v>44046</v>
      </c>
      <c r="J392" s="5" t="str">
        <f>'[1]TCE - ANEXO IV - Preencher'!L401</f>
        <v>1UFX-FRTZ</v>
      </c>
      <c r="K392" s="5" t="str">
        <f>IF(F392="B",LEFT('[1]TCE - ANEXO IV - Preencher'!M401,2),IF(F392="S",LEFT('[1]TCE - ANEXO IV - Preencher'!M401,7),IF('[1]TCE - ANEXO IV - Preencher'!H401="","")))</f>
        <v>2611606</v>
      </c>
      <c r="L392" s="7">
        <f>'[1]TCE - ANEXO IV - Preencher'!N401</f>
        <v>2880</v>
      </c>
    </row>
    <row r="393" spans="1:12" s="8" customFormat="1" ht="19.5" customHeight="1" x14ac:dyDescent="0.2">
      <c r="A393" s="3">
        <f>IFERROR(VLOOKUP(B393,'[1]DADOS (OCULTAR)'!$P$3:$R$53,3,0),"")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5.16 - Serviços Médico-Hospitalares, Odotonlógia e Laboratoriais</v>
      </c>
      <c r="D393" s="3">
        <f>'[1]TCE - ANEXO IV - Preencher'!F402</f>
        <v>3811242000153</v>
      </c>
      <c r="E393" s="5" t="str">
        <f>'[1]TCE - ANEXO IV - Preencher'!G402</f>
        <v>MEDICAT MEDICINA DO TRABALHO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38309</v>
      </c>
      <c r="I393" s="6">
        <f>IF('[1]TCE - ANEXO IV - Preencher'!K402="","",'[1]TCE - ANEXO IV - Preencher'!K402)</f>
        <v>44053</v>
      </c>
      <c r="J393" s="5" t="str">
        <f>'[1]TCE - ANEXO IV - Preencher'!L402</f>
        <v>171176631</v>
      </c>
      <c r="K393" s="5" t="str">
        <f>IF(F393="B",LEFT('[1]TCE - ANEXO IV - Preencher'!M402,2),IF(F393="S",LEFT('[1]TCE - ANEXO IV - Preencher'!M402,7),IF('[1]TCE - ANEXO IV - Preencher'!H402="","")))</f>
        <v>2611101</v>
      </c>
      <c r="L393" s="7">
        <f>'[1]TCE - ANEXO IV - Preencher'!N402</f>
        <v>150</v>
      </c>
    </row>
    <row r="394" spans="1:12" s="8" customFormat="1" ht="19.5" customHeight="1" x14ac:dyDescent="0.2">
      <c r="A394" s="3">
        <f>IFERROR(VLOOKUP(B394,'[1]DADOS (OCULTAR)'!$P$3:$R$53,3,0),"")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5.16 - Serviços Médico-Hospitalares, Odotonlógia e Laboratoriais</v>
      </c>
      <c r="D394" s="3">
        <f>'[1]TCE - ANEXO IV - Preencher'!F403</f>
        <v>24304495000100</v>
      </c>
      <c r="E394" s="5" t="str">
        <f>'[1]TCE - ANEXO IV - Preencher'!G403</f>
        <v>CLINICA DO RIM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1644</v>
      </c>
      <c r="I394" s="6">
        <f>IF('[1]TCE - ANEXO IV - Preencher'!K403="","",'[1]TCE - ANEXO IV - Preencher'!K403)</f>
        <v>44055</v>
      </c>
      <c r="J394" s="5" t="str">
        <f>'[1]TCE - ANEXO IV - Preencher'!L403</f>
        <v>235403843</v>
      </c>
      <c r="K394" s="5" t="str">
        <f>IF(F394="B",LEFT('[1]TCE - ANEXO IV - Preencher'!M403,2),IF(F394="S",LEFT('[1]TCE - ANEXO IV - Preencher'!M403,7),IF('[1]TCE - ANEXO IV - Preencher'!H403="","")))</f>
        <v>2611101</v>
      </c>
      <c r="L394" s="7">
        <f>'[1]TCE - ANEXO IV - Preencher'!N403</f>
        <v>12500</v>
      </c>
    </row>
    <row r="395" spans="1:12" s="8" customFormat="1" ht="19.5" customHeight="1" x14ac:dyDescent="0.2">
      <c r="A395" s="3">
        <f>IFERROR(VLOOKUP(B395,'[1]DADOS (OCULTAR)'!$P$3:$R$53,3,0),"")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5.16 - Serviços Médico-Hospitalares, Odotonlógia e Laboratoriais</v>
      </c>
      <c r="D395" s="3">
        <f>'[1]TCE - ANEXO IV - Preencher'!F404</f>
        <v>4166795000163</v>
      </c>
      <c r="E395" s="5" t="str">
        <f>'[1]TCE - ANEXO IV - Preencher'!G404</f>
        <v>ANESTESIA E SERVIÇOS MEDICOS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9472</v>
      </c>
      <c r="I395" s="6">
        <f>IF('[1]TCE - ANEXO IV - Preencher'!K404="","",'[1]TCE - ANEXO IV - Preencher'!K404)</f>
        <v>44055</v>
      </c>
      <c r="J395" s="5" t="str">
        <f>'[1]TCE - ANEXO IV - Preencher'!L404</f>
        <v>210412750</v>
      </c>
      <c r="K395" s="5" t="str">
        <f>IF(F395="B",LEFT('[1]TCE - ANEXO IV - Preencher'!M404,2),IF(F395="S",LEFT('[1]TCE - ANEXO IV - Preencher'!M404,7),IF('[1]TCE - ANEXO IV - Preencher'!H404="","")))</f>
        <v>2611101</v>
      </c>
      <c r="L395" s="7">
        <f>'[1]TCE - ANEXO IV - Preencher'!N404</f>
        <v>215182.41</v>
      </c>
    </row>
    <row r="396" spans="1:12" s="8" customFormat="1" ht="19.5" customHeight="1" x14ac:dyDescent="0.2">
      <c r="A396" s="3">
        <f>IFERROR(VLOOKUP(B396,'[1]DADOS (OCULTAR)'!$P$3:$R$53,3,0),"")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5.16 - Serviços Médico-Hospitalares, Odotonlógia e Laboratoriais</v>
      </c>
      <c r="D396" s="3">
        <f>'[1]TCE - ANEXO IV - Preencher'!F405</f>
        <v>4226430000187</v>
      </c>
      <c r="E396" s="5" t="str">
        <f>'[1]TCE - ANEXO IV - Preencher'!G405</f>
        <v>INSTITUTO DO RIM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932</v>
      </c>
      <c r="I396" s="6">
        <f>IF('[1]TCE - ANEXO IV - Preencher'!K405="","",'[1]TCE - ANEXO IV - Preencher'!K405)</f>
        <v>44055</v>
      </c>
      <c r="J396" s="5" t="str">
        <f>'[1]TCE - ANEXO IV - Preencher'!L405</f>
        <v>216331967</v>
      </c>
      <c r="K396" s="5" t="str">
        <f>IF(F396="B",LEFT('[1]TCE - ANEXO IV - Preencher'!M405,2),IF(F396="S",LEFT('[1]TCE - ANEXO IV - Preencher'!M405,7),IF('[1]TCE - ANEXO IV - Preencher'!H405="","")))</f>
        <v>2611101</v>
      </c>
      <c r="L396" s="7">
        <f>'[1]TCE - ANEXO IV - Preencher'!N405</f>
        <v>10000</v>
      </c>
    </row>
    <row r="397" spans="1:12" s="8" customFormat="1" ht="19.5" customHeight="1" x14ac:dyDescent="0.2">
      <c r="A397" s="3">
        <f>IFERROR(VLOOKUP(B397,'[1]DADOS (OCULTAR)'!$P$3:$R$53,3,0),"")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5.16 - Serviços Médico-Hospitalares, Odotonlógia e Laboratoriais</v>
      </c>
      <c r="D397" s="3">
        <f>'[1]TCE - ANEXO IV - Preencher'!F406</f>
        <v>3264990000163</v>
      </c>
      <c r="E397" s="5" t="str">
        <f>'[1]TCE - ANEXO IV - Preencher'!G406</f>
        <v>CLIAM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2809</v>
      </c>
      <c r="I397" s="6">
        <f>IF('[1]TCE - ANEXO IV - Preencher'!K406="","",'[1]TCE - ANEXO IV - Preencher'!K406)</f>
        <v>44060</v>
      </c>
      <c r="J397" s="5" t="str">
        <f>'[1]TCE - ANEXO IV - Preencher'!L406</f>
        <v>247122735</v>
      </c>
      <c r="K397" s="5" t="str">
        <f>IF(F397="B",LEFT('[1]TCE - ANEXO IV - Preencher'!M406,2),IF(F397="S",LEFT('[1]TCE - ANEXO IV - Preencher'!M406,7),IF('[1]TCE - ANEXO IV - Preencher'!H406="","")))</f>
        <v>2611101</v>
      </c>
      <c r="L397" s="7">
        <f>'[1]TCE - ANEXO IV - Preencher'!N406</f>
        <v>6020.25</v>
      </c>
    </row>
    <row r="398" spans="1:12" s="8" customFormat="1" ht="19.5" customHeight="1" x14ac:dyDescent="0.2">
      <c r="A398" s="3">
        <f>IFERROR(VLOOKUP(B398,'[1]DADOS (OCULTAR)'!$P$3:$R$53,3,0),"")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5.16 - Serviços Médico-Hospitalares, Odotonlógia e Laboratoriais</v>
      </c>
      <c r="D398" s="3">
        <f>'[1]TCE - ANEXO IV - Preencher'!F407</f>
        <v>14316409000126</v>
      </c>
      <c r="E398" s="5" t="str">
        <f>'[1]TCE - ANEXO IV - Preencher'!G407</f>
        <v>VIEIRA E MOURÃO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402</v>
      </c>
      <c r="I398" s="6">
        <f>IF('[1]TCE - ANEXO IV - Preencher'!K407="","",'[1]TCE - ANEXO IV - Preencher'!K407)</f>
        <v>44046</v>
      </c>
      <c r="J398" s="5" t="str">
        <f>'[1]TCE - ANEXO IV - Preencher'!L407</f>
        <v>177780614</v>
      </c>
      <c r="K398" s="5" t="str">
        <f>IF(F398="B",LEFT('[1]TCE - ANEXO IV - Preencher'!M407,2),IF(F398="S",LEFT('[1]TCE - ANEXO IV - Preencher'!M407,7),IF('[1]TCE - ANEXO IV - Preencher'!H407="","")))</f>
        <v>2611101</v>
      </c>
      <c r="L398" s="7">
        <f>'[1]TCE - ANEXO IV - Preencher'!N407</f>
        <v>8000</v>
      </c>
    </row>
    <row r="399" spans="1:12" s="8" customFormat="1" ht="19.5" customHeight="1" x14ac:dyDescent="0.2">
      <c r="A399" s="3">
        <f>IFERROR(VLOOKUP(B399,'[1]DADOS (OCULTAR)'!$P$3:$R$53,3,0),"")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5.16 - Serviços Médico-Hospitalares, Odotonlógia e Laboratoriais</v>
      </c>
      <c r="D399" s="3">
        <f>'[1]TCE - ANEXO IV - Preencher'!F408</f>
        <v>12342816000182</v>
      </c>
      <c r="E399" s="5" t="str">
        <f>'[1]TCE - ANEXO IV - Preencher'!G408</f>
        <v>MEDNET SERVIÇOS MEDICOS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1285</v>
      </c>
      <c r="I399" s="6">
        <f>IF('[1]TCE - ANEXO IV - Preencher'!K408="","",'[1]TCE - ANEXO IV - Preencher'!K408)</f>
        <v>44047</v>
      </c>
      <c r="J399" s="5" t="str">
        <f>'[1]TCE - ANEXO IV - Preencher'!L408</f>
        <v>142615034</v>
      </c>
      <c r="K399" s="5" t="str">
        <f>IF(F399="B",LEFT('[1]TCE - ANEXO IV - Preencher'!M408,2),IF(F399="S",LEFT('[1]TCE - ANEXO IV - Preencher'!M408,7),IF('[1]TCE - ANEXO IV - Preencher'!H408="","")))</f>
        <v>2611101</v>
      </c>
      <c r="L399" s="7">
        <f>'[1]TCE - ANEXO IV - Preencher'!N408</f>
        <v>3150</v>
      </c>
    </row>
    <row r="400" spans="1:12" s="8" customFormat="1" ht="19.5" customHeight="1" x14ac:dyDescent="0.2">
      <c r="A400" s="3">
        <f>IFERROR(VLOOKUP(B400,'[1]DADOS (OCULTAR)'!$P$3:$R$53,3,0),"")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5.16 - Serviços Médico-Hospitalares, Odotonlógia e Laboratoriais</v>
      </c>
      <c r="D400" s="3">
        <f>'[1]TCE - ANEXO IV - Preencher'!F409</f>
        <v>11016304000163</v>
      </c>
      <c r="E400" s="5" t="str">
        <f>'[1]TCE - ANEXO IV - Preencher'!G409</f>
        <v>MEGA IMAGEM DIAGNOSTICOS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1167</v>
      </c>
      <c r="I400" s="6">
        <f>IF('[1]TCE - ANEXO IV - Preencher'!K409="","",'[1]TCE - ANEXO IV - Preencher'!K409)</f>
        <v>44061</v>
      </c>
      <c r="J400" s="5" t="str">
        <f>'[1]TCE - ANEXO IV - Preencher'!L409</f>
        <v>MTFV-FUWE</v>
      </c>
      <c r="K400" s="5" t="str">
        <f>IF(F400="B",LEFT('[1]TCE - ANEXO IV - Preencher'!M409,2),IF(F400="S",LEFT('[1]TCE - ANEXO IV - Preencher'!M409,7),IF('[1]TCE - ANEXO IV - Preencher'!H409="","")))</f>
        <v>2611606</v>
      </c>
      <c r="L400" s="7">
        <f>'[1]TCE - ANEXO IV - Preencher'!N409</f>
        <v>880</v>
      </c>
    </row>
    <row r="401" spans="1:12" s="8" customFormat="1" ht="19.5" customHeight="1" x14ac:dyDescent="0.2">
      <c r="A401" s="3">
        <f>IFERROR(VLOOKUP(B401,'[1]DADOS (OCULTAR)'!$P$3:$R$53,3,0),"")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5.16 - Serviços Médico-Hospitalares, Odotonlógia e Laboratoriais</v>
      </c>
      <c r="D401" s="3">
        <f>'[1]TCE - ANEXO IV - Preencher'!F410</f>
        <v>3757098000114</v>
      </c>
      <c r="E401" s="5" t="str">
        <f>'[1]TCE - ANEXO IV - Preencher'!G410</f>
        <v>CIPEVASF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1647</v>
      </c>
      <c r="I401" s="6">
        <f>IF('[1]TCE - ANEXO IV - Preencher'!K410="","",'[1]TCE - ANEXO IV - Preencher'!K410)</f>
        <v>44053</v>
      </c>
      <c r="J401" s="5" t="str">
        <f>'[1]TCE - ANEXO IV - Preencher'!L410</f>
        <v>133466144</v>
      </c>
      <c r="K401" s="5" t="str">
        <f>IF(F401="B",LEFT('[1]TCE - ANEXO IV - Preencher'!M410,2),IF(F401="S",LEFT('[1]TCE - ANEXO IV - Preencher'!M410,7),IF('[1]TCE - ANEXO IV - Preencher'!H410="","")))</f>
        <v>2611101</v>
      </c>
      <c r="L401" s="7">
        <f>'[1]TCE - ANEXO IV - Preencher'!N410</f>
        <v>29164.7</v>
      </c>
    </row>
    <row r="402" spans="1:12" s="8" customFormat="1" ht="19.5" customHeight="1" x14ac:dyDescent="0.2">
      <c r="A402" s="3">
        <f>IFERROR(VLOOKUP(B402,'[1]DADOS (OCULTAR)'!$P$3:$R$53,3,0),"")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5.16 - Serviços Médico-Hospitalares, Odotonlógia e Laboratoriais</v>
      </c>
      <c r="D402" s="3">
        <f>'[1]TCE - ANEXO IV - Preencher'!F411</f>
        <v>3757098000114</v>
      </c>
      <c r="E402" s="5" t="str">
        <f>'[1]TCE - ANEXO IV - Preencher'!G411</f>
        <v>CIPEVASF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1649</v>
      </c>
      <c r="I402" s="6">
        <f>IF('[1]TCE - ANEXO IV - Preencher'!K411="","",'[1]TCE - ANEXO IV - Preencher'!K411)</f>
        <v>44054</v>
      </c>
      <c r="J402" s="5" t="str">
        <f>'[1]TCE - ANEXO IV - Preencher'!L411</f>
        <v>230728584</v>
      </c>
      <c r="K402" s="5" t="str">
        <f>IF(F402="B",LEFT('[1]TCE - ANEXO IV - Preencher'!M411,2),IF(F402="S",LEFT('[1]TCE - ANEXO IV - Preencher'!M411,7),IF('[1]TCE - ANEXO IV - Preencher'!H411="","")))</f>
        <v>2611101</v>
      </c>
      <c r="L402" s="7">
        <f>'[1]TCE - ANEXO IV - Preencher'!N411</f>
        <v>3750</v>
      </c>
    </row>
    <row r="403" spans="1:12" s="8" customFormat="1" ht="19.5" customHeight="1" x14ac:dyDescent="0.2">
      <c r="A403" s="3">
        <f>IFERROR(VLOOKUP(B403,'[1]DADOS (OCULTAR)'!$P$3:$R$53,3,0),"")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5.16 - Serviços Médico-Hospitalares, Odotonlógia e Laboratoriais</v>
      </c>
      <c r="D403" s="3">
        <f>'[1]TCE - ANEXO IV - Preencher'!F412</f>
        <v>1059888000109</v>
      </c>
      <c r="E403" s="5" t="str">
        <f>'[1]TCE - ANEXO IV - Preencher'!G412</f>
        <v>CLINICA UROLOGICA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2020996</v>
      </c>
      <c r="I403" s="6">
        <f>IF('[1]TCE - ANEXO IV - Preencher'!K412="","",'[1]TCE - ANEXO IV - Preencher'!K412)</f>
        <v>44028</v>
      </c>
      <c r="J403" s="5" t="str">
        <f>'[1]TCE - ANEXO IV - Preencher'!L412</f>
        <v>778C028A8</v>
      </c>
      <c r="K403" s="5" t="str">
        <f>IF(F403="B",LEFT('[1]TCE - ANEXO IV - Preencher'!M412,2),IF(F403="S",LEFT('[1]TCE - ANEXO IV - Preencher'!M412,7),IF('[1]TCE - ANEXO IV - Preencher'!H412="","")))</f>
        <v>2918407</v>
      </c>
      <c r="L403" s="7">
        <f>'[1]TCE - ANEXO IV - Preencher'!N412</f>
        <v>500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>
        <f>IFERROR(VLOOKUP(B405,'[1]DADOS (OCULTAR)'!$P$3:$R$53,3,0),"")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5.16 - Serviços Médico-Hospitalares, Odotonlógia e Laboratoriais</v>
      </c>
      <c r="D405" s="3">
        <f>'[1]TCE - ANEXO IV - Preencher'!F414</f>
        <v>4509221000140</v>
      </c>
      <c r="E405" s="5" t="str">
        <f>'[1]TCE - ANEXO IV - Preencher'!G414</f>
        <v>BABY LAB LABORATORIOS CINICOS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20201789</v>
      </c>
      <c r="I405" s="6">
        <f>IF('[1]TCE - ANEXO IV - Preencher'!K414="","",'[1]TCE - ANEXO IV - Preencher'!K414)</f>
        <v>44075</v>
      </c>
      <c r="J405" s="5" t="str">
        <f>'[1]TCE - ANEXO IV - Preencher'!L414</f>
        <v>EFA6DC46B</v>
      </c>
      <c r="K405" s="5" t="str">
        <f>IF(F405="B",LEFT('[1]TCE - ANEXO IV - Preencher'!M414,2),IF(F405="S",LEFT('[1]TCE - ANEXO IV - Preencher'!M414,7),IF('[1]TCE - ANEXO IV - Preencher'!H414="","")))</f>
        <v>2918407</v>
      </c>
      <c r="L405" s="7">
        <f>'[1]TCE - ANEXO IV - Preencher'!N414</f>
        <v>128712.66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>
        <f>IFERROR(VLOOKUP(B407,'[1]DADOS (OCULTAR)'!$P$3:$R$53,3,0),"")</f>
        <v>9039744000780</v>
      </c>
      <c r="B407" s="4" t="str">
        <f>'[1]TCE - ANEXO IV - Preencher'!C416</f>
        <v>HOSPITAL DOM MALAN</v>
      </c>
      <c r="C407" s="4" t="str">
        <f>'[1]TCE - ANEXO IV - Preencher'!E416</f>
        <v xml:space="preserve">4.6 - Serviços Médicos, Odontológico e Farmacêutocos </v>
      </c>
      <c r="D407" s="3">
        <f>'[1]TCE - ANEXO IV - Preencher'!F416</f>
        <v>3774758310</v>
      </c>
      <c r="E407" s="5" t="str">
        <f>'[1]TCE - ANEXO IV - Preencher'!G416</f>
        <v>ALYNE OLIVEIRA CORREIA</v>
      </c>
      <c r="F407" s="5" t="str">
        <f>'[1]TCE - ANEXO IV - Preencher'!H416</f>
        <v>S</v>
      </c>
      <c r="G407" s="5" t="str">
        <f>'[1]TCE - ANEXO IV - Preencher'!I416</f>
        <v>N</v>
      </c>
      <c r="H407" s="5" t="str">
        <f>'[1]TCE - ANEXO IV - Preencher'!J416</f>
        <v>RECIBO</v>
      </c>
      <c r="I407" s="6">
        <f>IF('[1]TCE - ANEXO IV - Preencher'!K416="","",'[1]TCE - ANEXO IV - Preencher'!K416)</f>
        <v>44069</v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>2611101</v>
      </c>
      <c r="L407" s="7">
        <f>'[1]TCE - ANEXO IV - Preencher'!N416</f>
        <v>4516.87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>
        <f>IFERROR(VLOOKUP(B409,'[1]DADOS (OCULTAR)'!$P$3:$R$53,3,0),"")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5.15 - Serviços Domésticos</v>
      </c>
      <c r="D409" s="3">
        <f>'[1]TCE - ANEXO IV - Preencher'!F418</f>
        <v>26052800000140</v>
      </c>
      <c r="E409" s="5" t="str">
        <f>'[1]TCE - ANEXO IV - Preencher'!G418</f>
        <v>BRILAV LAVANDERIA HOSPITALAR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673</v>
      </c>
      <c r="I409" s="6">
        <f>IF('[1]TCE - ANEXO IV - Preencher'!K418="","",'[1]TCE - ANEXO IV - Preencher'!K418)</f>
        <v>44068</v>
      </c>
      <c r="J409" s="5" t="str">
        <f>'[1]TCE - ANEXO IV - Preencher'!L418</f>
        <v>3312438</v>
      </c>
      <c r="K409" s="5" t="str">
        <f>IF(F409="B",LEFT('[1]TCE - ANEXO IV - Preencher'!M418,2),IF(F409="S",LEFT('[1]TCE - ANEXO IV - Preencher'!M418,7),IF('[1]TCE - ANEXO IV - Preencher'!H418="","")))</f>
        <v>2611101</v>
      </c>
      <c r="L409" s="7">
        <f>'[1]TCE - ANEXO IV - Preencher'!N418</f>
        <v>2730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>
        <f>IFERROR(VLOOKUP(B411,'[1]DADOS (OCULTAR)'!$P$3:$R$53,3,0),"")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5.10 - Detetização/Tratamento de Resíduos e Afins</v>
      </c>
      <c r="D411" s="3">
        <f>'[1]TCE - ANEXO IV - Preencher'!F420</f>
        <v>11863530000180</v>
      </c>
      <c r="E411" s="5" t="str">
        <f>'[1]TCE - ANEXO IV - Preencher'!G420</f>
        <v>BRASCON GESTAO AMBIENTAL LTDA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46566</v>
      </c>
      <c r="I411" s="6">
        <f>IF('[1]TCE - ANEXO IV - Preencher'!K420="","",'[1]TCE - ANEXO IV - Preencher'!K420)</f>
        <v>44047</v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>2611309</v>
      </c>
      <c r="L411" s="7">
        <f>'[1]TCE - ANEXO IV - Preencher'!N420</f>
        <v>12226.5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>
        <f>IFERROR(VLOOKUP(B413,'[1]DADOS (OCULTAR)'!$P$3:$R$53,3,0),"")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5.17 - Manutenção de Software, Certificação Digital e Microfilmagem</v>
      </c>
      <c r="D413" s="3">
        <f>'[1]TCE - ANEXO IV - Preencher'!F422</f>
        <v>92306257000780</v>
      </c>
      <c r="E413" s="5" t="str">
        <f>'[1]TCE - ANEXO IV - Preencher'!G422</f>
        <v>MV INFORMATICA NORDESTE LTDA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14069</v>
      </c>
      <c r="I413" s="6">
        <f>IF('[1]TCE - ANEXO IV - Preencher'!K422="","",'[1]TCE - ANEXO IV - Preencher'!K422)</f>
        <v>44046</v>
      </c>
      <c r="J413" s="5" t="str">
        <f>'[1]TCE - ANEXO IV - Preencher'!L422</f>
        <v>BLAJ-ALNN</v>
      </c>
      <c r="K413" s="5" t="str">
        <f>IF(F413="B",LEFT('[1]TCE - ANEXO IV - Preencher'!M422,2),IF(F413="S",LEFT('[1]TCE - ANEXO IV - Preencher'!M422,7),IF('[1]TCE - ANEXO IV - Preencher'!H422="","")))</f>
        <v>2611606</v>
      </c>
      <c r="L413" s="7">
        <f>'[1]TCE - ANEXO IV - Preencher'!N422</f>
        <v>24992.22</v>
      </c>
    </row>
    <row r="414" spans="1:12" s="8" customFormat="1" ht="19.5" customHeight="1" x14ac:dyDescent="0.2">
      <c r="A414" s="3">
        <f>IFERROR(VLOOKUP(B414,'[1]DADOS (OCULTAR)'!$P$3:$R$53,3,0),"")</f>
        <v>9039744000780</v>
      </c>
      <c r="B414" s="4" t="str">
        <f>'[1]TCE - ANEXO IV - Preencher'!C423</f>
        <v>HOSPITAL DOM MALAN</v>
      </c>
      <c r="C414" s="4" t="str">
        <f>'[1]TCE - ANEXO IV - Preencher'!E423</f>
        <v>5.17 - Manutenção de Software, Certificação Digital e Microfilmagem</v>
      </c>
      <c r="D414" s="3">
        <f>'[1]TCE - ANEXO IV - Preencher'!F423</f>
        <v>16783034000130</v>
      </c>
      <c r="E414" s="5" t="str">
        <f>'[1]TCE - ANEXO IV - Preencher'!G423</f>
        <v>SINTESE LICENCIAMENTRO PROG P COMPRAS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10974</v>
      </c>
      <c r="I414" s="6">
        <f>IF('[1]TCE - ANEXO IV - Preencher'!K423="","",'[1]TCE - ANEXO IV - Preencher'!K423)</f>
        <v>44048</v>
      </c>
      <c r="J414" s="5" t="str">
        <f>'[1]TCE - ANEXO IV - Preencher'!L423</f>
        <v>PPLJ-MFPV</v>
      </c>
      <c r="K414" s="5" t="str">
        <f>IF(F414="B",LEFT('[1]TCE - ANEXO IV - Preencher'!M423,2),IF(F414="S",LEFT('[1]TCE - ANEXO IV - Preencher'!M423,7),IF('[1]TCE - ANEXO IV - Preencher'!H423="","")))</f>
        <v>2611606</v>
      </c>
      <c r="L414" s="7">
        <f>'[1]TCE - ANEXO IV - Preencher'!N423</f>
        <v>3194.63</v>
      </c>
    </row>
    <row r="415" spans="1:12" s="8" customFormat="1" ht="19.5" customHeight="1" x14ac:dyDescent="0.2">
      <c r="A415" s="3">
        <f>IFERROR(VLOOKUP(B415,'[1]DADOS (OCULTAR)'!$P$3:$R$53,3,0),"")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5.17 - Manutenção de Software, Certificação Digital e Microfilmagem</v>
      </c>
      <c r="D415" s="3">
        <f>'[1]TCE - ANEXO IV - Preencher'!F424</f>
        <v>7928972000190</v>
      </c>
      <c r="E415" s="5" t="str">
        <f>'[1]TCE - ANEXO IV - Preencher'!G424</f>
        <v>CARTELLO SERVICOS DE SUPORTE EM TI LTDA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3086</v>
      </c>
      <c r="I415" s="6">
        <f>IF('[1]TCE - ANEXO IV - Preencher'!K424="","",'[1]TCE - ANEXO IV - Preencher'!K424)</f>
        <v>44034</v>
      </c>
      <c r="J415" s="5" t="str">
        <f>'[1]TCE - ANEXO IV - Preencher'!L424</f>
        <v>SGG3-XQ5F</v>
      </c>
      <c r="K415" s="5" t="str">
        <f>IF(F415="B",LEFT('[1]TCE - ANEXO IV - Preencher'!M424,2),IF(F415="S",LEFT('[1]TCE - ANEXO IV - Preencher'!M424,7),IF('[1]TCE - ANEXO IV - Preencher'!H424="","")))</f>
        <v>2611606</v>
      </c>
      <c r="L415" s="7">
        <f>'[1]TCE - ANEXO IV - Preencher'!N424</f>
        <v>442.17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>
        <f>IFERROR(VLOOKUP(B417,'[1]DADOS (OCULTAR)'!$P$3:$R$53,3,0),"")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5.99 - Outros Serviços de Terceiros Pessoa Jurídica</v>
      </c>
      <c r="D417" s="3">
        <f>'[1]TCE - ANEXO IV - Preencher'!F426</f>
        <v>58921792000117</v>
      </c>
      <c r="E417" s="5" t="str">
        <f>'[1]TCE - ANEXO IV - Preencher'!G426</f>
        <v>PLANISA PLANEJ E ORG DE INST DE SAUDE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22633</v>
      </c>
      <c r="I417" s="6">
        <f>IF('[1]TCE - ANEXO IV - Preencher'!K426="","",'[1]TCE - ANEXO IV - Preencher'!K426)</f>
        <v>44013</v>
      </c>
      <c r="J417" s="5" t="str">
        <f>'[1]TCE - ANEXO IV - Preencher'!L426</f>
        <v>CXHH-BJ3U</v>
      </c>
      <c r="K417" s="5" t="str">
        <f>IF(F417="B",LEFT('[1]TCE - ANEXO IV - Preencher'!M426,2),IF(F417="S",LEFT('[1]TCE - ANEXO IV - Preencher'!M426,7),IF('[1]TCE - ANEXO IV - Preencher'!H426="","")))</f>
        <v>2611606</v>
      </c>
      <c r="L417" s="7">
        <f>'[1]TCE - ANEXO IV - Preencher'!N426</f>
        <v>2751.69</v>
      </c>
    </row>
    <row r="418" spans="1:12" s="8" customFormat="1" ht="19.5" customHeight="1" x14ac:dyDescent="0.2">
      <c r="A418" s="3">
        <f>IFERROR(VLOOKUP(B418,'[1]DADOS (OCULTAR)'!$P$3:$R$53,3,0),"")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5.99 - Outros Serviços de Terceiros Pessoa Jurídica</v>
      </c>
      <c r="D418" s="3">
        <f>'[1]TCE - ANEXO IV - Preencher'!F427</f>
        <v>35521046000130</v>
      </c>
      <c r="E418" s="5" t="str">
        <f>'[1]TCE - ANEXO IV - Preencher'!G427</f>
        <v>TGI CONSULTORIA ME GESTAO S/A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18850</v>
      </c>
      <c r="I418" s="6">
        <f>IF('[1]TCE - ANEXO IV - Preencher'!K427="","",'[1]TCE - ANEXO IV - Preencher'!K427)</f>
        <v>44015</v>
      </c>
      <c r="J418" s="5" t="str">
        <f>'[1]TCE - ANEXO IV - Preencher'!L427</f>
        <v>84K6-ME9P</v>
      </c>
      <c r="K418" s="5" t="str">
        <f>IF(F418="B",LEFT('[1]TCE - ANEXO IV - Preencher'!M427,2),IF(F418="S",LEFT('[1]TCE - ANEXO IV - Preencher'!M427,7),IF('[1]TCE - ANEXO IV - Preencher'!H427="","")))</f>
        <v>2611606</v>
      </c>
      <c r="L418" s="7">
        <f>'[1]TCE - ANEXO IV - Preencher'!N427</f>
        <v>4500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>
        <f>IFERROR(VLOOKUP(B420,'[1]DADOS (OCULTAR)'!$P$3:$R$53,3,0),"")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5.2 - Serviços Técnicos Profissionais</v>
      </c>
      <c r="D420" s="3">
        <f>'[1]TCE - ANEXO IV - Preencher'!F429</f>
        <v>3789272000887</v>
      </c>
      <c r="E420" s="5" t="str">
        <f>'[1]TCE - ANEXO IV - Preencher'!G429</f>
        <v>SENAI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10177</v>
      </c>
      <c r="I420" s="6">
        <f>IF('[1]TCE - ANEXO IV - Preencher'!K429="","",'[1]TCE - ANEXO IV - Preencher'!K429)</f>
        <v>44070</v>
      </c>
      <c r="J420" s="5" t="str">
        <f>'[1]TCE - ANEXO IV - Preencher'!L429</f>
        <v>106823664</v>
      </c>
      <c r="K420" s="5" t="str">
        <f>IF(F420="B",LEFT('[1]TCE - ANEXO IV - Preencher'!M429,2),IF(F420="S",LEFT('[1]TCE - ANEXO IV - Preencher'!M429,7),IF('[1]TCE - ANEXO IV - Preencher'!H429="","")))</f>
        <v>2611101</v>
      </c>
      <c r="L420" s="7">
        <f>'[1]TCE - ANEXO IV - Preencher'!N429</f>
        <v>3261.6</v>
      </c>
    </row>
    <row r="421" spans="1:12" s="8" customFormat="1" ht="19.5" customHeight="1" x14ac:dyDescent="0.2">
      <c r="A421" s="3">
        <f>IFERROR(VLOOKUP(B421,'[1]DADOS (OCULTAR)'!$P$3:$R$53,3,0),"")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5.2 - Serviços Técnicos Profissionais</v>
      </c>
      <c r="D421" s="3">
        <f>'[1]TCE - ANEXO IV - Preencher'!F430</f>
        <v>27814653000160</v>
      </c>
      <c r="E421" s="5" t="str">
        <f>'[1]TCE - ANEXO IV - Preencher'!G430</f>
        <v>LUMI CONSULTORIA E SERVICOS LTDA EPP</v>
      </c>
      <c r="F421" s="5" t="str">
        <f>'[1]TCE - ANEXO IV - Preencher'!H430</f>
        <v>S</v>
      </c>
      <c r="G421" s="5" t="str">
        <f>'[1]TCE - ANEXO IV - Preencher'!I430</f>
        <v>S</v>
      </c>
      <c r="H421" s="5" t="str">
        <f>'[1]TCE - ANEXO IV - Preencher'!J430</f>
        <v>457</v>
      </c>
      <c r="I421" s="6">
        <f>IF('[1]TCE - ANEXO IV - Preencher'!K430="","",'[1]TCE - ANEXO IV - Preencher'!K430)</f>
        <v>44022</v>
      </c>
      <c r="J421" s="5" t="str">
        <f>'[1]TCE - ANEXO IV - Preencher'!L430</f>
        <v>YTYC-W3W2</v>
      </c>
      <c r="K421" s="5" t="str">
        <f>IF(F421="B",LEFT('[1]TCE - ANEXO IV - Preencher'!M430,2),IF(F421="S",LEFT('[1]TCE - ANEXO IV - Preencher'!M430,7),IF('[1]TCE - ANEXO IV - Preencher'!H430="","")))</f>
        <v>2611606</v>
      </c>
      <c r="L421" s="7">
        <f>'[1]TCE - ANEXO IV - Preencher'!N430</f>
        <v>8000</v>
      </c>
    </row>
    <row r="422" spans="1:12" s="8" customFormat="1" ht="19.5" customHeight="1" x14ac:dyDescent="0.2">
      <c r="A422" s="3">
        <f>IFERROR(VLOOKUP(B422,'[1]DADOS (OCULTAR)'!$P$3:$R$53,3,0),"")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5.2 - Serviços Técnicos Profissionais</v>
      </c>
      <c r="D422" s="3">
        <f>'[1]TCE - ANEXO IV - Preencher'!F431</f>
        <v>2512303000119</v>
      </c>
      <c r="E422" s="5" t="str">
        <f>'[1]TCE - ANEXO IV - Preencher'!G431</f>
        <v>NOROES, AZEVEDO ADVOGADOS ASSOCIADOS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4157</v>
      </c>
      <c r="I422" s="6">
        <f>IF('[1]TCE - ANEXO IV - Preencher'!K431="","",'[1]TCE - ANEXO IV - Preencher'!K431)</f>
        <v>44014</v>
      </c>
      <c r="J422" s="5" t="str">
        <f>'[1]TCE - ANEXO IV - Preencher'!L431</f>
        <v>MQDP-DVR5</v>
      </c>
      <c r="K422" s="5" t="str">
        <f>IF(F422="B",LEFT('[1]TCE - ANEXO IV - Preencher'!M431,2),IF(F422="S",LEFT('[1]TCE - ANEXO IV - Preencher'!M431,7),IF('[1]TCE - ANEXO IV - Preencher'!H431="","")))</f>
        <v>2611606</v>
      </c>
      <c r="L422" s="7">
        <f>'[1]TCE - ANEXO IV - Preencher'!N431</f>
        <v>2240</v>
      </c>
    </row>
    <row r="423" spans="1:12" s="8" customFormat="1" ht="19.5" customHeight="1" x14ac:dyDescent="0.2">
      <c r="A423" s="3">
        <f>IFERROR(VLOOKUP(B423,'[1]DADOS (OCULTAR)'!$P$3:$R$53,3,0),"")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5.2 - Serviços Técnicos Profissionais</v>
      </c>
      <c r="D423" s="3">
        <f>'[1]TCE - ANEXO IV - Preencher'!F432</f>
        <v>2512303000119</v>
      </c>
      <c r="E423" s="5" t="str">
        <f>'[1]TCE - ANEXO IV - Preencher'!G432</f>
        <v>NOROES, AZEVEDO ADVOGADOS ASSOCIADOS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4158</v>
      </c>
      <c r="I423" s="6">
        <f>IF('[1]TCE - ANEXO IV - Preencher'!K432="","",'[1]TCE - ANEXO IV - Preencher'!K432)</f>
        <v>44014</v>
      </c>
      <c r="J423" s="5" t="str">
        <f>'[1]TCE - ANEXO IV - Preencher'!L432</f>
        <v>4RXB-PDPP</v>
      </c>
      <c r="K423" s="5" t="str">
        <f>IF(F423="B",LEFT('[1]TCE - ANEXO IV - Preencher'!M432,2),IF(F423="S",LEFT('[1]TCE - ANEXO IV - Preencher'!M432,7),IF('[1]TCE - ANEXO IV - Preencher'!H432="","")))</f>
        <v>2611606</v>
      </c>
      <c r="L423" s="7">
        <f>'[1]TCE - ANEXO IV - Preencher'!N432</f>
        <v>5341</v>
      </c>
    </row>
    <row r="424" spans="1:12" s="8" customFormat="1" ht="19.5" customHeight="1" x14ac:dyDescent="0.2">
      <c r="A424" s="3">
        <f>IFERROR(VLOOKUP(B424,'[1]DADOS (OCULTAR)'!$P$3:$R$53,3,0),"")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5.2 - Serviços Técnicos Profissionais</v>
      </c>
      <c r="D424" s="3">
        <f>'[1]TCE - ANEXO IV - Preencher'!F433</f>
        <v>24272956000100</v>
      </c>
      <c r="E424" s="5" t="str">
        <f>'[1]TCE - ANEXO IV - Preencher'!G433</f>
        <v>ANNA KELLY MONTEIRO PALHA DO NASCIMENTO ME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108</v>
      </c>
      <c r="I424" s="6">
        <f>IF('[1]TCE - ANEXO IV - Preencher'!K433="","",'[1]TCE - ANEXO IV - Preencher'!K433)</f>
        <v>44046</v>
      </c>
      <c r="J424" s="5" t="str">
        <f>'[1]TCE - ANEXO IV - Preencher'!L433</f>
        <v>138310157</v>
      </c>
      <c r="K424" s="5" t="str">
        <f>IF(F424="B",LEFT('[1]TCE - ANEXO IV - Preencher'!M433,2),IF(F424="S",LEFT('[1]TCE - ANEXO IV - Preencher'!M433,7),IF('[1]TCE - ANEXO IV - Preencher'!H433="","")))</f>
        <v>2611101</v>
      </c>
      <c r="L424" s="7">
        <f>'[1]TCE - ANEXO IV - Preencher'!N433</f>
        <v>2300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>
        <f>IFERROR(VLOOKUP(B426,'[1]DADOS (OCULTAR)'!$P$3:$R$53,3,0),"")</f>
        <v>9039744000780</v>
      </c>
      <c r="B426" s="4" t="str">
        <f>'[1]TCE - ANEXO IV - Preencher'!C435</f>
        <v>HOSPITAL DOM MALAN</v>
      </c>
      <c r="C426" s="4" t="str">
        <f>'[1]TCE - ANEXO IV - Preencher'!E435</f>
        <v>5.10 - Detetização/Tratamento de Resíduos e Afins</v>
      </c>
      <c r="D426" s="3">
        <f>'[1]TCE - ANEXO IV - Preencher'!F435</f>
        <v>10858157000106</v>
      </c>
      <c r="E426" s="5" t="str">
        <f>'[1]TCE - ANEXO IV - Preencher'!G435</f>
        <v>F GENES &amp; CIA LTDA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326222</v>
      </c>
      <c r="I426" s="6">
        <f>IF('[1]TCE - ANEXO IV - Preencher'!K435="","",'[1]TCE - ANEXO IV - Preencher'!K435)</f>
        <v>44057</v>
      </c>
      <c r="J426" s="5" t="str">
        <f>'[1]TCE - ANEXO IV - Preencher'!L435</f>
        <v>XIAW-CSTG</v>
      </c>
      <c r="K426" s="5" t="str">
        <f>IF(F426="B",LEFT('[1]TCE - ANEXO IV - Preencher'!M435,2),IF(F426="S",LEFT('[1]TCE - ANEXO IV - Preencher'!M435,7),IF('[1]TCE - ANEXO IV - Preencher'!H435="","")))</f>
        <v>2611606</v>
      </c>
      <c r="L426" s="7">
        <f>'[1]TCE - ANEXO IV - Preencher'!N435</f>
        <v>2538.19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>
        <f>IFERROR(VLOOKUP(B428,'[1]DADOS (OCULTAR)'!$P$3:$R$53,3,0),"")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5.23 - Limpeza e Conservação</v>
      </c>
      <c r="D428" s="3">
        <f>'[1]TCE - ANEXO IV - Preencher'!F437</f>
        <v>5419785000155</v>
      </c>
      <c r="E428" s="5" t="str">
        <f>'[1]TCE - ANEXO IV - Preencher'!G437</f>
        <v>SOLUNNI SERVICOS ESPECIALIZADOS LTDA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591</v>
      </c>
      <c r="I428" s="6">
        <f>IF('[1]TCE - ANEXO IV - Preencher'!K437="","",'[1]TCE - ANEXO IV - Preencher'!K437)</f>
        <v>44040</v>
      </c>
      <c r="J428" s="5" t="str">
        <f>'[1]TCE - ANEXO IV - Preencher'!L437</f>
        <v>HMVP-HFRX</v>
      </c>
      <c r="K428" s="5" t="str">
        <f>IF(F428="B",LEFT('[1]TCE - ANEXO IV - Preencher'!M437,2),IF(F428="S",LEFT('[1]TCE - ANEXO IV - Preencher'!M437,7),IF('[1]TCE - ANEXO IV - Preencher'!H437="","")))</f>
        <v>2611606</v>
      </c>
      <c r="L428" s="7">
        <f>'[1]TCE - ANEXO IV - Preencher'!N437</f>
        <v>168337.56</v>
      </c>
    </row>
    <row r="429" spans="1:12" s="8" customFormat="1" ht="19.5" customHeight="1" x14ac:dyDescent="0.2">
      <c r="A429" s="3">
        <f>IFERROR(VLOOKUP(B429,'[1]DADOS (OCULTAR)'!$P$3:$R$53,3,0),"")</f>
        <v>9039744000780</v>
      </c>
      <c r="B429" s="4" t="str">
        <f>'[1]TCE - ANEXO IV - Preencher'!C438</f>
        <v>HOSPITAL DOM MALAN</v>
      </c>
      <c r="C429" s="4" t="str">
        <f>'[1]TCE - ANEXO IV - Preencher'!E438</f>
        <v>5.23 - Limpeza e Conservação</v>
      </c>
      <c r="D429" s="3">
        <f>'[1]TCE - ANEXO IV - Preencher'!F438</f>
        <v>5419785000155</v>
      </c>
      <c r="E429" s="5" t="str">
        <f>'[1]TCE - ANEXO IV - Preencher'!G438</f>
        <v>SOLUNNI SERVICOS ESPECIALIZADOS LTDA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590</v>
      </c>
      <c r="I429" s="6">
        <f>IF('[1]TCE - ANEXO IV - Preencher'!K438="","",'[1]TCE - ANEXO IV - Preencher'!K438)</f>
        <v>44040</v>
      </c>
      <c r="J429" s="5" t="str">
        <f>'[1]TCE - ANEXO IV - Preencher'!L438</f>
        <v>6SRW-7X3W</v>
      </c>
      <c r="K429" s="5" t="str">
        <f>IF(F429="B",LEFT('[1]TCE - ANEXO IV - Preencher'!M438,2),IF(F429="S",LEFT('[1]TCE - ANEXO IV - Preencher'!M438,7),IF('[1]TCE - ANEXO IV - Preencher'!H438="","")))</f>
        <v>2611606</v>
      </c>
      <c r="L429" s="7">
        <f>'[1]TCE - ANEXO IV - Preencher'!N438</f>
        <v>7203.16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>
        <f>IFERROR(VLOOKUP(B431,'[1]DADOS (OCULTAR)'!$P$3:$R$53,3,0),"")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5.99 - Outros Serviços de Terceiros Pessoa Jurídica</v>
      </c>
      <c r="D431" s="3">
        <f>'[1]TCE - ANEXO IV - Preencher'!F440</f>
        <v>11182660000157</v>
      </c>
      <c r="E431" s="5" t="str">
        <f>'[1]TCE - ANEXO IV - Preencher'!G440</f>
        <v>EMERSON WALLAS RODRIGUES DA SILVA ME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280</v>
      </c>
      <c r="I431" s="6">
        <f>IF('[1]TCE - ANEXO IV - Preencher'!K440="","",'[1]TCE - ANEXO IV - Preencher'!K440)</f>
        <v>44047</v>
      </c>
      <c r="J431" s="5" t="str">
        <f>'[1]TCE - ANEXO IV - Preencher'!L440</f>
        <v>138623417</v>
      </c>
      <c r="K431" s="5" t="str">
        <f>IF(F431="B",LEFT('[1]TCE - ANEXO IV - Preencher'!M440,2),IF(F431="S",LEFT('[1]TCE - ANEXO IV - Preencher'!M440,7),IF('[1]TCE - ANEXO IV - Preencher'!H440="","")))</f>
        <v>2611101</v>
      </c>
      <c r="L431" s="7">
        <f>'[1]TCE - ANEXO IV - Preencher'!N440</f>
        <v>1500</v>
      </c>
    </row>
    <row r="432" spans="1:12" s="8" customFormat="1" ht="19.5" customHeight="1" x14ac:dyDescent="0.2">
      <c r="A432" s="3">
        <f>IFERROR(VLOOKUP(B432,'[1]DADOS (OCULTAR)'!$P$3:$R$53,3,0),"")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5.99 - Outros Serviços de Terceiros Pessoa Jurídica</v>
      </c>
      <c r="D432" s="3">
        <f>'[1]TCE - ANEXO IV - Preencher'!F441</f>
        <v>7212990000170</v>
      </c>
      <c r="E432" s="5" t="str">
        <f>'[1]TCE - ANEXO IV - Preencher'!G441</f>
        <v>JAINARA MOREIRA BARBOSA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20208265</v>
      </c>
      <c r="I432" s="6">
        <f>IF('[1]TCE - ANEXO IV - Preencher'!K441="","",'[1]TCE - ANEXO IV - Preencher'!K441)</f>
        <v>44047</v>
      </c>
      <c r="J432" s="5" t="str">
        <f>'[1]TCE - ANEXO IV - Preencher'!L441</f>
        <v>C5C5AC6B7</v>
      </c>
      <c r="K432" s="5" t="str">
        <f>IF(F432="B",LEFT('[1]TCE - ANEXO IV - Preencher'!M441,2),IF(F432="S",LEFT('[1]TCE - ANEXO IV - Preencher'!M441,7),IF('[1]TCE - ANEXO IV - Preencher'!H441="","")))</f>
        <v>2918407</v>
      </c>
      <c r="L432" s="7">
        <f>'[1]TCE - ANEXO IV - Preencher'!N441</f>
        <v>812.5</v>
      </c>
    </row>
    <row r="433" spans="1:12" s="8" customFormat="1" ht="19.5" customHeight="1" x14ac:dyDescent="0.2">
      <c r="A433" s="3">
        <f>IFERROR(VLOOKUP(B433,'[1]DADOS (OCULTAR)'!$P$3:$R$53,3,0),"")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5.99 - Outros Serviços de Terceiros Pessoa Jurídica</v>
      </c>
      <c r="D433" s="3">
        <f>'[1]TCE - ANEXO IV - Preencher'!F442</f>
        <v>13409775000671</v>
      </c>
      <c r="E433" s="5" t="str">
        <f>'[1]TCE - ANEXO IV - Preencher'!G442</f>
        <v>LINUS LOG LTDA ME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88</v>
      </c>
      <c r="I433" s="6">
        <f>IF('[1]TCE - ANEXO IV - Preencher'!K442="","",'[1]TCE - ANEXO IV - Preencher'!K442)</f>
        <v>44063</v>
      </c>
      <c r="J433" s="5" t="str">
        <f>'[1]TCE - ANEXO IV - Preencher'!L442</f>
        <v>260903121</v>
      </c>
      <c r="K433" s="5" t="str">
        <f>IF(F433="B",LEFT('[1]TCE - ANEXO IV - Preencher'!M442,2),IF(F433="S",LEFT('[1]TCE - ANEXO IV - Preencher'!M442,7),IF('[1]TCE - ANEXO IV - Preencher'!H442="","")))</f>
        <v>2611101</v>
      </c>
      <c r="L433" s="7">
        <f>'[1]TCE - ANEXO IV - Preencher'!N442</f>
        <v>3113.92</v>
      </c>
    </row>
    <row r="434" spans="1:12" s="8" customFormat="1" ht="19.5" customHeight="1" x14ac:dyDescent="0.2">
      <c r="A434" s="3">
        <f>IFERROR(VLOOKUP(B434,'[1]DADOS (OCULTAR)'!$P$3:$R$53,3,0),"")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5.99 - Outros Serviços de Terceiros Pessoa Jurídica</v>
      </c>
      <c r="D434" s="3">
        <f>'[1]TCE - ANEXO IV - Preencher'!F443</f>
        <v>13409775000671</v>
      </c>
      <c r="E434" s="5" t="str">
        <f>'[1]TCE - ANEXO IV - Preencher'!G443</f>
        <v>LINUS LOG LTDA ME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89</v>
      </c>
      <c r="I434" s="6">
        <f>IF('[1]TCE - ANEXO IV - Preencher'!K443="","",'[1]TCE - ANEXO IV - Preencher'!K443)</f>
        <v>44063</v>
      </c>
      <c r="J434" s="5" t="str">
        <f>'[1]TCE - ANEXO IV - Preencher'!L443</f>
        <v>230325237</v>
      </c>
      <c r="K434" s="5" t="str">
        <f>IF(F434="B",LEFT('[1]TCE - ANEXO IV - Preencher'!M443,2),IF(F434="S",LEFT('[1]TCE - ANEXO IV - Preencher'!M443,7),IF('[1]TCE - ANEXO IV - Preencher'!H443="","")))</f>
        <v>2611101</v>
      </c>
      <c r="L434" s="7">
        <f>'[1]TCE - ANEXO IV - Preencher'!N443</f>
        <v>63.36</v>
      </c>
    </row>
    <row r="435" spans="1:12" s="8" customFormat="1" ht="19.5" customHeight="1" x14ac:dyDescent="0.2">
      <c r="A435" s="3">
        <f>IFERROR(VLOOKUP(B435,'[1]DADOS (OCULTAR)'!$P$3:$R$53,3,0),"")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5.99 - Outros Serviços de Terceiros Pessoa Jurídica</v>
      </c>
      <c r="D435" s="3">
        <f>'[1]TCE - ANEXO IV - Preencher'!F444</f>
        <v>7835768000124</v>
      </c>
      <c r="E435" s="5" t="str">
        <f>'[1]TCE - ANEXO IV - Preencher'!G444</f>
        <v>BR - TRADEX ASSESSORIA EMPRESARIAL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7082</v>
      </c>
      <c r="I435" s="6">
        <f>IF('[1]TCE - ANEXO IV - Preencher'!K444="","",'[1]TCE - ANEXO IV - Preencher'!K444)</f>
        <v>44018</v>
      </c>
      <c r="J435" s="5" t="str">
        <f>'[1]TCE - ANEXO IV - Preencher'!L444</f>
        <v>161005470</v>
      </c>
      <c r="K435" s="5" t="str">
        <f>IF(F435="B",LEFT('[1]TCE - ANEXO IV - Preencher'!M444,2),IF(F435="S",LEFT('[1]TCE - ANEXO IV - Preencher'!M444,7),IF('[1]TCE - ANEXO IV - Preencher'!H444="","")))</f>
        <v>2611101</v>
      </c>
      <c r="L435" s="7">
        <f>'[1]TCE - ANEXO IV - Preencher'!N444</f>
        <v>170</v>
      </c>
    </row>
    <row r="436" spans="1:12" s="8" customFormat="1" ht="19.5" customHeight="1" x14ac:dyDescent="0.2">
      <c r="A436" s="3">
        <f>IFERROR(VLOOKUP(B436,'[1]DADOS (OCULTAR)'!$P$3:$R$53,3,0),"")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5.99 - Outros Serviços de Terceiros Pessoa Jurídica</v>
      </c>
      <c r="D436" s="3">
        <f>'[1]TCE - ANEXO IV - Preencher'!F445</f>
        <v>21027815000134</v>
      </c>
      <c r="E436" s="5" t="str">
        <f>'[1]TCE - ANEXO IV - Preencher'!G445</f>
        <v>ANTONIO ALDIVAN DE SOUSA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14</v>
      </c>
      <c r="I436" s="6">
        <f>IF('[1]TCE - ANEXO IV - Preencher'!K445="","",'[1]TCE - ANEXO IV - Preencher'!K445)</f>
        <v>44047</v>
      </c>
      <c r="J436" s="5" t="str">
        <f>'[1]TCE - ANEXO IV - Preencher'!L445</f>
        <v>108256464</v>
      </c>
      <c r="K436" s="5" t="str">
        <f>IF(F436="B",LEFT('[1]TCE - ANEXO IV - Preencher'!M445,2),IF(F436="S",LEFT('[1]TCE - ANEXO IV - Preencher'!M445,7),IF('[1]TCE - ANEXO IV - Preencher'!H445="","")))</f>
        <v>2611101</v>
      </c>
      <c r="L436" s="7">
        <f>'[1]TCE - ANEXO IV - Preencher'!N445</f>
        <v>337</v>
      </c>
    </row>
    <row r="437" spans="1:12" s="8" customFormat="1" ht="19.5" customHeight="1" x14ac:dyDescent="0.2">
      <c r="A437" s="3">
        <f>IFERROR(VLOOKUP(B437,'[1]DADOS (OCULTAR)'!$P$3:$R$53,3,0),"")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5.99 - Outros Serviços de Terceiros Pessoa Jurídica</v>
      </c>
      <c r="D437" s="3">
        <f>'[1]TCE - ANEXO IV - Preencher'!F446</f>
        <v>33566099000142</v>
      </c>
      <c r="E437" s="5" t="str">
        <f>'[1]TCE - ANEXO IV - Preencher'!G446</f>
        <v>JOÃO BATISTA SIQUEIRA LEITE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202020213</v>
      </c>
      <c r="I437" s="6">
        <f>IF('[1]TCE - ANEXO IV - Preencher'!K446="","",'[1]TCE - ANEXO IV - Preencher'!K446)</f>
        <v>44040</v>
      </c>
      <c r="J437" s="5" t="str">
        <f>'[1]TCE - ANEXO IV - Preencher'!L446</f>
        <v>ADC95D814</v>
      </c>
      <c r="K437" s="5" t="str">
        <f>IF(F437="B",LEFT('[1]TCE - ANEXO IV - Preencher'!M446,2),IF(F437="S",LEFT('[1]TCE - ANEXO IV - Preencher'!M446,7),IF('[1]TCE - ANEXO IV - Preencher'!H446="","")))</f>
        <v>2918407</v>
      </c>
      <c r="L437" s="7">
        <f>'[1]TCE - ANEXO IV - Preencher'!N446</f>
        <v>3300</v>
      </c>
    </row>
    <row r="438" spans="1:12" s="8" customFormat="1" ht="19.5" customHeight="1" x14ac:dyDescent="0.2">
      <c r="A438" s="3">
        <f>IFERROR(VLOOKUP(B438,'[1]DADOS (OCULTAR)'!$P$3:$R$53,3,0),"")</f>
        <v>9039744000780</v>
      </c>
      <c r="B438" s="4" t="str">
        <f>'[1]TCE - ANEXO IV - Preencher'!C447</f>
        <v>HOSPITAL DOM MALAN</v>
      </c>
      <c r="C438" s="4" t="str">
        <f>'[1]TCE - ANEXO IV - Preencher'!E447</f>
        <v>5.99 - Outros Serviços de Terceiros Pessoa Jurídica</v>
      </c>
      <c r="D438" s="3">
        <f>'[1]TCE - ANEXO IV - Preencher'!F447</f>
        <v>35693084000170</v>
      </c>
      <c r="E438" s="5" t="str">
        <f>'[1]TCE - ANEXO IV - Preencher'!G447</f>
        <v>PETROPEX PETROLINA PEÇAS E EXTINTORES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23043</v>
      </c>
      <c r="I438" s="6">
        <f>IF('[1]TCE - ANEXO IV - Preencher'!K447="","",'[1]TCE - ANEXO IV - Preencher'!K447)</f>
        <v>44022</v>
      </c>
      <c r="J438" s="5" t="str">
        <f>'[1]TCE - ANEXO IV - Preencher'!L447</f>
        <v>167203925</v>
      </c>
      <c r="K438" s="5" t="str">
        <f>IF(F438="B",LEFT('[1]TCE - ANEXO IV - Preencher'!M447,2),IF(F438="S",LEFT('[1]TCE - ANEXO IV - Preencher'!M447,7),IF('[1]TCE - ANEXO IV - Preencher'!H447="","")))</f>
        <v>2611101</v>
      </c>
      <c r="L438" s="7">
        <f>'[1]TCE - ANEXO IV - Preencher'!N447</f>
        <v>1338.61</v>
      </c>
    </row>
    <row r="439" spans="1:12" s="8" customFormat="1" ht="19.5" customHeight="1" x14ac:dyDescent="0.2">
      <c r="A439" s="3">
        <f>IFERROR(VLOOKUP(B439,'[1]DADOS (OCULTAR)'!$P$3:$R$53,3,0),"")</f>
        <v>9039744000780</v>
      </c>
      <c r="B439" s="4" t="str">
        <f>'[1]TCE - ANEXO IV - Preencher'!C448</f>
        <v>HOSPITAL DOM MALAN</v>
      </c>
      <c r="C439" s="4" t="str">
        <f>'[1]TCE - ANEXO IV - Preencher'!E448</f>
        <v>5.99 - Outros Serviços de Terceiros Pessoa Jurídica</v>
      </c>
      <c r="D439" s="3">
        <f>'[1]TCE - ANEXO IV - Preencher'!F448</f>
        <v>31626832000141</v>
      </c>
      <c r="E439" s="5" t="str">
        <f>'[1]TCE - ANEXO IV - Preencher'!G448</f>
        <v>JOMARIO PARANA DE ARAUJO GAMA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8</v>
      </c>
      <c r="I439" s="6">
        <f>IF('[1]TCE - ANEXO IV - Preencher'!K448="","",'[1]TCE - ANEXO IV - Preencher'!K448)</f>
        <v>44026</v>
      </c>
      <c r="J439" s="5" t="str">
        <f>'[1]TCE - ANEXO IV - Preencher'!L448</f>
        <v>161258535</v>
      </c>
      <c r="K439" s="5" t="str">
        <f>IF(F439="B",LEFT('[1]TCE - ANEXO IV - Preencher'!M448,2),IF(F439="S",LEFT('[1]TCE - ANEXO IV - Preencher'!M448,7),IF('[1]TCE - ANEXO IV - Preencher'!H448="","")))</f>
        <v>2611101</v>
      </c>
      <c r="L439" s="7">
        <f>'[1]TCE - ANEXO IV - Preencher'!N448</f>
        <v>11723.66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>
        <f>IFERROR(VLOOKUP(B441,'[1]DADOS (OCULTAR)'!$P$3:$R$53,3,0),"")</f>
        <v>9039744000780</v>
      </c>
      <c r="B441" s="4" t="str">
        <f>'[1]TCE - ANEXO IV - Preencher'!C450</f>
        <v>HOSPITAL DOM MALAN</v>
      </c>
      <c r="C441" s="4" t="str">
        <f>'[1]TCE - ANEXO IV - Preencher'!E450</f>
        <v>5.5 - Reparo e Manutenção de Máquinas e Equipamentos</v>
      </c>
      <c r="D441" s="3">
        <f>'[1]TCE - ANEXO IV - Preencher'!F450</f>
        <v>7146768000117</v>
      </c>
      <c r="E441" s="5" t="str">
        <f>'[1]TCE - ANEXO IV - Preencher'!G450</f>
        <v>SERV IMAGEM NORDESTE ASSIT TECNICA LTDA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3525</v>
      </c>
      <c r="I441" s="6">
        <f>IF('[1]TCE - ANEXO IV - Preencher'!K450="","",'[1]TCE - ANEXO IV - Preencher'!K450)</f>
        <v>44041</v>
      </c>
      <c r="J441" s="5" t="str">
        <f>'[1]TCE - ANEXO IV - Preencher'!L450</f>
        <v>ZCQW92129</v>
      </c>
      <c r="K441" s="5" t="str">
        <f>IF(F441="B",LEFT('[1]TCE - ANEXO IV - Preencher'!M450,2),IF(F441="S",LEFT('[1]TCE - ANEXO IV - Preencher'!M450,7),IF('[1]TCE - ANEXO IV - Preencher'!H450="","")))</f>
        <v>2607901</v>
      </c>
      <c r="L441" s="7">
        <f>'[1]TCE - ANEXO IV - Preencher'!N450</f>
        <v>4618</v>
      </c>
    </row>
    <row r="442" spans="1:12" s="8" customFormat="1" ht="19.5" customHeight="1" x14ac:dyDescent="0.2">
      <c r="A442" s="3">
        <f>IFERROR(VLOOKUP(B442,'[1]DADOS (OCULTAR)'!$P$3:$R$53,3,0),"")</f>
        <v>9039744000780</v>
      </c>
      <c r="B442" s="4" t="str">
        <f>'[1]TCE - ANEXO IV - Preencher'!C451</f>
        <v>HOSPITAL DOM MALAN</v>
      </c>
      <c r="C442" s="4" t="str">
        <f>'[1]TCE - ANEXO IV - Preencher'!E451</f>
        <v>5.5 - Reparo e Manutenção de Máquinas e Equipamentos</v>
      </c>
      <c r="D442" s="3">
        <f>'[1]TCE - ANEXO IV - Preencher'!F451</f>
        <v>24380578000421</v>
      </c>
      <c r="E442" s="5" t="str">
        <f>'[1]TCE - ANEXO IV - Preencher'!G451</f>
        <v>WHITE MARTINS GASES INDS DO NORDESTE SA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7182</v>
      </c>
      <c r="I442" s="6">
        <f>IF('[1]TCE - ANEXO IV - Preencher'!K451="","",'[1]TCE - ANEXO IV - Preencher'!K451)</f>
        <v>44027</v>
      </c>
      <c r="J442" s="5" t="str">
        <f>'[1]TCE - ANEXO IV - Preencher'!L451</f>
        <v>PYV2-LGAL</v>
      </c>
      <c r="K442" s="5" t="str">
        <f>IF(F442="B",LEFT('[1]TCE - ANEXO IV - Preencher'!M451,2),IF(F442="S",LEFT('[1]TCE - ANEXO IV - Preencher'!M451,7),IF('[1]TCE - ANEXO IV - Preencher'!H451="","")))</f>
        <v>2927408</v>
      </c>
      <c r="L442" s="7">
        <f>'[1]TCE - ANEXO IV - Preencher'!N451</f>
        <v>441.63</v>
      </c>
    </row>
    <row r="443" spans="1:12" s="8" customFormat="1" ht="19.5" customHeight="1" x14ac:dyDescent="0.2">
      <c r="A443" s="3">
        <f>IFERROR(VLOOKUP(B443,'[1]DADOS (OCULTAR)'!$P$3:$R$53,3,0),"")</f>
        <v>9039744000780</v>
      </c>
      <c r="B443" s="4" t="str">
        <f>'[1]TCE - ANEXO IV - Preencher'!C452</f>
        <v>HOSPITAL DOM MALAN</v>
      </c>
      <c r="C443" s="4" t="str">
        <f>'[1]TCE - ANEXO IV - Preencher'!E452</f>
        <v>5.5 - Reparo e Manutenção de Máquinas e Equipamentos</v>
      </c>
      <c r="D443" s="3">
        <f>'[1]TCE - ANEXO IV - Preencher'!F452</f>
        <v>12626414000100</v>
      </c>
      <c r="E443" s="5" t="str">
        <f>'[1]TCE - ANEXO IV - Preencher'!G452</f>
        <v>MANTEQ H I LTDA ME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548</v>
      </c>
      <c r="I443" s="6">
        <f>IF('[1]TCE - ANEXO IV - Preencher'!K452="","",'[1]TCE - ANEXO IV - Preencher'!K452)</f>
        <v>44028</v>
      </c>
      <c r="J443" s="5" t="str">
        <f>'[1]TCE - ANEXO IV - Preencher'!L452</f>
        <v>KJRK38686</v>
      </c>
      <c r="K443" s="5" t="str">
        <f>IF(F443="B",LEFT('[1]TCE - ANEXO IV - Preencher'!M452,2),IF(F443="S",LEFT('[1]TCE - ANEXO IV - Preencher'!M452,7),IF('[1]TCE - ANEXO IV - Preencher'!H452="","")))</f>
        <v>2607901</v>
      </c>
      <c r="L443" s="7">
        <f>'[1]TCE - ANEXO IV - Preencher'!N452</f>
        <v>2600</v>
      </c>
    </row>
    <row r="444" spans="1:12" s="8" customFormat="1" ht="19.5" customHeight="1" x14ac:dyDescent="0.2">
      <c r="A444" s="3">
        <f>IFERROR(VLOOKUP(B444,'[1]DADOS (OCULTAR)'!$P$3:$R$53,3,0),"")</f>
        <v>9039744000780</v>
      </c>
      <c r="B444" s="4" t="str">
        <f>'[1]TCE - ANEXO IV - Preencher'!C453</f>
        <v>HOSPITAL DOM MALAN</v>
      </c>
      <c r="C444" s="4" t="str">
        <f>'[1]TCE - ANEXO IV - Preencher'!E453</f>
        <v>5.5 - Reparo e Manutenção de Máquinas e Equipamentos</v>
      </c>
      <c r="D444" s="3">
        <f>'[1]TCE - ANEXO IV - Preencher'!F453</f>
        <v>15478369000181</v>
      </c>
      <c r="E444" s="5" t="str">
        <f>'[1]TCE - ANEXO IV - Preencher'!G453</f>
        <v>C FAGUNDES DA SILVA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2454</v>
      </c>
      <c r="I444" s="6">
        <f>IF('[1]TCE - ANEXO IV - Preencher'!K453="","",'[1]TCE - ANEXO IV - Preencher'!K453)</f>
        <v>44047</v>
      </c>
      <c r="J444" s="5" t="str">
        <f>'[1]TCE - ANEXO IV - Preencher'!L453</f>
        <v>JAGA-2EZ5</v>
      </c>
      <c r="K444" s="5" t="str">
        <f>IF(F444="B",LEFT('[1]TCE - ANEXO IV - Preencher'!M453,2),IF(F444="S",LEFT('[1]TCE - ANEXO IV - Preencher'!M453,7),IF('[1]TCE - ANEXO IV - Preencher'!H453="","")))</f>
        <v>2611606</v>
      </c>
      <c r="L444" s="7">
        <f>'[1]TCE - ANEXO IV - Preencher'!N453</f>
        <v>2100</v>
      </c>
    </row>
    <row r="445" spans="1:12" s="8" customFormat="1" ht="19.5" customHeight="1" x14ac:dyDescent="0.2">
      <c r="A445" s="3">
        <f>IFERROR(VLOOKUP(B445,'[1]DADOS (OCULTAR)'!$P$3:$R$53,3,0),"")</f>
        <v>9039744000780</v>
      </c>
      <c r="B445" s="4" t="str">
        <f>'[1]TCE - ANEXO IV - Preencher'!C454</f>
        <v>HOSPITAL DOM MALAN</v>
      </c>
      <c r="C445" s="4" t="str">
        <f>'[1]TCE - ANEXO IV - Preencher'!E454</f>
        <v>5.5 - Reparo e Manutenção de Máquinas e Equipamentos</v>
      </c>
      <c r="D445" s="3">
        <f>'[1]TCE - ANEXO IV - Preencher'!F454</f>
        <v>19886692000145</v>
      </c>
      <c r="E445" s="5" t="str">
        <f>'[1]TCE - ANEXO IV - Preencher'!G454</f>
        <v>PRECISÃO SERVIÇOS TECNICOS ESECIALIZADOS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4585</v>
      </c>
      <c r="I445" s="6">
        <f>IF('[1]TCE - ANEXO IV - Preencher'!K454="","",'[1]TCE - ANEXO IV - Preencher'!K454)</f>
        <v>44042</v>
      </c>
      <c r="J445" s="5" t="str">
        <f>'[1]TCE - ANEXO IV - Preencher'!L454</f>
        <v>RHMD-GIKX</v>
      </c>
      <c r="K445" s="5" t="str">
        <f>IF(F445="B",LEFT('[1]TCE - ANEXO IV - Preencher'!M454,2),IF(F445="S",LEFT('[1]TCE - ANEXO IV - Preencher'!M454,7),IF('[1]TCE - ANEXO IV - Preencher'!H454="","")))</f>
        <v>2611606</v>
      </c>
      <c r="L445" s="7">
        <f>'[1]TCE - ANEXO IV - Preencher'!N454</f>
        <v>256.60000000000002</v>
      </c>
    </row>
    <row r="446" spans="1:12" s="8" customFormat="1" ht="19.5" customHeight="1" x14ac:dyDescent="0.2">
      <c r="A446" s="3">
        <f>IFERROR(VLOOKUP(B446,'[1]DADOS (OCULTAR)'!$P$3:$R$53,3,0),"")</f>
        <v>9039744000780</v>
      </c>
      <c r="B446" s="4" t="str">
        <f>'[1]TCE - ANEXO IV - Preencher'!C455</f>
        <v>HOSPITAL DOM MALAN</v>
      </c>
      <c r="C446" s="4" t="str">
        <f>'[1]TCE - ANEXO IV - Preencher'!E455</f>
        <v>5.5 - Reparo e Manutenção de Máquinas e Equipamentos</v>
      </c>
      <c r="D446" s="3">
        <f>'[1]TCE - ANEXO IV - Preencher'!F455</f>
        <v>10859287000163</v>
      </c>
      <c r="E446" s="5" t="str">
        <f>'[1]TCE - ANEXO IV - Preencher'!G455</f>
        <v>NEWMWD COMERCIO E SERVIÇOS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1035</v>
      </c>
      <c r="I446" s="6">
        <f>IF('[1]TCE - ANEXO IV - Preencher'!K455="","",'[1]TCE - ANEXO IV - Preencher'!K455)</f>
        <v>44020</v>
      </c>
      <c r="J446" s="5" t="str">
        <f>'[1]TCE - ANEXO IV - Preencher'!L455</f>
        <v>GJXO10033</v>
      </c>
      <c r="K446" s="5" t="str">
        <f>IF(F446="B",LEFT('[1]TCE - ANEXO IV - Preencher'!M455,2),IF(F446="S",LEFT('[1]TCE - ANEXO IV - Preencher'!M455,7),IF('[1]TCE - ANEXO IV - Preencher'!H455="","")))</f>
        <v>2609600</v>
      </c>
      <c r="L446" s="7">
        <f>'[1]TCE - ANEXO IV - Preencher'!N455</f>
        <v>890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>
        <f>IFERROR(VLOOKUP(B448,'[1]DADOS (OCULTAR)'!$P$3:$R$53,3,0),"")</f>
        <v>9039744000780</v>
      </c>
      <c r="B448" s="4" t="str">
        <f>'[1]TCE - ANEXO IV - Preencher'!C457</f>
        <v>HOSPITAL DOM MALAN</v>
      </c>
      <c r="C448" s="4" t="str">
        <f>'[1]TCE - ANEXO IV - Preencher'!E457</f>
        <v>5.5 - Reparo e Manutenção de Máquinas e Equipamentos</v>
      </c>
      <c r="D448" s="3">
        <f>'[1]TCE - ANEXO IV - Preencher'!F457</f>
        <v>3480539000183</v>
      </c>
      <c r="E448" s="5" t="str">
        <f>'[1]TCE - ANEXO IV - Preencher'!G457</f>
        <v>SL ENGENHARIA HOSPITALAR LTDA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5007</v>
      </c>
      <c r="I448" s="6">
        <f>IF('[1]TCE - ANEXO IV - Preencher'!K457="","",'[1]TCE - ANEXO IV - Preencher'!K457)</f>
        <v>44061</v>
      </c>
      <c r="J448" s="5" t="str">
        <f>'[1]TCE - ANEXO IV - Preencher'!L457</f>
        <v>TTSV51434</v>
      </c>
      <c r="K448" s="5" t="str">
        <f>IF(F448="B",LEFT('[1]TCE - ANEXO IV - Preencher'!M457,2),IF(F448="S",LEFT('[1]TCE - ANEXO IV - Preencher'!M457,7),IF('[1]TCE - ANEXO IV - Preencher'!H457="","")))</f>
        <v>2607901</v>
      </c>
      <c r="L448" s="7">
        <f>'[1]TCE - ANEXO IV - Preencher'!N457</f>
        <v>15968.92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>
        <f>IFERROR(VLOOKUP(B450,'[1]DADOS (OCULTAR)'!$P$3:$R$53,3,0),"")</f>
        <v>9039744000780</v>
      </c>
      <c r="B450" s="4" t="str">
        <f>'[1]TCE - ANEXO IV - Preencher'!C459</f>
        <v>HOSPITAL DOM MALAN</v>
      </c>
      <c r="C450" s="4" t="str">
        <f>'[1]TCE - ANEXO IV - Preencher'!E459</f>
        <v>5.5 - Reparo e Manutenção de Máquinas e Equipamentos</v>
      </c>
      <c r="D450" s="3">
        <f>'[1]TCE - ANEXO IV - Preencher'!F459</f>
        <v>9014387000100</v>
      </c>
      <c r="E450" s="5" t="str">
        <f>'[1]TCE - ANEXO IV - Preencher'!G459</f>
        <v>COMPLETA SERVICOS DE AR CONDICIONADO ME</v>
      </c>
      <c r="F450" s="5" t="str">
        <f>'[1]TCE - ANEXO IV - Preencher'!H459</f>
        <v>S</v>
      </c>
      <c r="G450" s="5" t="str">
        <f>'[1]TCE - ANEXO IV - Preencher'!I459</f>
        <v>S</v>
      </c>
      <c r="H450" s="5" t="str">
        <f>'[1]TCE - ANEXO IV - Preencher'!J459</f>
        <v>1271</v>
      </c>
      <c r="I450" s="6">
        <f>IF('[1]TCE - ANEXO IV - Preencher'!K459="","",'[1]TCE - ANEXO IV - Preencher'!K459)</f>
        <v>44034</v>
      </c>
      <c r="J450" s="5" t="str">
        <f>'[1]TCE - ANEXO IV - Preencher'!L459</f>
        <v>UDCC-L8FS</v>
      </c>
      <c r="K450" s="5" t="str">
        <f>IF(F450="B",LEFT('[1]TCE - ANEXO IV - Preencher'!M459,2),IF(F450="S",LEFT('[1]TCE - ANEXO IV - Preencher'!M459,7),IF('[1]TCE - ANEXO IV - Preencher'!H459="","")))</f>
        <v>2611606</v>
      </c>
      <c r="L450" s="7">
        <f>'[1]TCE - ANEXO IV - Preencher'!N459</f>
        <v>22735.759999999998</v>
      </c>
    </row>
    <row r="451" spans="1:12" s="8" customFormat="1" ht="19.5" customHeight="1" x14ac:dyDescent="0.2">
      <c r="A451" s="3">
        <f>IFERROR(VLOOKUP(B451,'[1]DADOS (OCULTAR)'!$P$3:$R$53,3,0),"")</f>
        <v>9039744000780</v>
      </c>
      <c r="B451" s="4" t="str">
        <f>'[1]TCE - ANEXO IV - Preencher'!C460</f>
        <v>HOSPITAL DOM MALAN</v>
      </c>
      <c r="C451" s="4" t="str">
        <f>'[1]TCE - ANEXO IV - Preencher'!E460</f>
        <v>5.5 - Reparo e Manutenção de Máquinas e Equipamentos</v>
      </c>
      <c r="D451" s="3">
        <f>'[1]TCE - ANEXO IV - Preencher'!F460</f>
        <v>23180800000137</v>
      </c>
      <c r="E451" s="5" t="str">
        <f>'[1]TCE - ANEXO IV - Preencher'!G460</f>
        <v>ENNE SOLUCOES ELETRONICAS LTDA</v>
      </c>
      <c r="F451" s="5" t="str">
        <f>'[1]TCE - ANEXO IV - Preencher'!H460</f>
        <v>S</v>
      </c>
      <c r="G451" s="5" t="str">
        <f>'[1]TCE - ANEXO IV - Preencher'!I460</f>
        <v>S</v>
      </c>
      <c r="H451" s="5" t="str">
        <f>'[1]TCE - ANEXO IV - Preencher'!J460</f>
        <v>828</v>
      </c>
      <c r="I451" s="6">
        <f>IF('[1]TCE - ANEXO IV - Preencher'!K460="","",'[1]TCE - ANEXO IV - Preencher'!K460)</f>
        <v>44053</v>
      </c>
      <c r="J451" s="5" t="str">
        <f>'[1]TCE - ANEXO IV - Preencher'!L460</f>
        <v>145736165</v>
      </c>
      <c r="K451" s="5" t="str">
        <f>IF(F451="B",LEFT('[1]TCE - ANEXO IV - Preencher'!M460,2),IF(F451="S",LEFT('[1]TCE - ANEXO IV - Preencher'!M460,7),IF('[1]TCE - ANEXO IV - Preencher'!H460="","")))</f>
        <v>2611101</v>
      </c>
      <c r="L451" s="7">
        <f>'[1]TCE - ANEXO IV - Preencher'!N460</f>
        <v>1850</v>
      </c>
    </row>
    <row r="452" spans="1:12" s="8" customFormat="1" ht="19.5" customHeight="1" x14ac:dyDescent="0.2">
      <c r="A452" s="3">
        <f>IFERROR(VLOOKUP(B452,'[1]DADOS (OCULTAR)'!$P$3:$R$53,3,0),"")</f>
        <v>9039744000780</v>
      </c>
      <c r="B452" s="4" t="str">
        <f>'[1]TCE - ANEXO IV - Preencher'!C461</f>
        <v>HOSPITAL DOM MALAN</v>
      </c>
      <c r="C452" s="4" t="str">
        <f>'[1]TCE - ANEXO IV - Preencher'!E461</f>
        <v>5.5 - Reparo e Manutenção de Máquinas e Equipamentos</v>
      </c>
      <c r="D452" s="3">
        <f>'[1]TCE - ANEXO IV - Preencher'!F461</f>
        <v>9121356000158</v>
      </c>
      <c r="E452" s="5" t="str">
        <f>'[1]TCE - ANEXO IV - Preencher'!G461</f>
        <v>W A BEZERRA</v>
      </c>
      <c r="F452" s="5" t="str">
        <f>'[1]TCE - ANEXO IV - Preencher'!H461</f>
        <v>S</v>
      </c>
      <c r="G452" s="5" t="str">
        <f>'[1]TCE - ANEXO IV - Preencher'!I461</f>
        <v>S</v>
      </c>
      <c r="H452" s="5" t="str">
        <f>'[1]TCE - ANEXO IV - Preencher'!J461</f>
        <v>40</v>
      </c>
      <c r="I452" s="6">
        <f>IF('[1]TCE - ANEXO IV - Preencher'!K461="","",'[1]TCE - ANEXO IV - Preencher'!K461)</f>
        <v>44035</v>
      </c>
      <c r="J452" s="5" t="str">
        <f>'[1]TCE - ANEXO IV - Preencher'!L461</f>
        <v>3791678</v>
      </c>
      <c r="K452" s="5" t="str">
        <f>IF(F452="B",LEFT('[1]TCE - ANEXO IV - Preencher'!M461,2),IF(F452="S",LEFT('[1]TCE - ANEXO IV - Preencher'!M461,7),IF('[1]TCE - ANEXO IV - Preencher'!H461="","")))</f>
        <v>2611101</v>
      </c>
      <c r="L452" s="7">
        <f>'[1]TCE - ANEXO IV - Preencher'!N461</f>
        <v>300</v>
      </c>
    </row>
    <row r="453" spans="1:12" s="8" customFormat="1" ht="19.5" customHeight="1" x14ac:dyDescent="0.2">
      <c r="A453" s="3">
        <f>IFERROR(VLOOKUP(B453,'[1]DADOS (OCULTAR)'!$P$3:$R$53,3,0),"")</f>
        <v>9039744000780</v>
      </c>
      <c r="B453" s="4" t="str">
        <f>'[1]TCE - ANEXO IV - Preencher'!C462</f>
        <v>HOSPITAL DOM MALAN</v>
      </c>
      <c r="C453" s="4" t="str">
        <f>'[1]TCE - ANEXO IV - Preencher'!E462</f>
        <v>5.5 - Reparo e Manutenção de Máquinas e Equipamentos</v>
      </c>
      <c r="D453" s="3">
        <f>'[1]TCE - ANEXO IV - Preencher'!F462</f>
        <v>9121356000158</v>
      </c>
      <c r="E453" s="5" t="str">
        <f>'[1]TCE - ANEXO IV - Preencher'!G462</f>
        <v>W A BEZERRA</v>
      </c>
      <c r="F453" s="5" t="str">
        <f>'[1]TCE - ANEXO IV - Preencher'!H462</f>
        <v>S</v>
      </c>
      <c r="G453" s="5" t="str">
        <f>'[1]TCE - ANEXO IV - Preencher'!I462</f>
        <v>S</v>
      </c>
      <c r="H453" s="5" t="str">
        <f>'[1]TCE - ANEXO IV - Preencher'!J462</f>
        <v>38</v>
      </c>
      <c r="I453" s="6">
        <f>IF('[1]TCE - ANEXO IV - Preencher'!K462="","",'[1]TCE - ANEXO IV - Preencher'!K462)</f>
        <v>44011</v>
      </c>
      <c r="J453" s="5" t="str">
        <f>'[1]TCE - ANEXO IV - Preencher'!L462</f>
        <v>158541252</v>
      </c>
      <c r="K453" s="5" t="str">
        <f>IF(F453="B",LEFT('[1]TCE - ANEXO IV - Preencher'!M462,2),IF(F453="S",LEFT('[1]TCE - ANEXO IV - Preencher'!M462,7),IF('[1]TCE - ANEXO IV - Preencher'!H462="","")))</f>
        <v>2611101</v>
      </c>
      <c r="L453" s="7">
        <f>'[1]TCE - ANEXO IV - Preencher'!N462</f>
        <v>80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>
        <f>IFERROR(VLOOKUP(B455,'[1]DADOS (OCULTAR)'!$P$3:$R$53,3,0),"")</f>
        <v>9039744000780</v>
      </c>
      <c r="B455" s="4" t="str">
        <f>'[1]TCE - ANEXO IV - Preencher'!C464</f>
        <v>HOSPITAL DOM MALAN</v>
      </c>
      <c r="C455" s="4" t="str">
        <f>'[1]TCE - ANEXO IV - Preencher'!E464</f>
        <v>5.6 - Reparo e Manutanção de Veículos</v>
      </c>
      <c r="D455" s="3">
        <f>'[1]TCE - ANEXO IV - Preencher'!F464</f>
        <v>28795781000177</v>
      </c>
      <c r="E455" s="5" t="str">
        <f>'[1]TCE - ANEXO IV - Preencher'!G464</f>
        <v>JOSE ANTONIO LOPES DOS SANTOS</v>
      </c>
      <c r="F455" s="5" t="str">
        <f>'[1]TCE - ANEXO IV - Preencher'!H464</f>
        <v>S</v>
      </c>
      <c r="G455" s="5" t="str">
        <f>'[1]TCE - ANEXO IV - Preencher'!I464</f>
        <v>S</v>
      </c>
      <c r="H455" s="5" t="str">
        <f>'[1]TCE - ANEXO IV - Preencher'!J464</f>
        <v>70</v>
      </c>
      <c r="I455" s="6">
        <f>IF('[1]TCE - ANEXO IV - Preencher'!K464="","",'[1]TCE - ANEXO IV - Preencher'!K464)</f>
        <v>44028</v>
      </c>
      <c r="J455" s="5" t="str">
        <f>'[1]TCE - ANEXO IV - Preencher'!L464</f>
        <v>85817313</v>
      </c>
      <c r="K455" s="5" t="str">
        <f>IF(F455="B",LEFT('[1]TCE - ANEXO IV - Preencher'!M464,2),IF(F455="S",LEFT('[1]TCE - ANEXO IV - Preencher'!M464,7),IF('[1]TCE - ANEXO IV - Preencher'!H464="","")))</f>
        <v>2611101</v>
      </c>
      <c r="L455" s="7">
        <f>'[1]TCE - ANEXO IV - Preencher'!N464</f>
        <v>40</v>
      </c>
    </row>
    <row r="456" spans="1:12" s="8" customFormat="1" ht="19.5" customHeight="1" x14ac:dyDescent="0.2">
      <c r="A456" s="3">
        <f>IFERROR(VLOOKUP(B456,'[1]DADOS (OCULTAR)'!$P$3:$R$53,3,0),"")</f>
        <v>9039744000780</v>
      </c>
      <c r="B456" s="4" t="str">
        <f>'[1]TCE - ANEXO IV - Preencher'!C465</f>
        <v>HOSPITAL DOM MALAN</v>
      </c>
      <c r="C456" s="4" t="str">
        <f>'[1]TCE - ANEXO IV - Preencher'!E465</f>
        <v>5.6 - Reparo e Manutanção de Veículos</v>
      </c>
      <c r="D456" s="3">
        <f>'[1]TCE - ANEXO IV - Preencher'!F465</f>
        <v>36608803000170</v>
      </c>
      <c r="E456" s="5" t="str">
        <f>'[1]TCE - ANEXO IV - Preencher'!G465</f>
        <v>EMERSON ALEXANDRE DOS PASSOS</v>
      </c>
      <c r="F456" s="5" t="str">
        <f>'[1]TCE - ANEXO IV - Preencher'!H465</f>
        <v>S</v>
      </c>
      <c r="G456" s="5" t="str">
        <f>'[1]TCE - ANEXO IV - Preencher'!I465</f>
        <v>S</v>
      </c>
      <c r="H456" s="5" t="str">
        <f>'[1]TCE - ANEXO IV - Preencher'!J465</f>
        <v>202018</v>
      </c>
      <c r="I456" s="6">
        <f>IF('[1]TCE - ANEXO IV - Preencher'!K465="","",'[1]TCE - ANEXO IV - Preencher'!K465)</f>
        <v>44046</v>
      </c>
      <c r="J456" s="5" t="str">
        <f>'[1]TCE - ANEXO IV - Preencher'!L465</f>
        <v>04F38F1B6</v>
      </c>
      <c r="K456" s="5" t="str">
        <f>IF(F456="B",LEFT('[1]TCE - ANEXO IV - Preencher'!M465,2),IF(F456="S",LEFT('[1]TCE - ANEXO IV - Preencher'!M465,7),IF('[1]TCE - ANEXO IV - Preencher'!H465="","")))</f>
        <v>2918407</v>
      </c>
      <c r="L456" s="7">
        <f>'[1]TCE - ANEXO IV - Preencher'!N465</f>
        <v>95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>
        <f>IFERROR(VLOOKUP(B458,'[1]DADOS (OCULTAR)'!$P$3:$R$53,3,0),"")</f>
        <v>9039744000780</v>
      </c>
      <c r="B458" s="4" t="str">
        <f>'[1]TCE - ANEXO IV - Preencher'!C467</f>
        <v>HOSPITAL DOM MALAN</v>
      </c>
      <c r="C458" s="4" t="str">
        <f>'[1]TCE - ANEXO IV - Preencher'!E467</f>
        <v>5.99 - Outros Serviços de Terceiros Pessoa Jurídica</v>
      </c>
      <c r="D458" s="3">
        <f>'[1]TCE - ANEXO IV - Preencher'!F467</f>
        <v>479544000188</v>
      </c>
      <c r="E458" s="5" t="str">
        <f>'[1]TCE - ANEXO IV - Preencher'!G467</f>
        <v>REIS PALACE HOTEL</v>
      </c>
      <c r="F458" s="5" t="str">
        <f>'[1]TCE - ANEXO IV - Preencher'!H467</f>
        <v>S</v>
      </c>
      <c r="G458" s="5" t="str">
        <f>'[1]TCE - ANEXO IV - Preencher'!I467</f>
        <v>S</v>
      </c>
      <c r="H458" s="5" t="str">
        <f>'[1]TCE - ANEXO IV - Preencher'!J467</f>
        <v>14352</v>
      </c>
      <c r="I458" s="6">
        <f>IF('[1]TCE - ANEXO IV - Preencher'!K467="","",'[1]TCE - ANEXO IV - Preencher'!K467)</f>
        <v>44043</v>
      </c>
      <c r="J458" s="5" t="str">
        <f>'[1]TCE - ANEXO IV - Preencher'!L467</f>
        <v>242398852</v>
      </c>
      <c r="K458" s="5" t="str">
        <f>IF(F458="B",LEFT('[1]TCE - ANEXO IV - Preencher'!M467,2),IF(F458="S",LEFT('[1]TCE - ANEXO IV - Preencher'!M467,7),IF('[1]TCE - ANEXO IV - Preencher'!H467="","")))</f>
        <v>2611101</v>
      </c>
      <c r="L458" s="7">
        <f>'[1]TCE - ANEXO IV - Preencher'!N467</f>
        <v>1530</v>
      </c>
    </row>
    <row r="459" spans="1:12" s="8" customFormat="1" ht="19.5" customHeight="1" x14ac:dyDescent="0.2">
      <c r="A459" s="3">
        <f>IFERROR(VLOOKUP(B459,'[1]DADOS (OCULTAR)'!$P$3:$R$53,3,0),"")</f>
        <v>9039744000780</v>
      </c>
      <c r="B459" s="4" t="str">
        <f>'[1]TCE - ANEXO IV - Preencher'!C468</f>
        <v>HOSPITAL DOM MALAN</v>
      </c>
      <c r="C459" s="4" t="str">
        <f>'[1]TCE - ANEXO IV - Preencher'!E468</f>
        <v>5.16 - Serviços Médico-Hospitalares, Odotonlógia e Laboratoriais</v>
      </c>
      <c r="D459" s="3">
        <f>'[1]TCE - ANEXO IV - Preencher'!F468</f>
        <v>3757098000114</v>
      </c>
      <c r="E459" s="5" t="str">
        <f>'[1]TCE - ANEXO IV - Preencher'!G468</f>
        <v>CIPEVASF</v>
      </c>
      <c r="F459" s="5" t="str">
        <f>'[1]TCE - ANEXO IV - Preencher'!H468</f>
        <v>S</v>
      </c>
      <c r="G459" s="5" t="str">
        <f>'[1]TCE - ANEXO IV - Preencher'!I468</f>
        <v>S</v>
      </c>
      <c r="H459" s="5" t="str">
        <f>'[1]TCE - ANEXO IV - Preencher'!J468</f>
        <v>1646</v>
      </c>
      <c r="I459" s="6">
        <f>IF('[1]TCE - ANEXO IV - Preencher'!K468="","",'[1]TCE - ANEXO IV - Preencher'!K468)</f>
        <v>44053</v>
      </c>
      <c r="J459" s="5" t="str">
        <f>'[1]TCE - ANEXO IV - Preencher'!L468</f>
        <v>134565736</v>
      </c>
      <c r="K459" s="5" t="str">
        <f>IF(F459="B",LEFT('[1]TCE - ANEXO IV - Preencher'!M468,2),IF(F459="S",LEFT('[1]TCE - ANEXO IV - Preencher'!M468,7),IF('[1]TCE - ANEXO IV - Preencher'!H468="","")))</f>
        <v>2611101</v>
      </c>
      <c r="L459" s="7">
        <f>'[1]TCE - ANEXO IV - Preencher'!N468</f>
        <v>8839.7000000000007</v>
      </c>
    </row>
    <row r="460" spans="1:12" s="8" customFormat="1" ht="19.5" customHeight="1" x14ac:dyDescent="0.2">
      <c r="A460" s="3">
        <f>IFERROR(VLOOKUP(B460,'[1]DADOS (OCULTAR)'!$P$3:$R$53,3,0),"")</f>
        <v>9039744000780</v>
      </c>
      <c r="B460" s="4" t="str">
        <f>'[1]TCE - ANEXO IV - Preencher'!C469</f>
        <v>HOSPITAL DOM MALAN</v>
      </c>
      <c r="C460" s="4" t="str">
        <f>'[1]TCE - ANEXO IV - Preencher'!E469</f>
        <v xml:space="preserve">4.6 - Serviços Médicos, Odontológico e Farmacêutocos </v>
      </c>
      <c r="D460" s="3">
        <f>'[1]TCE - ANEXO IV - Preencher'!F469</f>
        <v>1040226558</v>
      </c>
      <c r="E460" s="5" t="str">
        <f>'[1]TCE - ANEXO IV - Preencher'!G469</f>
        <v>NEMORA MAIARA SILVA DOS SANTOS</v>
      </c>
      <c r="F460" s="5" t="str">
        <f>'[1]TCE - ANEXO IV - Preencher'!H469</f>
        <v>S</v>
      </c>
      <c r="G460" s="5" t="str">
        <f>'[1]TCE - ANEXO IV - Preencher'!I469</f>
        <v>N</v>
      </c>
      <c r="H460" s="5" t="str">
        <f>'[1]TCE - ANEXO IV - Preencher'!J469</f>
        <v>RECIBO</v>
      </c>
      <c r="I460" s="6">
        <f>IF('[1]TCE - ANEXO IV - Preencher'!K469="","",'[1]TCE - ANEXO IV - Preencher'!K469)</f>
        <v>44067</v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>2611101</v>
      </c>
      <c r="L460" s="7">
        <f>'[1]TCE - ANEXO IV - Preencher'!N469</f>
        <v>3612.15</v>
      </c>
    </row>
    <row r="461" spans="1:12" s="8" customFormat="1" ht="19.5" customHeight="1" x14ac:dyDescent="0.2">
      <c r="A461" s="3">
        <f>IFERROR(VLOOKUP(B461,'[1]DADOS (OCULTAR)'!$P$3:$R$53,3,0),"")</f>
        <v>9039744000780</v>
      </c>
      <c r="B461" s="4" t="str">
        <f>'[1]TCE - ANEXO IV - Preencher'!C470</f>
        <v>HOSPITAL DOM MALAN</v>
      </c>
      <c r="C461" s="4" t="str">
        <f>'[1]TCE - ANEXO IV - Preencher'!E470</f>
        <v xml:space="preserve">4.6 - Serviços Médicos, Odontológico e Farmacêutocos </v>
      </c>
      <c r="D461" s="3">
        <f>'[1]TCE - ANEXO IV - Preencher'!F470</f>
        <v>1040226558</v>
      </c>
      <c r="E461" s="5" t="str">
        <f>'[1]TCE - ANEXO IV - Preencher'!G470</f>
        <v>NEMORA MAIARA SILVA DOS SANTOS</v>
      </c>
      <c r="F461" s="5" t="str">
        <f>'[1]TCE - ANEXO IV - Preencher'!H470</f>
        <v>S</v>
      </c>
      <c r="G461" s="5" t="str">
        <f>'[1]TCE - ANEXO IV - Preencher'!I470</f>
        <v>N</v>
      </c>
      <c r="H461" s="5" t="str">
        <f>'[1]TCE - ANEXO IV - Preencher'!J470</f>
        <v>RECIBO</v>
      </c>
      <c r="I461" s="6">
        <f>IF('[1]TCE - ANEXO IV - Preencher'!K470="","",'[1]TCE - ANEXO IV - Preencher'!K470)</f>
        <v>44067</v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>2611101</v>
      </c>
      <c r="L461" s="7">
        <f>'[1]TCE - ANEXO IV - Preencher'!N470</f>
        <v>3612.15</v>
      </c>
    </row>
    <row r="462" spans="1:12" s="8" customFormat="1" ht="19.5" customHeight="1" x14ac:dyDescent="0.2">
      <c r="A462" s="3">
        <f>IFERROR(VLOOKUP(B462,'[1]DADOS (OCULTAR)'!$P$3:$R$53,3,0),"")</f>
        <v>9039744000780</v>
      </c>
      <c r="B462" s="4" t="str">
        <f>'[1]TCE - ANEXO IV - Preencher'!C471</f>
        <v>HOSPITAL DOM MALAN</v>
      </c>
      <c r="C462" s="4" t="str">
        <f>'[1]TCE - ANEXO IV - Preencher'!E471</f>
        <v xml:space="preserve">4.6 - Serviços Médicos, Odontológico e Farmacêutocos </v>
      </c>
      <c r="D462" s="3">
        <f>'[1]TCE - ANEXO IV - Preencher'!F471</f>
        <v>1040226558</v>
      </c>
      <c r="E462" s="5" t="str">
        <f>'[1]TCE - ANEXO IV - Preencher'!G471</f>
        <v>NEMORA MAIARA SILVA DOS SANTOS</v>
      </c>
      <c r="F462" s="5" t="str">
        <f>'[1]TCE - ANEXO IV - Preencher'!H471</f>
        <v>S</v>
      </c>
      <c r="G462" s="5" t="str">
        <f>'[1]TCE - ANEXO IV - Preencher'!I471</f>
        <v>N</v>
      </c>
      <c r="H462" s="5" t="str">
        <f>'[1]TCE - ANEXO IV - Preencher'!J471</f>
        <v>RECIBO</v>
      </c>
      <c r="I462" s="6">
        <f>IF('[1]TCE - ANEXO IV - Preencher'!K471="","",'[1]TCE - ANEXO IV - Preencher'!K471)</f>
        <v>44067</v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>2611101</v>
      </c>
      <c r="L462" s="7">
        <f>'[1]TCE - ANEXO IV - Preencher'!N471</f>
        <v>4816.2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2020-09-08T20:19:41Z</dcterms:created>
  <dcterms:modified xsi:type="dcterms:W3CDTF">2020-09-08T20:19:52Z</dcterms:modified>
</cp:coreProperties>
</file>