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\HDM\HDM 08.20\excel\"/>
    </mc:Choice>
  </mc:AlternateContent>
  <bookViews>
    <workbookView xWindow="0" yWindow="0" windowWidth="2049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<sst xmlns="http://schemas.openxmlformats.org/spreadsheetml/2006/main" count="12" uniqueCount="12">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</sst>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pml/Desktop/UPAE/HDM/HDM%2008.20/HDM%20PCF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3.12 - Material Hospitalar</v>
          </cell>
          <cell r="F11">
            <v>175233000125</v>
          </cell>
          <cell r="G11" t="str">
            <v>TRES LEOES MATERIAL HOSPITALAR LTDA</v>
          </cell>
          <cell r="H11" t="str">
            <v>B</v>
          </cell>
          <cell r="I11" t="str">
            <v>S</v>
          </cell>
          <cell r="J11" t="str">
            <v>0052262</v>
          </cell>
          <cell r="K11" t="str">
            <v>14/08/2020</v>
          </cell>
          <cell r="L11" t="str">
            <v>28200800175233000125550010000522621263502888</v>
          </cell>
          <cell r="M11" t="str">
            <v>28</v>
          </cell>
          <cell r="N11">
            <v>192850</v>
          </cell>
        </row>
        <row r="12">
          <cell r="C12" t="str">
            <v>HOSPITAL DOM MALAN</v>
          </cell>
          <cell r="E12" t="str">
            <v>3.12 - Material Hospitalar</v>
          </cell>
          <cell r="F12">
            <v>175233000125</v>
          </cell>
          <cell r="G12" t="str">
            <v>TRES LEOES MATERIAL HOSPITALAR LTDA</v>
          </cell>
          <cell r="H12" t="str">
            <v>B</v>
          </cell>
          <cell r="I12" t="str">
            <v>S</v>
          </cell>
          <cell r="J12" t="str">
            <v>0052335</v>
          </cell>
          <cell r="K12" t="str">
            <v>18/08/2020</v>
          </cell>
          <cell r="L12" t="str">
            <v>28200800175233000125550010000523351185566486</v>
          </cell>
          <cell r="M12" t="str">
            <v>28</v>
          </cell>
          <cell r="N12">
            <v>3975.4</v>
          </cell>
        </row>
        <row r="13">
          <cell r="C13" t="str">
            <v>HOSPITAL DOM MALAN</v>
          </cell>
          <cell r="E13" t="str">
            <v>3.12 - Material Hospitalar</v>
          </cell>
          <cell r="F13">
            <v>236193000184</v>
          </cell>
          <cell r="G13" t="str">
            <v>CIRURGICA RECIFE COMERCIO LTDA</v>
          </cell>
          <cell r="H13" t="str">
            <v>B</v>
          </cell>
          <cell r="I13" t="str">
            <v>S</v>
          </cell>
          <cell r="J13" t="str">
            <v>000058999</v>
          </cell>
          <cell r="K13" t="str">
            <v>14/08/2020</v>
          </cell>
          <cell r="L13" t="str">
            <v>26200800236193000184550010000589991000590008</v>
          </cell>
          <cell r="M13" t="str">
            <v>26</v>
          </cell>
          <cell r="N13">
            <v>3598.02</v>
          </cell>
        </row>
        <row r="14">
          <cell r="C14" t="str">
            <v>HOSPITAL DOM MALAN</v>
          </cell>
          <cell r="E14" t="str">
            <v>3.12 - Material Hospitalar</v>
          </cell>
          <cell r="F14">
            <v>3817043000152</v>
          </cell>
          <cell r="G14" t="str">
            <v>PHARMAPLUS LTDA</v>
          </cell>
          <cell r="H14" t="str">
            <v>B</v>
          </cell>
          <cell r="I14" t="str">
            <v>S</v>
          </cell>
          <cell r="J14" t="str">
            <v>000022862</v>
          </cell>
          <cell r="K14" t="str">
            <v>21/08/2020</v>
          </cell>
          <cell r="L14" t="str">
            <v>26200803817043000152550010000228621018468639</v>
          </cell>
          <cell r="M14" t="str">
            <v>26</v>
          </cell>
          <cell r="N14">
            <v>359.48</v>
          </cell>
        </row>
        <row r="15">
          <cell r="C15" t="str">
            <v>HOSPITAL DOM MALAN</v>
          </cell>
          <cell r="E15" t="str">
            <v>3.12 - Material Hospitalar</v>
          </cell>
          <cell r="F15">
            <v>4953023000171</v>
          </cell>
          <cell r="G15" t="str">
            <v>EDSON NOMERO MACEDO</v>
          </cell>
          <cell r="H15" t="str">
            <v>B</v>
          </cell>
          <cell r="I15" t="str">
            <v>S</v>
          </cell>
          <cell r="J15" t="str">
            <v>000028468</v>
          </cell>
          <cell r="K15" t="str">
            <v>19/08/2020</v>
          </cell>
          <cell r="L15" t="str">
            <v>26200804953023000171550050000284681580310190</v>
          </cell>
          <cell r="M15" t="str">
            <v>26</v>
          </cell>
          <cell r="N15">
            <v>418.5</v>
          </cell>
        </row>
        <row r="16">
          <cell r="C16" t="str">
            <v>HOSPITAL DOM MALAN</v>
          </cell>
          <cell r="E16" t="str">
            <v>3.12 - Material Hospitalar</v>
          </cell>
          <cell r="F16">
            <v>4953023000171</v>
          </cell>
          <cell r="G16" t="str">
            <v>EDSON NOMERO MACEDO</v>
          </cell>
          <cell r="H16" t="str">
            <v>B</v>
          </cell>
          <cell r="I16" t="str">
            <v>S</v>
          </cell>
          <cell r="J16" t="str">
            <v>000028534</v>
          </cell>
          <cell r="K16" t="str">
            <v>25/08/2020</v>
          </cell>
          <cell r="L16" t="str">
            <v>26200804953023000171550050000285341034209250</v>
          </cell>
          <cell r="M16" t="str">
            <v>26</v>
          </cell>
          <cell r="N16">
            <v>4899.76</v>
          </cell>
        </row>
        <row r="17">
          <cell r="C17" t="str">
            <v>HOSPITAL DOM MALAN</v>
          </cell>
          <cell r="E17" t="str">
            <v>3.12 - Material Hospitalar</v>
          </cell>
          <cell r="F17">
            <v>5044056000161</v>
          </cell>
          <cell r="G17" t="str">
            <v>DMH PRODUTOS HOSPITALARES LTDA</v>
          </cell>
          <cell r="H17" t="str">
            <v>B</v>
          </cell>
          <cell r="I17" t="str">
            <v>S</v>
          </cell>
          <cell r="J17" t="str">
            <v>16997</v>
          </cell>
          <cell r="K17" t="str">
            <v>12/08/2020</v>
          </cell>
          <cell r="L17" t="str">
            <v>26200805044056000161550010000169971103298044</v>
          </cell>
          <cell r="M17" t="str">
            <v>26</v>
          </cell>
          <cell r="N17">
            <v>6459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5509824000377</v>
          </cell>
          <cell r="G18" t="str">
            <v>NORMANDO JOSE NOSSA VILLAR - ME</v>
          </cell>
          <cell r="H18" t="str">
            <v>B</v>
          </cell>
          <cell r="I18" t="str">
            <v>S</v>
          </cell>
          <cell r="J18" t="str">
            <v>000919111</v>
          </cell>
          <cell r="K18" t="str">
            <v>11/08/2020</v>
          </cell>
          <cell r="L18" t="str">
            <v>26200805509824000377550010009191111000448635</v>
          </cell>
          <cell r="M18" t="str">
            <v>26</v>
          </cell>
          <cell r="N18">
            <v>182.4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7914775000111</v>
          </cell>
          <cell r="G19" t="str">
            <v>SUPRI VALE PROD MED ORTOPEDICOS LTDA</v>
          </cell>
          <cell r="H19" t="str">
            <v>B</v>
          </cell>
          <cell r="I19" t="str">
            <v>S</v>
          </cell>
          <cell r="J19" t="str">
            <v>7344</v>
          </cell>
          <cell r="K19" t="str">
            <v>19/08/2020</v>
          </cell>
          <cell r="L19" t="str">
            <v>26200807914775000111550010000073441613662214</v>
          </cell>
          <cell r="M19" t="str">
            <v>26</v>
          </cell>
          <cell r="N19">
            <v>450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7914775000111</v>
          </cell>
          <cell r="G20" t="str">
            <v>SUPRI VALE PROD MED ORTOPEDICOS LTDA</v>
          </cell>
          <cell r="H20" t="str">
            <v>B</v>
          </cell>
          <cell r="I20" t="str">
            <v>S</v>
          </cell>
          <cell r="J20" t="str">
            <v>7394</v>
          </cell>
          <cell r="K20" t="str">
            <v>28/08/2020</v>
          </cell>
          <cell r="L20" t="str">
            <v>26200807914775000111550010000073941974061757</v>
          </cell>
          <cell r="M20" t="str">
            <v>26</v>
          </cell>
          <cell r="N20">
            <v>1125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000085508</v>
          </cell>
          <cell r="K21" t="str">
            <v>04/08/2020</v>
          </cell>
          <cell r="L21" t="str">
            <v>26200808674752000140550010000855081194607032</v>
          </cell>
          <cell r="M21" t="str">
            <v>26</v>
          </cell>
          <cell r="N21">
            <v>122.63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000086776</v>
          </cell>
          <cell r="K22" t="str">
            <v>21/08/2020</v>
          </cell>
          <cell r="L22" t="str">
            <v>26200808674752000140550010000867761657035742</v>
          </cell>
          <cell r="M22" t="str">
            <v>26</v>
          </cell>
          <cell r="N22">
            <v>6572.98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10454180000135</v>
          </cell>
          <cell r="G23" t="str">
            <v>VISION PLAST IND E COM DE EMBALAGEM</v>
          </cell>
          <cell r="H23" t="str">
            <v>B</v>
          </cell>
          <cell r="I23" t="str">
            <v>S</v>
          </cell>
          <cell r="J23" t="str">
            <v>000003089</v>
          </cell>
          <cell r="K23" t="str">
            <v>29/07/2020</v>
          </cell>
          <cell r="L23" t="str">
            <v>35200710454180000135550020000030891950738798</v>
          </cell>
          <cell r="M23" t="str">
            <v>35</v>
          </cell>
          <cell r="N23">
            <v>2599.1999999999998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10779833000156</v>
          </cell>
          <cell r="G24" t="str">
            <v>MEDICAL MERCANTIL DE APAR MED LTDA</v>
          </cell>
          <cell r="H24" t="str">
            <v>B</v>
          </cell>
          <cell r="I24" t="str">
            <v>S</v>
          </cell>
          <cell r="J24" t="str">
            <v>508936</v>
          </cell>
          <cell r="K24" t="str">
            <v>08/08/2020</v>
          </cell>
          <cell r="L24" t="str">
            <v>26200810779833000156550010005089361125114881</v>
          </cell>
          <cell r="M24" t="str">
            <v>26</v>
          </cell>
          <cell r="N24">
            <v>1053.8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10779833000156</v>
          </cell>
          <cell r="G25" t="str">
            <v>MEDICAL MERCANTIL DE APAR MED LTDA</v>
          </cell>
          <cell r="H25" t="str">
            <v>B</v>
          </cell>
          <cell r="I25" t="str">
            <v>S</v>
          </cell>
          <cell r="J25" t="str">
            <v>509650</v>
          </cell>
          <cell r="K25" t="str">
            <v>19/08/2020</v>
          </cell>
          <cell r="L25" t="str">
            <v>26200810779833000156550010005096501172417620</v>
          </cell>
          <cell r="M25" t="str">
            <v>26</v>
          </cell>
          <cell r="N25">
            <v>4004.69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11041333000185</v>
          </cell>
          <cell r="G26" t="str">
            <v>CIRURGICA BRASILEIRA PRODUTOS HOSPITALARES LTDA</v>
          </cell>
          <cell r="H26" t="str">
            <v>B</v>
          </cell>
          <cell r="I26" t="str">
            <v>S</v>
          </cell>
          <cell r="J26" t="str">
            <v>000019893</v>
          </cell>
          <cell r="K26" t="str">
            <v>14/08/2020</v>
          </cell>
          <cell r="L26" t="str">
            <v>26200811041333000185550010000198931405078888</v>
          </cell>
          <cell r="M26" t="str">
            <v>26</v>
          </cell>
          <cell r="N26">
            <v>4450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11449180000100</v>
          </cell>
          <cell r="G27" t="str">
            <v>DPROSMED DIST PROD MED HOSPITALARES</v>
          </cell>
          <cell r="H27" t="str">
            <v>B</v>
          </cell>
          <cell r="I27" t="str">
            <v>S</v>
          </cell>
          <cell r="J27" t="str">
            <v>000036318</v>
          </cell>
          <cell r="K27" t="str">
            <v>13/08/2020</v>
          </cell>
          <cell r="L27" t="str">
            <v>26200811449180000100550010000363181889492197</v>
          </cell>
          <cell r="M27" t="str">
            <v>26</v>
          </cell>
          <cell r="N27">
            <v>4781.16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12340717000161</v>
          </cell>
          <cell r="G28" t="str">
            <v>POINT SUTURE DO BRASIL IND FIOS CIR LTDA</v>
          </cell>
          <cell r="H28" t="str">
            <v>B</v>
          </cell>
          <cell r="I28" t="str">
            <v>S</v>
          </cell>
          <cell r="J28" t="str">
            <v>000070843</v>
          </cell>
          <cell r="K28" t="str">
            <v>21/08/2020</v>
          </cell>
          <cell r="L28" t="str">
            <v>23200812340717000161550010000708431520742899</v>
          </cell>
          <cell r="M28" t="str">
            <v>23</v>
          </cell>
          <cell r="N28">
            <v>16161.04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12882932000194</v>
          </cell>
          <cell r="G29" t="str">
            <v>EXOMED REP DE MEDICAMENTOS LTDA</v>
          </cell>
          <cell r="H29" t="str">
            <v>B</v>
          </cell>
          <cell r="I29" t="str">
            <v>S</v>
          </cell>
          <cell r="J29" t="str">
            <v>144014</v>
          </cell>
          <cell r="K29" t="str">
            <v>17/08/2020</v>
          </cell>
          <cell r="L29" t="str">
            <v>26200812882932000194550010001440141420827048</v>
          </cell>
          <cell r="M29" t="str">
            <v>26</v>
          </cell>
          <cell r="N29">
            <v>48885.14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12882932000194</v>
          </cell>
          <cell r="G30" t="str">
            <v>EXOMED REP DE MEDICAMENTOS LTDA</v>
          </cell>
          <cell r="H30" t="str">
            <v>B</v>
          </cell>
          <cell r="I30" t="str">
            <v>S</v>
          </cell>
          <cell r="J30" t="str">
            <v>144017</v>
          </cell>
          <cell r="K30" t="str">
            <v>17/08/2020</v>
          </cell>
          <cell r="L30" t="str">
            <v>26200812882932000194550010001440171930212837</v>
          </cell>
          <cell r="M30" t="str">
            <v>26</v>
          </cell>
          <cell r="N30">
            <v>3290.88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12882932000194</v>
          </cell>
          <cell r="G31" t="str">
            <v>EXOMED REP DE MEDICAMENTOS LTDA</v>
          </cell>
          <cell r="H31" t="str">
            <v>B</v>
          </cell>
          <cell r="I31" t="str">
            <v>S</v>
          </cell>
          <cell r="J31" t="str">
            <v>144082</v>
          </cell>
          <cell r="K31" t="str">
            <v>20/08/2020</v>
          </cell>
          <cell r="L31" t="str">
            <v>26200812882932000194550010001440821735164738</v>
          </cell>
          <cell r="M31" t="str">
            <v>26</v>
          </cell>
          <cell r="N31">
            <v>29624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14187040000107</v>
          </cell>
          <cell r="G32" t="str">
            <v>DESTAK EMBALAGENS EIRELI</v>
          </cell>
          <cell r="H32" t="str">
            <v>B</v>
          </cell>
          <cell r="I32" t="str">
            <v>S</v>
          </cell>
          <cell r="J32" t="str">
            <v>000003444</v>
          </cell>
          <cell r="K32" t="str">
            <v>07/08/2020</v>
          </cell>
          <cell r="L32" t="str">
            <v>26200814187040000107550010000034441622091147</v>
          </cell>
          <cell r="M32" t="str">
            <v>26</v>
          </cell>
          <cell r="N32">
            <v>373.8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14187040000107</v>
          </cell>
          <cell r="G33" t="str">
            <v>DESTAK EMBALAGENS EIRELI</v>
          </cell>
          <cell r="H33" t="str">
            <v>B</v>
          </cell>
          <cell r="I33" t="str">
            <v>S</v>
          </cell>
          <cell r="J33" t="str">
            <v>000003533</v>
          </cell>
          <cell r="K33" t="str">
            <v>19/08/2020</v>
          </cell>
          <cell r="L33" t="str">
            <v>26200814187040000107550010000035331230386201</v>
          </cell>
          <cell r="M33" t="str">
            <v>26</v>
          </cell>
          <cell r="N33">
            <v>671</v>
          </cell>
        </row>
        <row r="34">
          <cell r="C34" t="str">
            <v>HOSPITAL DOM MALAN</v>
          </cell>
          <cell r="E34" t="str">
            <v>3.12 - Material Hospitalar</v>
          </cell>
          <cell r="F34">
            <v>21596736000144</v>
          </cell>
          <cell r="G34" t="str">
            <v>ULTRAMEGA DISTRIBUIDORA HOSPITALAR LTDA</v>
          </cell>
          <cell r="H34" t="str">
            <v>B</v>
          </cell>
          <cell r="I34" t="str">
            <v>S</v>
          </cell>
          <cell r="J34" t="str">
            <v>00106375</v>
          </cell>
          <cell r="K34" t="str">
            <v>17/08/2020</v>
          </cell>
          <cell r="L34" t="str">
            <v>26200821596736000144550010001063751001088412</v>
          </cell>
          <cell r="M34" t="str">
            <v>26</v>
          </cell>
          <cell r="N34">
            <v>9847</v>
          </cell>
        </row>
        <row r="35">
          <cell r="C35" t="str">
            <v>HOSPITAL DOM MALAN</v>
          </cell>
          <cell r="E35" t="str">
            <v>3.12 - Material Hospitalar</v>
          </cell>
          <cell r="F35">
            <v>27554040000131</v>
          </cell>
          <cell r="G35" t="str">
            <v>ALTA MEDICAL PRODUTOS MEDICOS HOSP LTDA ME</v>
          </cell>
          <cell r="H35" t="str">
            <v>B</v>
          </cell>
          <cell r="I35" t="str">
            <v>S</v>
          </cell>
          <cell r="J35" t="str">
            <v>000001922</v>
          </cell>
          <cell r="K35" t="str">
            <v>14/08/2020</v>
          </cell>
          <cell r="L35" t="str">
            <v>35200827554040000131550010000019221000000010</v>
          </cell>
          <cell r="M35" t="str">
            <v>35</v>
          </cell>
          <cell r="N35">
            <v>18140.5</v>
          </cell>
        </row>
        <row r="36">
          <cell r="C36" t="str">
            <v>HOSPITAL DOM MALAN</v>
          </cell>
          <cell r="E36" t="str">
            <v>3.12 - Material Hospitalar</v>
          </cell>
          <cell r="F36">
            <v>30611447000168</v>
          </cell>
          <cell r="G36" t="str">
            <v>RAISSA C R MEDEIROS MOURA</v>
          </cell>
          <cell r="H36" t="str">
            <v>B</v>
          </cell>
          <cell r="I36" t="str">
            <v>S</v>
          </cell>
          <cell r="J36" t="str">
            <v>000009454</v>
          </cell>
          <cell r="K36" t="str">
            <v>27/08/2020</v>
          </cell>
          <cell r="L36" t="str">
            <v>26200830611447000168550010000094541105333917</v>
          </cell>
          <cell r="M36" t="str">
            <v>26</v>
          </cell>
          <cell r="N36">
            <v>1920</v>
          </cell>
        </row>
        <row r="37">
          <cell r="C37" t="str">
            <v>HOSPITAL DOM MALAN</v>
          </cell>
          <cell r="E37" t="str">
            <v>3.12 - Material Hospitalar</v>
          </cell>
          <cell r="F37">
            <v>31836173000178</v>
          </cell>
          <cell r="G37" t="str">
            <v>PEDRO HENRIQUE LINS MARTINS EIRELI</v>
          </cell>
          <cell r="H37" t="str">
            <v>B</v>
          </cell>
          <cell r="I37" t="str">
            <v>S</v>
          </cell>
          <cell r="J37" t="str">
            <v>000001766</v>
          </cell>
          <cell r="K37" t="str">
            <v>11/08/2020</v>
          </cell>
          <cell r="L37" t="str">
            <v>26200831836173000178550010000017661702730372</v>
          </cell>
          <cell r="M37" t="str">
            <v>26</v>
          </cell>
          <cell r="N37">
            <v>580</v>
          </cell>
        </row>
        <row r="38">
          <cell r="C38" t="str">
            <v>HOSPITAL DOM MALAN</v>
          </cell>
          <cell r="E38" t="str">
            <v>3.12 - Material Hospitalar</v>
          </cell>
          <cell r="F38">
            <v>58426628000133</v>
          </cell>
          <cell r="G38" t="str">
            <v>SAMTRONIC INDUSTRIA E COMERCIO LTDA</v>
          </cell>
          <cell r="H38" t="str">
            <v>B</v>
          </cell>
          <cell r="I38" t="str">
            <v>S</v>
          </cell>
          <cell r="J38" t="str">
            <v>000244531</v>
          </cell>
          <cell r="K38" t="str">
            <v>24/07/2020</v>
          </cell>
          <cell r="L38" t="str">
            <v>35200758426628000133550010002445311100221401</v>
          </cell>
          <cell r="M38" t="str">
            <v>35</v>
          </cell>
          <cell r="N38">
            <v>4056</v>
          </cell>
        </row>
        <row r="39">
          <cell r="C39" t="str">
            <v>HOSPITAL DOM MALAN</v>
          </cell>
          <cell r="E39" t="str">
            <v>3.12 - Material Hospitalar</v>
          </cell>
          <cell r="F39">
            <v>58426628000133</v>
          </cell>
          <cell r="G39" t="str">
            <v>SAMTRONIC INDUSTRIA E COMERCIO LTDA</v>
          </cell>
          <cell r="H39" t="str">
            <v>B</v>
          </cell>
          <cell r="I39" t="str">
            <v>S</v>
          </cell>
          <cell r="J39" t="str">
            <v>000244907</v>
          </cell>
          <cell r="K39" t="str">
            <v>28/07/2020</v>
          </cell>
          <cell r="L39" t="str">
            <v>35200758426628000133550010002449071100138560</v>
          </cell>
          <cell r="M39" t="str">
            <v>35</v>
          </cell>
          <cell r="N39">
            <v>11200</v>
          </cell>
        </row>
        <row r="40">
          <cell r="C40" t="str">
            <v>HOSPITAL DOM MALAN</v>
          </cell>
          <cell r="E40" t="str">
            <v>3.12 - Material Hospitalar</v>
          </cell>
          <cell r="F40">
            <v>58426628000133</v>
          </cell>
          <cell r="G40" t="str">
            <v>SAMTRONIC INDUSTRIA E COMERCIO LTDA</v>
          </cell>
          <cell r="H40" t="str">
            <v>B</v>
          </cell>
          <cell r="I40" t="str">
            <v>S</v>
          </cell>
          <cell r="J40" t="str">
            <v>000245522</v>
          </cell>
          <cell r="K40" t="str">
            <v>04/08/2020</v>
          </cell>
          <cell r="L40" t="str">
            <v>35200858426628000133550010002455221100012194</v>
          </cell>
          <cell r="M40" t="str">
            <v>35</v>
          </cell>
          <cell r="N40">
            <v>11200</v>
          </cell>
        </row>
        <row r="41">
          <cell r="C41" t="str">
            <v>HOSPITAL DOM MALAN</v>
          </cell>
          <cell r="E41" t="str">
            <v>3.12 - Material Hospitalar</v>
          </cell>
          <cell r="F41">
            <v>61418042000131</v>
          </cell>
          <cell r="G41" t="str">
            <v>CIRURGICA FERNANDES LTDA</v>
          </cell>
          <cell r="H41" t="str">
            <v>B</v>
          </cell>
          <cell r="I41" t="str">
            <v>S</v>
          </cell>
          <cell r="J41" t="str">
            <v>1246835</v>
          </cell>
          <cell r="K41" t="str">
            <v>14/08/2020</v>
          </cell>
          <cell r="L41" t="str">
            <v>35200861418042000131550040012468351600349699</v>
          </cell>
          <cell r="M41" t="str">
            <v>35</v>
          </cell>
          <cell r="N41">
            <v>35383.67</v>
          </cell>
        </row>
        <row r="42">
          <cell r="C42" t="str">
            <v>HOSPITAL DOM MALAN</v>
          </cell>
          <cell r="E42" t="str">
            <v>3.12 - Material Hospitalar</v>
          </cell>
          <cell r="F42">
            <v>67729178000220</v>
          </cell>
          <cell r="G42" t="str">
            <v>COMERCIAL CIRURGICA RIOCLARENSE LTDA</v>
          </cell>
          <cell r="H42" t="str">
            <v>B</v>
          </cell>
          <cell r="I42" t="str">
            <v>S</v>
          </cell>
          <cell r="J42" t="str">
            <v>0550967</v>
          </cell>
          <cell r="K42" t="str">
            <v>12/08/2020</v>
          </cell>
          <cell r="L42" t="str">
            <v>31200867729178000220550010005509671793415095</v>
          </cell>
          <cell r="M42" t="str">
            <v>31</v>
          </cell>
          <cell r="N42">
            <v>15407.47</v>
          </cell>
        </row>
        <row r="43">
          <cell r="C43" t="str">
            <v>HOSPITAL DOM MALAN</v>
          </cell>
          <cell r="E43" t="str">
            <v>3.12 - Material Hospitalar</v>
          </cell>
          <cell r="F43">
            <v>67729178000491</v>
          </cell>
          <cell r="G43" t="str">
            <v>COMERCIAL CIRURGICA RIOCLARENSE LTDA</v>
          </cell>
          <cell r="H43" t="str">
            <v>B</v>
          </cell>
          <cell r="I43" t="str">
            <v>S</v>
          </cell>
          <cell r="J43" t="str">
            <v>1329015</v>
          </cell>
          <cell r="K43" t="str">
            <v>31/07/2020</v>
          </cell>
          <cell r="L43" t="str">
            <v>35200767729178000491550010013290151819146460</v>
          </cell>
          <cell r="M43" t="str">
            <v>35</v>
          </cell>
          <cell r="N43">
            <v>15792</v>
          </cell>
        </row>
        <row r="44">
          <cell r="C44" t="str">
            <v>HOSPITAL DOM MALAN</v>
          </cell>
          <cell r="E44" t="str">
            <v>3.12 - Material Hospitalar</v>
          </cell>
          <cell r="F44">
            <v>67729178000491</v>
          </cell>
          <cell r="G44" t="str">
            <v>COMERCIAL CIRURGICA RIOCLARENSE LTDA</v>
          </cell>
          <cell r="H44" t="str">
            <v>B</v>
          </cell>
          <cell r="I44" t="str">
            <v>S</v>
          </cell>
          <cell r="J44" t="str">
            <v>1333960</v>
          </cell>
          <cell r="K44" t="str">
            <v>12/08/2020</v>
          </cell>
          <cell r="L44" t="str">
            <v>35200867729178000491550010013339601274984824</v>
          </cell>
          <cell r="M44" t="str">
            <v>35</v>
          </cell>
          <cell r="N44">
            <v>2400</v>
          </cell>
        </row>
        <row r="45">
          <cell r="C45" t="str">
            <v>HOSPITAL DOM MALAN</v>
          </cell>
          <cell r="E45" t="str">
            <v>3.12 - Material Hospitalar</v>
          </cell>
          <cell r="F45">
            <v>67729178000491</v>
          </cell>
          <cell r="G45" t="str">
            <v>COMERCIAL CIRURGICA RIOCLARENSE LTDA</v>
          </cell>
          <cell r="H45" t="str">
            <v>B</v>
          </cell>
          <cell r="I45" t="str">
            <v>S</v>
          </cell>
          <cell r="J45" t="str">
            <v>1335347</v>
          </cell>
          <cell r="K45" t="str">
            <v>17/08/2020</v>
          </cell>
          <cell r="L45" t="str">
            <v>35200867729178000491550010013353471716754076</v>
          </cell>
          <cell r="M45" t="str">
            <v>35</v>
          </cell>
          <cell r="N45">
            <v>44000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1063477000189</v>
          </cell>
          <cell r="G46" t="str">
            <v>TECFARMA EMPRESA TEC FARMACEUTICA LTDA</v>
          </cell>
          <cell r="H46" t="str">
            <v>B</v>
          </cell>
          <cell r="I46" t="str">
            <v>S</v>
          </cell>
          <cell r="J46" t="str">
            <v>000001725</v>
          </cell>
          <cell r="K46" t="str">
            <v>14/08/2020</v>
          </cell>
          <cell r="L46" t="str">
            <v>26200801063477000189550010000017251525718413</v>
          </cell>
          <cell r="M46" t="str">
            <v>26</v>
          </cell>
          <cell r="N46">
            <v>20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1063477000189</v>
          </cell>
          <cell r="G47" t="str">
            <v>TECFARMA EMPRESA TEC FARMACEUTICA LTDA</v>
          </cell>
          <cell r="H47" t="str">
            <v>B</v>
          </cell>
          <cell r="I47" t="str">
            <v>S</v>
          </cell>
          <cell r="J47" t="str">
            <v>33232</v>
          </cell>
          <cell r="K47" t="str">
            <v>31/07/2020</v>
          </cell>
          <cell r="L47" t="str">
            <v>00000000000000000000000000000000000192281697</v>
          </cell>
          <cell r="M47" t="str">
            <v>26</v>
          </cell>
          <cell r="N47">
            <v>2443.4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1063477000189</v>
          </cell>
          <cell r="G48" t="str">
            <v>TECFARMA EMPRESA TEC FARMACEUTICA LTDA</v>
          </cell>
          <cell r="H48" t="str">
            <v>B</v>
          </cell>
          <cell r="I48" t="str">
            <v>S</v>
          </cell>
          <cell r="J48" t="str">
            <v>33749</v>
          </cell>
          <cell r="K48" t="str">
            <v>15/09/2020</v>
          </cell>
          <cell r="L48" t="str">
            <v>00000000000000000000000000000000000211556886</v>
          </cell>
          <cell r="M48" t="str">
            <v>26</v>
          </cell>
          <cell r="N48">
            <v>970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4953023000171</v>
          </cell>
          <cell r="G49" t="str">
            <v>EDSON NOMERO MACEDO</v>
          </cell>
          <cell r="H49" t="str">
            <v>B</v>
          </cell>
          <cell r="I49" t="str">
            <v>S</v>
          </cell>
          <cell r="J49" t="str">
            <v>000028300</v>
          </cell>
          <cell r="K49" t="str">
            <v>03/08/2020</v>
          </cell>
          <cell r="L49" t="str">
            <v>26200804953023000171550050000283001244309031</v>
          </cell>
          <cell r="M49" t="str">
            <v>26</v>
          </cell>
          <cell r="N49">
            <v>2293.9499999999998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4953023000171</v>
          </cell>
          <cell r="G50" t="str">
            <v>EDSON NOMERO MACEDO</v>
          </cell>
          <cell r="H50" t="str">
            <v>B</v>
          </cell>
          <cell r="I50" t="str">
            <v>S</v>
          </cell>
          <cell r="J50" t="str">
            <v>000028404</v>
          </cell>
          <cell r="K50" t="str">
            <v>13/08/2020</v>
          </cell>
          <cell r="L50" t="str">
            <v>26200804953023000171550050000284041582709130</v>
          </cell>
          <cell r="M50" t="str">
            <v>26</v>
          </cell>
          <cell r="N50">
            <v>13.02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4953023000171</v>
          </cell>
          <cell r="G51" t="str">
            <v>EDSON NOMERO MACEDO</v>
          </cell>
          <cell r="H51" t="str">
            <v>B</v>
          </cell>
          <cell r="I51" t="str">
            <v>S</v>
          </cell>
          <cell r="J51" t="str">
            <v>000028431</v>
          </cell>
          <cell r="K51" t="str">
            <v>14/08/2020</v>
          </cell>
          <cell r="L51" t="str">
            <v>26200804953023000171550050000284311391316140</v>
          </cell>
          <cell r="M51" t="str">
            <v>26</v>
          </cell>
          <cell r="N51">
            <v>60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4953023000171</v>
          </cell>
          <cell r="G52" t="str">
            <v>EDSON NOMERO MACEDO</v>
          </cell>
          <cell r="H52" t="str">
            <v>B</v>
          </cell>
          <cell r="I52" t="str">
            <v>S</v>
          </cell>
          <cell r="J52" t="str">
            <v>000028473</v>
          </cell>
          <cell r="K52" t="str">
            <v>19/08/2020</v>
          </cell>
          <cell r="L52" t="str">
            <v>26200804953023000171550050000284731584915193</v>
          </cell>
          <cell r="M52" t="str">
            <v>26</v>
          </cell>
          <cell r="N52">
            <v>100.89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4953023000171</v>
          </cell>
          <cell r="G53" t="str">
            <v>EDSON NOMERO MACEDO</v>
          </cell>
          <cell r="H53" t="str">
            <v>B</v>
          </cell>
          <cell r="I53" t="str">
            <v>S</v>
          </cell>
          <cell r="J53" t="str">
            <v>000028474</v>
          </cell>
          <cell r="K53" t="str">
            <v>19/08/2020</v>
          </cell>
          <cell r="L53" t="str">
            <v>26200804953023000171550050000284741515015194</v>
          </cell>
          <cell r="M53" t="str">
            <v>26</v>
          </cell>
          <cell r="N53">
            <v>100.89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4953023000171</v>
          </cell>
          <cell r="G54" t="str">
            <v>EDSON NOMERO MACEDO</v>
          </cell>
          <cell r="H54" t="str">
            <v>B</v>
          </cell>
          <cell r="I54" t="str">
            <v>S</v>
          </cell>
          <cell r="J54" t="str">
            <v>000028511</v>
          </cell>
          <cell r="K54" t="str">
            <v>21/08/2020</v>
          </cell>
          <cell r="L54" t="str">
            <v>26200804953023000171550050000285111510010211</v>
          </cell>
          <cell r="M54" t="str">
            <v>26</v>
          </cell>
          <cell r="N54">
            <v>49.24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4953023000171</v>
          </cell>
          <cell r="G55" t="str">
            <v>EDSON NOMERO MACEDO</v>
          </cell>
          <cell r="H55" t="str">
            <v>B</v>
          </cell>
          <cell r="I55" t="str">
            <v>S</v>
          </cell>
          <cell r="J55" t="str">
            <v>000028512</v>
          </cell>
          <cell r="K55" t="str">
            <v>21/08/2020</v>
          </cell>
          <cell r="L55" t="str">
            <v>26200804953023000171550050000285121550110214</v>
          </cell>
          <cell r="M55" t="str">
            <v>26</v>
          </cell>
          <cell r="N55">
            <v>17.46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4953023000171</v>
          </cell>
          <cell r="G56" t="str">
            <v>EDSON NOMERO MACEDO</v>
          </cell>
          <cell r="H56" t="str">
            <v>B</v>
          </cell>
          <cell r="I56" t="str">
            <v>S</v>
          </cell>
          <cell r="J56" t="str">
            <v>000028516</v>
          </cell>
          <cell r="K56" t="str">
            <v>21/08/2020</v>
          </cell>
          <cell r="L56" t="str">
            <v>26200804953023000171550050000285161305416216</v>
          </cell>
          <cell r="M56" t="str">
            <v>26</v>
          </cell>
          <cell r="N56">
            <v>42.57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4953023000171</v>
          </cell>
          <cell r="G57" t="str">
            <v>EDSON NOMERO MACEDO</v>
          </cell>
          <cell r="H57" t="str">
            <v>B</v>
          </cell>
          <cell r="I57" t="str">
            <v>S</v>
          </cell>
          <cell r="J57" t="str">
            <v>000028543</v>
          </cell>
          <cell r="K57" t="str">
            <v>26/08/2020</v>
          </cell>
          <cell r="L57" t="str">
            <v>26200804953023000171550050000285431480909266</v>
          </cell>
          <cell r="M57" t="str">
            <v>26</v>
          </cell>
          <cell r="N57">
            <v>60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7914775000111</v>
          </cell>
          <cell r="G58" t="str">
            <v>SUPRI VALE PROD MED ORTOPEDICOS LTDA</v>
          </cell>
          <cell r="H58" t="str">
            <v>B</v>
          </cell>
          <cell r="I58" t="str">
            <v>S</v>
          </cell>
          <cell r="J58" t="str">
            <v>7307</v>
          </cell>
          <cell r="K58" t="str">
            <v>14/08/2020</v>
          </cell>
          <cell r="L58" t="str">
            <v>26200807914775000111550010000073071535702540</v>
          </cell>
          <cell r="M58" t="str">
            <v>26</v>
          </cell>
          <cell r="N58">
            <v>75.400000000000006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7914775000111</v>
          </cell>
          <cell r="G59" t="str">
            <v>SUPRI VALE PROD MED ORTOPEDICOS LTDA</v>
          </cell>
          <cell r="H59" t="str">
            <v>B</v>
          </cell>
          <cell r="I59" t="str">
            <v>S</v>
          </cell>
          <cell r="J59" t="str">
            <v>7343</v>
          </cell>
          <cell r="K59" t="str">
            <v>19/08/2020</v>
          </cell>
          <cell r="L59" t="str">
            <v>26200807914775000111550010000073431746882676</v>
          </cell>
          <cell r="M59" t="str">
            <v>26</v>
          </cell>
          <cell r="N59">
            <v>62.18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8674752000140</v>
          </cell>
          <cell r="G60" t="str">
            <v>CIRURGICA MONTEBELLO LTDA</v>
          </cell>
          <cell r="H60" t="str">
            <v>B</v>
          </cell>
          <cell r="I60" t="str">
            <v>S</v>
          </cell>
          <cell r="J60" t="str">
            <v>000085450</v>
          </cell>
          <cell r="K60" t="str">
            <v>04/08/2020</v>
          </cell>
          <cell r="L60" t="str">
            <v>26200808674752000140550010000854501858359548</v>
          </cell>
          <cell r="M60" t="str">
            <v>26</v>
          </cell>
          <cell r="N60">
            <v>4873.5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8674752000140</v>
          </cell>
          <cell r="G61" t="str">
            <v>CIRURGICA MONTEBELLO LTDA</v>
          </cell>
          <cell r="H61" t="str">
            <v>B</v>
          </cell>
          <cell r="I61" t="str">
            <v>S</v>
          </cell>
          <cell r="J61" t="str">
            <v>000086767</v>
          </cell>
          <cell r="K61" t="str">
            <v>21/08/2020</v>
          </cell>
          <cell r="L61" t="str">
            <v>26200808674752000140550010000867671187176893</v>
          </cell>
          <cell r="M61" t="str">
            <v>26</v>
          </cell>
          <cell r="N61">
            <v>5776.38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8674752000140</v>
          </cell>
          <cell r="G62" t="str">
            <v>CIRURGICA MONTEBELLO LTDA</v>
          </cell>
          <cell r="H62" t="str">
            <v>B</v>
          </cell>
          <cell r="I62" t="str">
            <v>S</v>
          </cell>
          <cell r="J62" t="str">
            <v>000086780</v>
          </cell>
          <cell r="K62" t="str">
            <v>21/08/2020</v>
          </cell>
          <cell r="L62" t="str">
            <v>26200808674752000140550010000867801851054830</v>
          </cell>
          <cell r="M62" t="str">
            <v>26</v>
          </cell>
          <cell r="N62">
            <v>22021.98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8958628000106</v>
          </cell>
          <cell r="G63" t="str">
            <v>ONCOEXO DISTRIBUIDORA DE MEDICAMENTOS LTDA</v>
          </cell>
          <cell r="H63" t="str">
            <v>B</v>
          </cell>
          <cell r="I63" t="str">
            <v>S</v>
          </cell>
          <cell r="J63" t="str">
            <v>000019283</v>
          </cell>
          <cell r="K63" t="str">
            <v>14/08/2020</v>
          </cell>
          <cell r="L63" t="str">
            <v>26200808958628000106550010000192831110007797</v>
          </cell>
          <cell r="M63" t="str">
            <v>26</v>
          </cell>
          <cell r="N63">
            <v>3330.02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9007162000126</v>
          </cell>
          <cell r="G64" t="str">
            <v>MAUES LOBATO COM E REP LTDA</v>
          </cell>
          <cell r="H64" t="str">
            <v>B</v>
          </cell>
          <cell r="I64" t="str">
            <v>S</v>
          </cell>
          <cell r="J64" t="str">
            <v>000077108</v>
          </cell>
          <cell r="K64" t="str">
            <v>25/08/2020</v>
          </cell>
          <cell r="L64" t="str">
            <v>26200809007162000126550010000771081289797395</v>
          </cell>
          <cell r="M64" t="str">
            <v>26</v>
          </cell>
          <cell r="N64">
            <v>32908.699999999997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9137934000225</v>
          </cell>
          <cell r="G65" t="str">
            <v>NORDICA DISTRIBUIDORA HOSPITALAR LTDA</v>
          </cell>
          <cell r="H65" t="str">
            <v>B</v>
          </cell>
          <cell r="I65" t="str">
            <v>S</v>
          </cell>
          <cell r="J65" t="str">
            <v>000001932</v>
          </cell>
          <cell r="K65" t="str">
            <v>31/08/2020</v>
          </cell>
          <cell r="L65" t="str">
            <v>26200809137934000225558880000019321908456283</v>
          </cell>
          <cell r="M65" t="str">
            <v>26</v>
          </cell>
          <cell r="N65">
            <v>21683.439999999999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11260846000187</v>
          </cell>
          <cell r="G66" t="str">
            <v>ANBIOTON IMPORTADORA LTDA</v>
          </cell>
          <cell r="H66" t="str">
            <v>B</v>
          </cell>
          <cell r="I66" t="str">
            <v>S</v>
          </cell>
          <cell r="J66" t="str">
            <v>000118865</v>
          </cell>
          <cell r="K66" t="str">
            <v>30/07/2020</v>
          </cell>
          <cell r="L66" t="str">
            <v>35200711260846000187550010001188651100213760</v>
          </cell>
          <cell r="M66" t="str">
            <v>35</v>
          </cell>
          <cell r="N66">
            <v>12513.25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11260846000187</v>
          </cell>
          <cell r="G67" t="str">
            <v>ANBIOTON IMPORTADORA LTDA</v>
          </cell>
          <cell r="H67" t="str">
            <v>B</v>
          </cell>
          <cell r="I67" t="str">
            <v>S</v>
          </cell>
          <cell r="J67" t="str">
            <v>000120056</v>
          </cell>
          <cell r="K67" t="str">
            <v>13/08/2020</v>
          </cell>
          <cell r="L67" t="str">
            <v>35200811260846000187550010001200561100139436</v>
          </cell>
          <cell r="M67" t="str">
            <v>35</v>
          </cell>
          <cell r="N67">
            <v>10269.379999999999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11563145000117</v>
          </cell>
          <cell r="G68" t="str">
            <v>COMERCIAL MOSTAERT LTDA</v>
          </cell>
          <cell r="H68" t="str">
            <v>B</v>
          </cell>
          <cell r="I68" t="str">
            <v>S</v>
          </cell>
          <cell r="J68" t="str">
            <v>000077001</v>
          </cell>
          <cell r="K68" t="str">
            <v>11/08/2020</v>
          </cell>
          <cell r="L68" t="str">
            <v>26200811563145000117550010000770011001487118</v>
          </cell>
          <cell r="M68" t="str">
            <v>26</v>
          </cell>
          <cell r="N68">
            <v>1370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12882932000194</v>
          </cell>
          <cell r="G69" t="str">
            <v>EXOMED REP DE MEDICAMENTOS LTDA</v>
          </cell>
          <cell r="H69" t="str">
            <v>B</v>
          </cell>
          <cell r="I69" t="str">
            <v>S</v>
          </cell>
          <cell r="J69" t="str">
            <v>144015</v>
          </cell>
          <cell r="K69" t="str">
            <v>17/08/2020</v>
          </cell>
          <cell r="L69" t="str">
            <v>26200812882932000194550010001440151989460891</v>
          </cell>
          <cell r="M69" t="str">
            <v>26</v>
          </cell>
          <cell r="N69">
            <v>16486.689999999999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12882932000194</v>
          </cell>
          <cell r="G70" t="str">
            <v>EXOMED REP DE MEDICAMENTOS LTDA</v>
          </cell>
          <cell r="H70" t="str">
            <v>B</v>
          </cell>
          <cell r="I70" t="str">
            <v>S</v>
          </cell>
          <cell r="J70" t="str">
            <v>144016</v>
          </cell>
          <cell r="K70" t="str">
            <v>17/08/2020</v>
          </cell>
          <cell r="L70" t="str">
            <v>26200812882932000194550010001440161336192538</v>
          </cell>
          <cell r="M70" t="str">
            <v>26</v>
          </cell>
          <cell r="N70">
            <v>8427.24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31836173000178</v>
          </cell>
          <cell r="G71" t="str">
            <v>PEDRO HENRIQUE LINS MARTINS EIRELI</v>
          </cell>
          <cell r="H71" t="str">
            <v>B</v>
          </cell>
          <cell r="I71" t="str">
            <v>S</v>
          </cell>
          <cell r="J71" t="str">
            <v>000001775</v>
          </cell>
          <cell r="K71" t="str">
            <v>12/08/2020</v>
          </cell>
          <cell r="L71" t="str">
            <v>26200831836173000178550010000017751425607406</v>
          </cell>
          <cell r="M71" t="str">
            <v>26</v>
          </cell>
          <cell r="N71">
            <v>28.02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31836173000178</v>
          </cell>
          <cell r="G72" t="str">
            <v>PEDRO HENRIQUE LINS MARTINS EIRELI</v>
          </cell>
          <cell r="H72" t="str">
            <v>B</v>
          </cell>
          <cell r="I72" t="str">
            <v>S</v>
          </cell>
          <cell r="J72" t="str">
            <v>000001829</v>
          </cell>
          <cell r="K72" t="str">
            <v>20/08/2020</v>
          </cell>
          <cell r="L72" t="str">
            <v>26200831836173000178550010000018291606759626</v>
          </cell>
          <cell r="M72" t="str">
            <v>26</v>
          </cell>
          <cell r="N72">
            <v>126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44734671000151</v>
          </cell>
          <cell r="G73" t="str">
            <v>CRISTALIA PROD QUIM FARMACEUTICOS LTDA</v>
          </cell>
          <cell r="H73" t="str">
            <v>B</v>
          </cell>
          <cell r="I73" t="str">
            <v>S</v>
          </cell>
          <cell r="J73" t="str">
            <v>2704549</v>
          </cell>
          <cell r="K73" t="str">
            <v>14/08/2020</v>
          </cell>
          <cell r="L73" t="str">
            <v>35200844734671000151550100027045491945721526</v>
          </cell>
          <cell r="M73" t="str">
            <v>35</v>
          </cell>
          <cell r="N73">
            <v>14207.25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44734671000151</v>
          </cell>
          <cell r="G74" t="str">
            <v>CRISTALIA PROD QUIM FARMACEUTICOS LTDA</v>
          </cell>
          <cell r="H74" t="str">
            <v>B</v>
          </cell>
          <cell r="I74" t="str">
            <v>S</v>
          </cell>
          <cell r="J74" t="str">
            <v>2705821</v>
          </cell>
          <cell r="K74" t="str">
            <v>17/08/2020</v>
          </cell>
          <cell r="L74" t="str">
            <v>35200844734671000151550100027058211903860030</v>
          </cell>
          <cell r="M74" t="str">
            <v>35</v>
          </cell>
          <cell r="N74">
            <v>13104</v>
          </cell>
        </row>
        <row r="75">
          <cell r="C75" t="str">
            <v>HOSPITAL DOM MALAN</v>
          </cell>
          <cell r="E75" t="str">
            <v>3.4 - Material Farmacológico</v>
          </cell>
          <cell r="F75">
            <v>61363032000146</v>
          </cell>
          <cell r="G75" t="str">
            <v>CHIESI FARMACEUTICA LTDA</v>
          </cell>
          <cell r="H75" t="str">
            <v>B</v>
          </cell>
          <cell r="I75" t="str">
            <v>S</v>
          </cell>
          <cell r="J75" t="str">
            <v>000288633</v>
          </cell>
          <cell r="K75" t="str">
            <v>12/08/2020</v>
          </cell>
          <cell r="L75" t="str">
            <v>35200861363032000146550030002886331443353680</v>
          </cell>
          <cell r="M75" t="str">
            <v>35</v>
          </cell>
          <cell r="N75">
            <v>14364</v>
          </cell>
        </row>
        <row r="76">
          <cell r="C76" t="str">
            <v>HOSPITAL DOM MALAN</v>
          </cell>
          <cell r="E76" t="str">
            <v>3.4 - Material Farmacológico</v>
          </cell>
          <cell r="F76">
            <v>67729178000220</v>
          </cell>
          <cell r="G76" t="str">
            <v>COMERCIAL CIRURGICA RIOCLARENSE LTDA</v>
          </cell>
          <cell r="H76" t="str">
            <v>B</v>
          </cell>
          <cell r="I76" t="str">
            <v>S</v>
          </cell>
          <cell r="J76" t="str">
            <v>0550965</v>
          </cell>
          <cell r="K76" t="str">
            <v>12/08/2020</v>
          </cell>
          <cell r="L76" t="str">
            <v>31200867729178000220550010005509651716754072</v>
          </cell>
          <cell r="M76" t="str">
            <v>31</v>
          </cell>
          <cell r="N76">
            <v>48610.81</v>
          </cell>
        </row>
        <row r="77">
          <cell r="C77" t="str">
            <v>HOSPITAL DOM MALAN</v>
          </cell>
          <cell r="E77" t="str">
            <v>3.4 - Material Farmacológico</v>
          </cell>
          <cell r="F77">
            <v>67729178000220</v>
          </cell>
          <cell r="G77" t="str">
            <v>COMERCIAL CIRURGICA RIOCLARENSE LTDA</v>
          </cell>
          <cell r="H77" t="str">
            <v>B</v>
          </cell>
          <cell r="I77" t="str">
            <v>S</v>
          </cell>
          <cell r="J77" t="str">
            <v>0551570</v>
          </cell>
          <cell r="K77" t="str">
            <v>17/08/2020</v>
          </cell>
          <cell r="L77" t="str">
            <v>31200867729178000220550010005515701139131146</v>
          </cell>
          <cell r="M77" t="str">
            <v>31</v>
          </cell>
          <cell r="N77">
            <v>6567</v>
          </cell>
        </row>
        <row r="78">
          <cell r="C78" t="str">
            <v>HOSPITAL DOM MALAN</v>
          </cell>
          <cell r="E78" t="str">
            <v>3.4 - Material Farmacológico</v>
          </cell>
          <cell r="F78">
            <v>67729178000491</v>
          </cell>
          <cell r="G78" t="str">
            <v>COMERCIAL CIRURGICA RIOCLARENSE LTDA</v>
          </cell>
          <cell r="H78" t="str">
            <v>B</v>
          </cell>
          <cell r="I78" t="str">
            <v>S</v>
          </cell>
          <cell r="J78" t="str">
            <v>1325917</v>
          </cell>
          <cell r="K78" t="str">
            <v>23/07/2020</v>
          </cell>
          <cell r="L78" t="str">
            <v>35200767729178000491550010013259171139131143</v>
          </cell>
          <cell r="M78" t="str">
            <v>35</v>
          </cell>
          <cell r="N78">
            <v>16529.71</v>
          </cell>
        </row>
        <row r="79">
          <cell r="C79" t="str">
            <v>HOSPITAL DOM MALAN</v>
          </cell>
          <cell r="E79" t="str">
            <v>3.4 - Material Farmacológico</v>
          </cell>
          <cell r="F79">
            <v>67729178000491</v>
          </cell>
          <cell r="G79" t="str">
            <v>COMERCIAL CIRURGICA RIOCLARENSE LTDA</v>
          </cell>
          <cell r="H79" t="str">
            <v>B</v>
          </cell>
          <cell r="I79" t="str">
            <v>S</v>
          </cell>
          <cell r="J79" t="str">
            <v>1329041</v>
          </cell>
          <cell r="K79" t="str">
            <v>31/07/2020</v>
          </cell>
          <cell r="L79" t="str">
            <v>35200767729178000491550010013290411911360503</v>
          </cell>
          <cell r="M79" t="str">
            <v>35</v>
          </cell>
          <cell r="N79">
            <v>13261.6</v>
          </cell>
        </row>
        <row r="80">
          <cell r="C80" t="str">
            <v>HOSPITAL DOM MALAN</v>
          </cell>
          <cell r="E80" t="str">
            <v>3.4 - Material Farmacológico</v>
          </cell>
          <cell r="F80">
            <v>67729178000491</v>
          </cell>
          <cell r="G80" t="str">
            <v>COMERCIAL CIRURGICA RIOCLARENSE LTDA</v>
          </cell>
          <cell r="H80" t="str">
            <v>B</v>
          </cell>
          <cell r="I80" t="str">
            <v>S</v>
          </cell>
          <cell r="J80" t="str">
            <v>1330287</v>
          </cell>
          <cell r="K80" t="str">
            <v>04/08/2020</v>
          </cell>
          <cell r="L80" t="str">
            <v>35200867729178000491550010013302871184757626</v>
          </cell>
          <cell r="M80" t="str">
            <v>35</v>
          </cell>
          <cell r="N80">
            <v>3006</v>
          </cell>
        </row>
        <row r="81">
          <cell r="C81" t="str">
            <v>HOSPITAL DOM MALAN</v>
          </cell>
          <cell r="E81" t="str">
            <v>3.4 - Material Farmacológico</v>
          </cell>
          <cell r="F81">
            <v>67729178000491</v>
          </cell>
          <cell r="G81" t="str">
            <v>COMERCIAL CIRURGICA RIOCLARENSE LTDA</v>
          </cell>
          <cell r="H81" t="str">
            <v>B</v>
          </cell>
          <cell r="I81" t="str">
            <v>S</v>
          </cell>
          <cell r="J81" t="str">
            <v>1334051</v>
          </cell>
          <cell r="K81" t="str">
            <v>12/08/2020</v>
          </cell>
          <cell r="L81" t="str">
            <v>35200867729178000491550010013340511185519618</v>
          </cell>
          <cell r="M81" t="str">
            <v>35</v>
          </cell>
          <cell r="N81">
            <v>21831.63</v>
          </cell>
        </row>
        <row r="82">
          <cell r="C82" t="str">
            <v>HOSPITAL DOM MALAN</v>
          </cell>
          <cell r="E82" t="str">
            <v>3.14 - Alimentação Preparada</v>
          </cell>
          <cell r="F82">
            <v>3149182000155</v>
          </cell>
          <cell r="G82" t="str">
            <v>CLINUTRI LTDA</v>
          </cell>
          <cell r="H82" t="str">
            <v>B</v>
          </cell>
          <cell r="I82" t="str">
            <v>S</v>
          </cell>
          <cell r="J82" t="str">
            <v>15693</v>
          </cell>
          <cell r="K82" t="str">
            <v>21/08/2020</v>
          </cell>
          <cell r="L82" t="str">
            <v>26200903149182000155550040000156931111156931</v>
          </cell>
          <cell r="M82" t="str">
            <v>26</v>
          </cell>
          <cell r="N82">
            <v>950</v>
          </cell>
        </row>
        <row r="83">
          <cell r="C83" t="str">
            <v>HOSPITAL DOM MALAN</v>
          </cell>
          <cell r="E83" t="str">
            <v>3.14 - Alimentação Preparada</v>
          </cell>
          <cell r="F83">
            <v>3149182000155</v>
          </cell>
          <cell r="G83" t="str">
            <v>CLINUTRI LTDA</v>
          </cell>
          <cell r="H83" t="str">
            <v>B</v>
          </cell>
          <cell r="I83" t="str">
            <v>S</v>
          </cell>
          <cell r="J83" t="str">
            <v>15693</v>
          </cell>
          <cell r="K83" t="str">
            <v>31/08/2020</v>
          </cell>
          <cell r="L83" t="str">
            <v>26200903149182000155550040000156931111156931</v>
          </cell>
          <cell r="M83" t="str">
            <v>26</v>
          </cell>
          <cell r="N83">
            <v>730</v>
          </cell>
        </row>
        <row r="84">
          <cell r="C84" t="str">
            <v>HOSPITAL DOM MALAN</v>
          </cell>
          <cell r="E84" t="str">
            <v>3.14 - Alimentação Preparada</v>
          </cell>
          <cell r="F84">
            <v>3149182000155</v>
          </cell>
          <cell r="G84" t="str">
            <v>CLINUTRI LTDA</v>
          </cell>
          <cell r="H84" t="str">
            <v>B</v>
          </cell>
          <cell r="I84" t="str">
            <v>S</v>
          </cell>
          <cell r="J84" t="str">
            <v>15693</v>
          </cell>
          <cell r="K84" t="str">
            <v>06/08/2020</v>
          </cell>
          <cell r="L84" t="str">
            <v>26200903149182000155550040000156931111156931</v>
          </cell>
          <cell r="M84" t="str">
            <v>26</v>
          </cell>
          <cell r="N84">
            <v>410</v>
          </cell>
        </row>
        <row r="85">
          <cell r="C85" t="str">
            <v>HOSPITAL DOM MALAN</v>
          </cell>
          <cell r="E85" t="str">
            <v>3.14 - Alimentação Preparada</v>
          </cell>
          <cell r="F85">
            <v>3149182000155</v>
          </cell>
          <cell r="G85" t="str">
            <v>CLINUTRI LTDA</v>
          </cell>
          <cell r="H85" t="str">
            <v>B</v>
          </cell>
          <cell r="I85" t="str">
            <v>S</v>
          </cell>
          <cell r="J85" t="str">
            <v>15693</v>
          </cell>
          <cell r="K85" t="str">
            <v>18/08/2020</v>
          </cell>
          <cell r="L85" t="str">
            <v>26200903149182000155550040000156931111156931</v>
          </cell>
          <cell r="M85" t="str">
            <v>26</v>
          </cell>
          <cell r="N85">
            <v>1420</v>
          </cell>
        </row>
        <row r="86">
          <cell r="C86" t="str">
            <v>HOSPITAL DOM MALAN</v>
          </cell>
          <cell r="E86" t="str">
            <v>3.14 - Alimentação Preparada</v>
          </cell>
          <cell r="F86">
            <v>3149182000155</v>
          </cell>
          <cell r="G86" t="str">
            <v>CLINUTRI LTDA</v>
          </cell>
          <cell r="H86" t="str">
            <v>B</v>
          </cell>
          <cell r="I86" t="str">
            <v>S</v>
          </cell>
          <cell r="J86" t="str">
            <v>15693</v>
          </cell>
          <cell r="K86" t="str">
            <v>04/08/2020</v>
          </cell>
          <cell r="L86" t="str">
            <v>26200903149182000155550040000156931111156931</v>
          </cell>
          <cell r="M86" t="str">
            <v>26</v>
          </cell>
          <cell r="N86">
            <v>630</v>
          </cell>
        </row>
        <row r="87">
          <cell r="C87" t="str">
            <v>HOSPITAL DOM MALAN</v>
          </cell>
          <cell r="E87" t="str">
            <v>3.14 - Alimentação Preparada</v>
          </cell>
          <cell r="F87">
            <v>3149182000155</v>
          </cell>
          <cell r="G87" t="str">
            <v>CLINUTRI LTDA</v>
          </cell>
          <cell r="H87" t="str">
            <v>B</v>
          </cell>
          <cell r="I87" t="str">
            <v>S</v>
          </cell>
          <cell r="J87" t="str">
            <v>15693</v>
          </cell>
          <cell r="K87" t="str">
            <v>14/08/2020</v>
          </cell>
          <cell r="L87" t="str">
            <v>26200903149182000155550040000156931111156931</v>
          </cell>
          <cell r="M87" t="str">
            <v>26</v>
          </cell>
          <cell r="N87">
            <v>930</v>
          </cell>
        </row>
        <row r="88">
          <cell r="C88" t="str">
            <v>HOSPITAL DOM MALAN</v>
          </cell>
          <cell r="E88" t="str">
            <v>3.14 - Alimentação Preparada</v>
          </cell>
          <cell r="F88">
            <v>3149182000155</v>
          </cell>
          <cell r="G88" t="str">
            <v>CLINUTRI LTDA</v>
          </cell>
          <cell r="H88" t="str">
            <v>B</v>
          </cell>
          <cell r="I88" t="str">
            <v>S</v>
          </cell>
          <cell r="J88" t="str">
            <v>15693</v>
          </cell>
          <cell r="K88" t="str">
            <v>19/08/2020</v>
          </cell>
          <cell r="L88" t="str">
            <v>26200903149182000155550040000156931111156931</v>
          </cell>
          <cell r="M88" t="str">
            <v>26</v>
          </cell>
          <cell r="N88">
            <v>1120</v>
          </cell>
        </row>
        <row r="89">
          <cell r="C89" t="str">
            <v>HOSPITAL DOM MALAN</v>
          </cell>
          <cell r="E89" t="str">
            <v>3.14 - Alimentação Preparada</v>
          </cell>
          <cell r="F89">
            <v>3149182000155</v>
          </cell>
          <cell r="G89" t="str">
            <v>CLINUTRI LTDA</v>
          </cell>
          <cell r="H89" t="str">
            <v>B</v>
          </cell>
          <cell r="I89" t="str">
            <v>S</v>
          </cell>
          <cell r="J89" t="str">
            <v>15693</v>
          </cell>
          <cell r="K89" t="str">
            <v>16/08/2020</v>
          </cell>
          <cell r="L89" t="str">
            <v>26200903149182000155550040000156931111156931</v>
          </cell>
          <cell r="M89" t="str">
            <v>26</v>
          </cell>
          <cell r="N89">
            <v>1140</v>
          </cell>
        </row>
        <row r="90">
          <cell r="C90" t="str">
            <v>HOSPITAL DOM MALAN</v>
          </cell>
          <cell r="E90" t="str">
            <v>3.14 - Alimentação Preparada</v>
          </cell>
          <cell r="F90">
            <v>3149182000155</v>
          </cell>
          <cell r="G90" t="str">
            <v>CLINUTRI LTDA</v>
          </cell>
          <cell r="H90" t="str">
            <v>B</v>
          </cell>
          <cell r="I90" t="str">
            <v>S</v>
          </cell>
          <cell r="J90" t="str">
            <v>15693</v>
          </cell>
          <cell r="K90" t="str">
            <v>11/08/2020</v>
          </cell>
          <cell r="L90" t="str">
            <v>26200903149182000155550040000156931111156931</v>
          </cell>
          <cell r="M90" t="str">
            <v>26</v>
          </cell>
          <cell r="N90">
            <v>1220</v>
          </cell>
        </row>
        <row r="91">
          <cell r="C91" t="str">
            <v>HOSPITAL DOM MALAN</v>
          </cell>
          <cell r="E91" t="str">
            <v>3.14 - Alimentação Preparada</v>
          </cell>
          <cell r="F91">
            <v>3149182000155</v>
          </cell>
          <cell r="G91" t="str">
            <v>CLINUTRI LTDA</v>
          </cell>
          <cell r="H91" t="str">
            <v>B</v>
          </cell>
          <cell r="I91" t="str">
            <v>S</v>
          </cell>
          <cell r="J91" t="str">
            <v>15693</v>
          </cell>
          <cell r="K91" t="str">
            <v>09/08/2020</v>
          </cell>
          <cell r="L91" t="str">
            <v>26200903149182000155550040000156931111156931</v>
          </cell>
          <cell r="M91" t="str">
            <v>26</v>
          </cell>
          <cell r="N91">
            <v>670</v>
          </cell>
        </row>
        <row r="92">
          <cell r="C92" t="str">
            <v>HOSPITAL DOM MALAN</v>
          </cell>
          <cell r="E92" t="str">
            <v>3.14 - Alimentação Preparada</v>
          </cell>
          <cell r="F92">
            <v>3149182000155</v>
          </cell>
          <cell r="G92" t="str">
            <v>CLINUTRI LTDA</v>
          </cell>
          <cell r="H92" t="str">
            <v>B</v>
          </cell>
          <cell r="I92" t="str">
            <v>S</v>
          </cell>
          <cell r="J92" t="str">
            <v>15693</v>
          </cell>
          <cell r="K92" t="str">
            <v>07/08/2020</v>
          </cell>
          <cell r="L92" t="str">
            <v>26200903149182000155550040000156931111156931</v>
          </cell>
          <cell r="M92" t="str">
            <v>26</v>
          </cell>
          <cell r="N92">
            <v>390</v>
          </cell>
        </row>
        <row r="93">
          <cell r="C93" t="str">
            <v>HOSPITAL DOM MALAN</v>
          </cell>
          <cell r="E93" t="str">
            <v>3.14 - Alimentação Preparada</v>
          </cell>
          <cell r="F93">
            <v>3149182000155</v>
          </cell>
          <cell r="G93" t="str">
            <v>CLINUTRI LTDA</v>
          </cell>
          <cell r="H93" t="str">
            <v>B</v>
          </cell>
          <cell r="I93" t="str">
            <v>S</v>
          </cell>
          <cell r="J93" t="str">
            <v>15693</v>
          </cell>
          <cell r="K93" t="str">
            <v>31/07/2020</v>
          </cell>
          <cell r="L93" t="str">
            <v>26200903149182000155550040000156931111156931</v>
          </cell>
          <cell r="M93" t="str">
            <v>26</v>
          </cell>
          <cell r="N93">
            <v>780</v>
          </cell>
        </row>
        <row r="94">
          <cell r="C94" t="str">
            <v>HOSPITAL DOM MALAN</v>
          </cell>
          <cell r="E94" t="str">
            <v>3.14 - Alimentação Preparada</v>
          </cell>
          <cell r="F94">
            <v>3149182000155</v>
          </cell>
          <cell r="G94" t="str">
            <v>CLINUTRI LTDA</v>
          </cell>
          <cell r="H94" t="str">
            <v>B</v>
          </cell>
          <cell r="I94" t="str">
            <v>S</v>
          </cell>
          <cell r="J94" t="str">
            <v>15693</v>
          </cell>
          <cell r="K94" t="str">
            <v>24/08/2020</v>
          </cell>
          <cell r="L94" t="str">
            <v>26200903149182000155550040000156931111156931</v>
          </cell>
          <cell r="M94" t="str">
            <v>26</v>
          </cell>
          <cell r="N94">
            <v>690</v>
          </cell>
        </row>
        <row r="95">
          <cell r="C95" t="str">
            <v>HOSPITAL DOM MALAN</v>
          </cell>
          <cell r="E95" t="str">
            <v>3.14 - Alimentação Preparada</v>
          </cell>
          <cell r="F95">
            <v>3149182000155</v>
          </cell>
          <cell r="G95" t="str">
            <v>CLINUTRI LTDA</v>
          </cell>
          <cell r="H95" t="str">
            <v>B</v>
          </cell>
          <cell r="I95" t="str">
            <v>S</v>
          </cell>
          <cell r="J95" t="str">
            <v>15693</v>
          </cell>
          <cell r="K95" t="str">
            <v>27/08/2020</v>
          </cell>
          <cell r="L95" t="str">
            <v>26200903149182000155550040000156931111156931</v>
          </cell>
          <cell r="M95" t="str">
            <v>26</v>
          </cell>
          <cell r="N95">
            <v>710</v>
          </cell>
        </row>
        <row r="96">
          <cell r="C96" t="str">
            <v>HOSPITAL DOM MALAN</v>
          </cell>
          <cell r="E96" t="str">
            <v>3.14 - Alimentação Preparada</v>
          </cell>
          <cell r="F96">
            <v>3149182000155</v>
          </cell>
          <cell r="G96" t="str">
            <v>CLINUTRI LTDA</v>
          </cell>
          <cell r="H96" t="str">
            <v>B</v>
          </cell>
          <cell r="I96" t="str">
            <v>S</v>
          </cell>
          <cell r="J96" t="str">
            <v>15693</v>
          </cell>
          <cell r="K96" t="str">
            <v>30/08/2020</v>
          </cell>
          <cell r="L96" t="str">
            <v>26200903149182000155550040000156931111156931</v>
          </cell>
          <cell r="M96" t="str">
            <v>26</v>
          </cell>
          <cell r="N96">
            <v>730</v>
          </cell>
        </row>
        <row r="97">
          <cell r="C97" t="str">
            <v>HOSPITAL DOM MALAN</v>
          </cell>
          <cell r="E97" t="str">
            <v>3.14 - Alimentação Preparada</v>
          </cell>
          <cell r="F97">
            <v>3149182000155</v>
          </cell>
          <cell r="G97" t="str">
            <v>CLINUTRI LTDA</v>
          </cell>
          <cell r="H97" t="str">
            <v>B</v>
          </cell>
          <cell r="I97" t="str">
            <v>S</v>
          </cell>
          <cell r="J97" t="str">
            <v>15693</v>
          </cell>
          <cell r="K97" t="str">
            <v>17/08/2020</v>
          </cell>
          <cell r="L97" t="str">
            <v>26200903149182000155550040000156931111156931</v>
          </cell>
          <cell r="M97" t="str">
            <v>26</v>
          </cell>
          <cell r="N97">
            <v>1310</v>
          </cell>
        </row>
        <row r="98">
          <cell r="C98" t="str">
            <v>HOSPITAL DOM MALAN</v>
          </cell>
          <cell r="E98" t="str">
            <v>3.14 - Alimentação Preparada</v>
          </cell>
          <cell r="F98">
            <v>3149182000155</v>
          </cell>
          <cell r="G98" t="str">
            <v>CLINUTRI LTDA</v>
          </cell>
          <cell r="H98" t="str">
            <v>B</v>
          </cell>
          <cell r="I98" t="str">
            <v>S</v>
          </cell>
          <cell r="J98" t="str">
            <v>15693</v>
          </cell>
          <cell r="K98" t="str">
            <v>10/08/2020</v>
          </cell>
          <cell r="L98" t="str">
            <v>26200903149182000155550040000156931111156931</v>
          </cell>
          <cell r="M98" t="str">
            <v>26</v>
          </cell>
          <cell r="N98">
            <v>830</v>
          </cell>
        </row>
        <row r="99">
          <cell r="C99" t="str">
            <v>HOSPITAL DOM MALAN</v>
          </cell>
          <cell r="E99" t="str">
            <v>3.14 - Alimentação Preparada</v>
          </cell>
          <cell r="F99">
            <v>3149182000155</v>
          </cell>
          <cell r="G99" t="str">
            <v>CLINUTRI LTDA</v>
          </cell>
          <cell r="H99" t="str">
            <v>B</v>
          </cell>
          <cell r="I99" t="str">
            <v>S</v>
          </cell>
          <cell r="J99" t="str">
            <v>15693</v>
          </cell>
          <cell r="K99" t="str">
            <v>28/08/2020</v>
          </cell>
          <cell r="L99" t="str">
            <v>26200903149182000155550040000156931111156931</v>
          </cell>
          <cell r="M99" t="str">
            <v>26</v>
          </cell>
          <cell r="N99">
            <v>840</v>
          </cell>
        </row>
        <row r="100">
          <cell r="C100" t="str">
            <v>HOSPITAL DOM MALAN</v>
          </cell>
          <cell r="E100" t="str">
            <v>3.14 - Alimentação Preparada</v>
          </cell>
          <cell r="F100">
            <v>3149182000155</v>
          </cell>
          <cell r="G100" t="str">
            <v>CLINUTRI LTDA</v>
          </cell>
          <cell r="H100" t="str">
            <v>B</v>
          </cell>
          <cell r="I100" t="str">
            <v>S</v>
          </cell>
          <cell r="J100" t="str">
            <v>15693</v>
          </cell>
          <cell r="K100" t="str">
            <v>26/08/2020</v>
          </cell>
          <cell r="L100" t="str">
            <v>26200903149182000155550040000156931111156931</v>
          </cell>
          <cell r="M100" t="str">
            <v>26</v>
          </cell>
          <cell r="N100">
            <v>710</v>
          </cell>
        </row>
        <row r="101">
          <cell r="C101" t="str">
            <v>HOSPITAL DOM MALAN</v>
          </cell>
          <cell r="E101" t="str">
            <v>3.14 - Alimentação Preparada</v>
          </cell>
          <cell r="F101">
            <v>3149182000155</v>
          </cell>
          <cell r="G101" t="str">
            <v>CLINUTRI LTDA</v>
          </cell>
          <cell r="H101" t="str">
            <v>B</v>
          </cell>
          <cell r="I101" t="str">
            <v>S</v>
          </cell>
          <cell r="J101" t="str">
            <v>15693</v>
          </cell>
          <cell r="K101" t="str">
            <v>03/08/2020</v>
          </cell>
          <cell r="L101" t="str">
            <v>26200903149182000155550040000156931111156931</v>
          </cell>
          <cell r="M101" t="str">
            <v>26</v>
          </cell>
          <cell r="N101">
            <v>760</v>
          </cell>
        </row>
        <row r="102">
          <cell r="C102" t="str">
            <v>HOSPITAL DOM MALAN</v>
          </cell>
          <cell r="E102" t="str">
            <v>3.14 - Alimentação Preparada</v>
          </cell>
          <cell r="F102">
            <v>3149182000155</v>
          </cell>
          <cell r="G102" t="str">
            <v>CLINUTRI LTDA</v>
          </cell>
          <cell r="H102" t="str">
            <v>B</v>
          </cell>
          <cell r="I102" t="str">
            <v>S</v>
          </cell>
          <cell r="J102" t="str">
            <v>15693</v>
          </cell>
          <cell r="K102" t="str">
            <v>12/08/2020</v>
          </cell>
          <cell r="L102" t="str">
            <v>26200903149182000155550040000156931111156931</v>
          </cell>
          <cell r="M102" t="str">
            <v>26</v>
          </cell>
          <cell r="N102">
            <v>1250</v>
          </cell>
        </row>
        <row r="103">
          <cell r="C103" t="str">
            <v>HOSPITAL DOM MALAN</v>
          </cell>
          <cell r="E103" t="str">
            <v>3.14 - Alimentação Preparada</v>
          </cell>
          <cell r="F103">
            <v>3149182000155</v>
          </cell>
          <cell r="G103" t="str">
            <v>CLINUTRI LTDA</v>
          </cell>
          <cell r="H103" t="str">
            <v>B</v>
          </cell>
          <cell r="I103" t="str">
            <v>S</v>
          </cell>
          <cell r="J103" t="str">
            <v>15693</v>
          </cell>
          <cell r="K103" t="str">
            <v>20/08/2020</v>
          </cell>
          <cell r="L103" t="str">
            <v>26200903149182000155550040000156931111156931</v>
          </cell>
          <cell r="M103" t="str">
            <v>26</v>
          </cell>
          <cell r="N103">
            <v>1080</v>
          </cell>
        </row>
        <row r="104">
          <cell r="C104" t="str">
            <v>HOSPITAL DOM MALAN</v>
          </cell>
          <cell r="E104" t="str">
            <v>3.14 - Alimentação Preparada</v>
          </cell>
          <cell r="F104">
            <v>3149182000155</v>
          </cell>
          <cell r="G104" t="str">
            <v>CLINUTRI LTDA</v>
          </cell>
          <cell r="H104" t="str">
            <v>B</v>
          </cell>
          <cell r="I104" t="str">
            <v>S</v>
          </cell>
          <cell r="J104" t="str">
            <v>15693</v>
          </cell>
          <cell r="K104" t="str">
            <v>23/08/2020</v>
          </cell>
          <cell r="L104" t="str">
            <v>26200903149182000155550040000156931111156931</v>
          </cell>
          <cell r="M104" t="str">
            <v>26</v>
          </cell>
          <cell r="N104">
            <v>930</v>
          </cell>
        </row>
        <row r="105">
          <cell r="C105" t="str">
            <v>HOSPITAL DOM MALAN</v>
          </cell>
          <cell r="E105" t="str">
            <v>3.14 - Alimentação Preparada</v>
          </cell>
          <cell r="F105">
            <v>3149182000155</v>
          </cell>
          <cell r="G105" t="str">
            <v>CLINUTRI LTDA</v>
          </cell>
          <cell r="H105" t="str">
            <v>B</v>
          </cell>
          <cell r="I105" t="str">
            <v>S</v>
          </cell>
          <cell r="J105" t="str">
            <v>15693</v>
          </cell>
          <cell r="K105" t="str">
            <v>25/08/2020</v>
          </cell>
          <cell r="L105" t="str">
            <v>26200903149182000155550040000156931111156931</v>
          </cell>
          <cell r="M105" t="str">
            <v>26</v>
          </cell>
          <cell r="N105">
            <v>690</v>
          </cell>
        </row>
        <row r="106">
          <cell r="C106" t="str">
            <v>HOSPITAL DOM MALAN</v>
          </cell>
          <cell r="E106" t="str">
            <v>3.14 - Alimentação Preparada</v>
          </cell>
          <cell r="F106">
            <v>3149182000155</v>
          </cell>
          <cell r="G106" t="str">
            <v>CLINUTRI LTDA</v>
          </cell>
          <cell r="H106" t="str">
            <v>B</v>
          </cell>
          <cell r="I106" t="str">
            <v>S</v>
          </cell>
          <cell r="J106" t="str">
            <v>15693</v>
          </cell>
          <cell r="K106" t="str">
            <v>13/08/2020</v>
          </cell>
          <cell r="L106" t="str">
            <v>26200903149182000155550040000156931111156931</v>
          </cell>
          <cell r="M106" t="str">
            <v>26</v>
          </cell>
          <cell r="N106">
            <v>1220</v>
          </cell>
        </row>
        <row r="107">
          <cell r="C107" t="str">
            <v>HOSPITAL DOM MALAN</v>
          </cell>
          <cell r="E107" t="str">
            <v>3.14 - Alimentação Preparada</v>
          </cell>
          <cell r="F107">
            <v>1687725000162</v>
          </cell>
          <cell r="G107" t="str">
            <v>CENEP LTDA</v>
          </cell>
          <cell r="H107" t="str">
            <v>B</v>
          </cell>
          <cell r="I107" t="str">
            <v>S</v>
          </cell>
          <cell r="J107" t="str">
            <v>000025868</v>
          </cell>
          <cell r="K107" t="str">
            <v>31/08/2020</v>
          </cell>
          <cell r="L107" t="str">
            <v>26200801687725000162550010000258681100030118</v>
          </cell>
          <cell r="M107" t="str">
            <v>26</v>
          </cell>
          <cell r="N107">
            <v>142.29</v>
          </cell>
        </row>
        <row r="108">
          <cell r="C108" t="str">
            <v>HOSPITAL DOM MALAN</v>
          </cell>
          <cell r="E108" t="str">
            <v>3.2 - Gás e Outros Materiais Engarrafados</v>
          </cell>
          <cell r="F108">
            <v>24380578000421</v>
          </cell>
          <cell r="G108" t="str">
            <v>WHITE MARTINS GASES INDS DO NORDESTE SA</v>
          </cell>
          <cell r="H108" t="str">
            <v>B</v>
          </cell>
          <cell r="I108" t="str">
            <v>S</v>
          </cell>
          <cell r="J108" t="str">
            <v>2346</v>
          </cell>
          <cell r="K108" t="str">
            <v>27/07/2020</v>
          </cell>
          <cell r="L108" t="str">
            <v>29200724380578000421557770000023461759185796</v>
          </cell>
          <cell r="M108" t="str">
            <v>29</v>
          </cell>
          <cell r="N108">
            <v>644.39</v>
          </cell>
        </row>
        <row r="109">
          <cell r="C109" t="str">
            <v>HOSPITAL DOM MALAN</v>
          </cell>
          <cell r="E109" t="str">
            <v>3.2 - Gás e Outros Materiais Engarrafados</v>
          </cell>
          <cell r="F109">
            <v>24380578000421</v>
          </cell>
          <cell r="G109" t="str">
            <v>WHITE MARTINS GASES INDS DO NORDESTE SA</v>
          </cell>
          <cell r="H109" t="str">
            <v>B</v>
          </cell>
          <cell r="I109" t="str">
            <v>S</v>
          </cell>
          <cell r="J109" t="str">
            <v>302127</v>
          </cell>
          <cell r="K109" t="str">
            <v>21/07/2020</v>
          </cell>
          <cell r="L109" t="str">
            <v>29200724380578000421552000003021271798543459</v>
          </cell>
          <cell r="M109" t="str">
            <v>29</v>
          </cell>
          <cell r="N109">
            <v>62.86</v>
          </cell>
        </row>
        <row r="110">
          <cell r="C110" t="str">
            <v>HOSPITAL DOM MALAN</v>
          </cell>
          <cell r="E110" t="str">
            <v>3.2 - Gás e Outros Materiais Engarrafados</v>
          </cell>
          <cell r="F110">
            <v>24380578000421</v>
          </cell>
          <cell r="G110" t="str">
            <v>WHITE MARTINS GASES INDS DO NORDESTE SA</v>
          </cell>
          <cell r="H110" t="str">
            <v>B</v>
          </cell>
          <cell r="I110" t="str">
            <v>S</v>
          </cell>
          <cell r="J110" t="str">
            <v>302801</v>
          </cell>
          <cell r="K110" t="str">
            <v>29/07/2020</v>
          </cell>
          <cell r="L110" t="str">
            <v>29200724380578000421552000003028011799595845</v>
          </cell>
          <cell r="M110" t="str">
            <v>29</v>
          </cell>
          <cell r="N110">
            <v>345.71</v>
          </cell>
        </row>
        <row r="111">
          <cell r="C111" t="str">
            <v>HOSPITAL DOM MALAN</v>
          </cell>
          <cell r="E111" t="str">
            <v>3.2 - Gás e Outros Materiais Engarrafados</v>
          </cell>
          <cell r="F111">
            <v>24380578000421</v>
          </cell>
          <cell r="G111" t="str">
            <v>WHITE MARTINS GASES INDS DO NORDESTE SA</v>
          </cell>
          <cell r="H111" t="str">
            <v>B</v>
          </cell>
          <cell r="I111" t="str">
            <v>S</v>
          </cell>
          <cell r="J111" t="str">
            <v>303344</v>
          </cell>
          <cell r="K111" t="str">
            <v>06/08/2020</v>
          </cell>
          <cell r="L111" t="str">
            <v>29200824380578000421552000003033441800519688</v>
          </cell>
          <cell r="M111" t="str">
            <v>29</v>
          </cell>
          <cell r="N111">
            <v>612.96</v>
          </cell>
        </row>
        <row r="112">
          <cell r="C112" t="str">
            <v>HOSPITAL DOM MALAN</v>
          </cell>
          <cell r="E112" t="str">
            <v>3.2 - Gás e Outros Materiais Engarrafados</v>
          </cell>
          <cell r="F112">
            <v>24380578000421</v>
          </cell>
          <cell r="G112" t="str">
            <v>WHITE MARTINS GASES INDS DO NORDESTE SA</v>
          </cell>
          <cell r="H112" t="str">
            <v>B</v>
          </cell>
          <cell r="I112" t="str">
            <v>S</v>
          </cell>
          <cell r="J112" t="str">
            <v>303368</v>
          </cell>
          <cell r="K112" t="str">
            <v>06/08/2020</v>
          </cell>
          <cell r="L112" t="str">
            <v>29200824380578000421552000003033681800551494</v>
          </cell>
          <cell r="M112" t="str">
            <v>29</v>
          </cell>
          <cell r="N112">
            <v>188.57</v>
          </cell>
        </row>
        <row r="113">
          <cell r="C113" t="str">
            <v>HOSPITAL DOM MALAN</v>
          </cell>
          <cell r="E113" t="str">
            <v>3.2 - Gás e Outros Materiais Engarrafados</v>
          </cell>
          <cell r="F113">
            <v>24380578002980</v>
          </cell>
          <cell r="G113" t="str">
            <v>WHITE MARTINS GASES INDS DO NORDESTE SA</v>
          </cell>
          <cell r="H113" t="str">
            <v>B</v>
          </cell>
          <cell r="I113" t="str">
            <v>S</v>
          </cell>
          <cell r="J113" t="str">
            <v>104172</v>
          </cell>
          <cell r="K113" t="str">
            <v>31/07/2020</v>
          </cell>
          <cell r="L113" t="str">
            <v>29200724380578002980550700001041721799997105</v>
          </cell>
          <cell r="M113" t="str">
            <v>29</v>
          </cell>
          <cell r="N113">
            <v>13793.68</v>
          </cell>
        </row>
        <row r="114">
          <cell r="C114" t="str">
            <v>HOSPITAL DOM MALAN</v>
          </cell>
          <cell r="E114" t="str">
            <v>3.2 - Gás e Outros Materiais Engarrafados</v>
          </cell>
          <cell r="F114">
            <v>24380578002980</v>
          </cell>
          <cell r="G114" t="str">
            <v>WHITE MARTINS GASES INDS DO NORDESTE SA</v>
          </cell>
          <cell r="H114" t="str">
            <v>B</v>
          </cell>
          <cell r="I114" t="str">
            <v>S</v>
          </cell>
          <cell r="J114" t="str">
            <v>104198</v>
          </cell>
          <cell r="K114" t="str">
            <v>07/08/2020</v>
          </cell>
          <cell r="L114" t="str">
            <v>29200824380578002980550700001041981800268825</v>
          </cell>
          <cell r="M114" t="str">
            <v>29</v>
          </cell>
          <cell r="N114">
            <v>6672.2</v>
          </cell>
        </row>
        <row r="115">
          <cell r="C115" t="str">
            <v>HOSPITAL DOM MALAN</v>
          </cell>
          <cell r="E115" t="str">
            <v>3.2 - Gás e Outros Materiais Engarrafados</v>
          </cell>
          <cell r="F115">
            <v>24380578002980</v>
          </cell>
          <cell r="G115" t="str">
            <v>WHITE MARTINS GASES INDS DO NORDESTE SA</v>
          </cell>
          <cell r="H115" t="str">
            <v>B</v>
          </cell>
          <cell r="I115" t="str">
            <v>S</v>
          </cell>
          <cell r="J115" t="str">
            <v>104573</v>
          </cell>
          <cell r="K115" t="str">
            <v>21/08/2020</v>
          </cell>
          <cell r="L115" t="str">
            <v>29200824380578002980550700001045731802616823</v>
          </cell>
          <cell r="M115" t="str">
            <v>29</v>
          </cell>
          <cell r="N115">
            <v>7882.1</v>
          </cell>
        </row>
        <row r="116">
          <cell r="C116" t="str">
            <v>HOSPITAL DOM MALAN</v>
          </cell>
          <cell r="E116" t="str">
            <v>3.2 - Gás e Outros Materiais Engarrafados</v>
          </cell>
          <cell r="F116">
            <v>24380578002980</v>
          </cell>
          <cell r="G116" t="str">
            <v>WHITE MARTINS GASES INDS DO NORDESTE SA</v>
          </cell>
          <cell r="H116" t="str">
            <v>B</v>
          </cell>
          <cell r="I116" t="str">
            <v>S</v>
          </cell>
          <cell r="J116" t="str">
            <v>104596</v>
          </cell>
          <cell r="K116" t="str">
            <v>24/08/2020</v>
          </cell>
          <cell r="L116" t="str">
            <v>29200824380578002980550700001045961802778780</v>
          </cell>
          <cell r="M116" t="str">
            <v>29</v>
          </cell>
          <cell r="N116">
            <v>358.64</v>
          </cell>
        </row>
        <row r="117">
          <cell r="C117" t="str">
            <v>HOSPITAL DOM MALAN</v>
          </cell>
          <cell r="E117" t="str">
            <v>3.2 - Gás e Outros Materiais Engarrafados</v>
          </cell>
          <cell r="F117">
            <v>24380578002980</v>
          </cell>
          <cell r="G117" t="str">
            <v>WHITE MARTINS GASES INDS DO NORDESTE SA</v>
          </cell>
          <cell r="H117" t="str">
            <v>B</v>
          </cell>
          <cell r="I117" t="str">
            <v>S</v>
          </cell>
          <cell r="J117" t="str">
            <v>104695</v>
          </cell>
          <cell r="K117" t="str">
            <v>27/08/2020</v>
          </cell>
          <cell r="L117" t="str">
            <v>29200824380578002980550700001046951803267299</v>
          </cell>
          <cell r="M117" t="str">
            <v>29</v>
          </cell>
          <cell r="N117">
            <v>7882.1</v>
          </cell>
        </row>
        <row r="118">
          <cell r="C118" t="str">
            <v>HOSPITAL DOM MALAN</v>
          </cell>
          <cell r="E118" t="str">
            <v>3.2 - Gás e Outros Materiais Engarrafados</v>
          </cell>
          <cell r="F118">
            <v>24380578002980</v>
          </cell>
          <cell r="G118" t="str">
            <v>WHITE MARTINS GASES INDS DO NORDESTE SA</v>
          </cell>
          <cell r="H118" t="str">
            <v>B</v>
          </cell>
          <cell r="I118" t="str">
            <v>S</v>
          </cell>
          <cell r="J118" t="str">
            <v>104759</v>
          </cell>
          <cell r="K118" t="str">
            <v>28/08/2020</v>
          </cell>
          <cell r="L118" t="str">
            <v>29200824380578002980550700001047591803475915</v>
          </cell>
          <cell r="M118" t="str">
            <v>29</v>
          </cell>
          <cell r="N118">
            <v>9952.93</v>
          </cell>
        </row>
        <row r="119">
          <cell r="C119" t="str">
            <v>HOSPITAL DOM MALAN</v>
          </cell>
          <cell r="E119" t="str">
            <v>3.13 - Materiais e Materiais Ortopédicos e Corretivos (OPME)</v>
          </cell>
          <cell r="F119">
            <v>12482070000102</v>
          </cell>
          <cell r="G119" t="str">
            <v>QUIRON MEDIC COM DE PROD HOSP</v>
          </cell>
          <cell r="H119" t="str">
            <v>B</v>
          </cell>
          <cell r="I119" t="str">
            <v>S</v>
          </cell>
          <cell r="J119" t="str">
            <v>2156</v>
          </cell>
          <cell r="K119" t="str">
            <v>31/07/2020</v>
          </cell>
          <cell r="L119" t="str">
            <v>29200712482070000102550010000021561070554767</v>
          </cell>
          <cell r="M119" t="str">
            <v>29</v>
          </cell>
          <cell r="N119">
            <v>550</v>
          </cell>
        </row>
        <row r="120">
          <cell r="C120" t="str">
            <v>HOSPITAL DOM MALAN</v>
          </cell>
          <cell r="E120" t="str">
            <v>3.13 - Materiais e Materiais Ortopédicos e Corretivos (OPME)</v>
          </cell>
          <cell r="F120">
            <v>12482070000102</v>
          </cell>
          <cell r="G120" t="str">
            <v>QUIRON MEDIC COM DE PROD HOSP</v>
          </cell>
          <cell r="H120" t="str">
            <v>B</v>
          </cell>
          <cell r="I120" t="str">
            <v>S</v>
          </cell>
          <cell r="J120" t="str">
            <v>2157</v>
          </cell>
          <cell r="K120" t="str">
            <v>31/07/2020</v>
          </cell>
          <cell r="L120" t="str">
            <v>00029200712482070000102550000021571070554764</v>
          </cell>
          <cell r="M120" t="str">
            <v>29</v>
          </cell>
          <cell r="N120">
            <v>850</v>
          </cell>
        </row>
        <row r="121">
          <cell r="C121" t="str">
            <v>HOSPITAL DOM MALAN</v>
          </cell>
          <cell r="E121" t="str">
            <v>3.13 - Materiais e Materiais Ortopédicos e Corretivos (OPME)</v>
          </cell>
          <cell r="F121">
            <v>12482070000102</v>
          </cell>
          <cell r="G121" t="str">
            <v>QUIRON MEDIC COM DE PROD HOSP</v>
          </cell>
          <cell r="H121" t="str">
            <v>B</v>
          </cell>
          <cell r="I121" t="str">
            <v>S</v>
          </cell>
          <cell r="J121" t="str">
            <v>2190</v>
          </cell>
          <cell r="K121" t="str">
            <v>20/08/2020</v>
          </cell>
          <cell r="L121" t="str">
            <v>29200812482070000102550010000021901070554762</v>
          </cell>
          <cell r="M121" t="str">
            <v>29</v>
          </cell>
          <cell r="N121">
            <v>850</v>
          </cell>
        </row>
        <row r="122">
          <cell r="C122" t="str">
            <v>HOSPITAL DOM MALAN</v>
          </cell>
          <cell r="E122" t="str">
            <v>3.11 - Material Laboratorial</v>
          </cell>
          <cell r="F122">
            <v>175233000125</v>
          </cell>
          <cell r="G122" t="str">
            <v>TRES LEOES MATERIAL HOSPITALAR LTDA</v>
          </cell>
          <cell r="H122" t="str">
            <v>B</v>
          </cell>
          <cell r="I122" t="str">
            <v>S</v>
          </cell>
          <cell r="J122" t="str">
            <v>0052262</v>
          </cell>
          <cell r="K122" t="str">
            <v>14/08/2020</v>
          </cell>
          <cell r="L122" t="str">
            <v>28200800175233000125550010000522621263502888</v>
          </cell>
          <cell r="M122" t="str">
            <v>28</v>
          </cell>
          <cell r="N122">
            <v>292.8</v>
          </cell>
        </row>
        <row r="123">
          <cell r="C123" t="str">
            <v>HOSPITAL DOM MALAN</v>
          </cell>
          <cell r="E123" t="str">
            <v>3.11 - Material Laboratorial</v>
          </cell>
          <cell r="F123">
            <v>7914775000111</v>
          </cell>
          <cell r="G123" t="str">
            <v>SUPRI VALE PROD MED ORTOPEDICOS LTDA</v>
          </cell>
          <cell r="H123" t="str">
            <v>B</v>
          </cell>
          <cell r="I123" t="str">
            <v>S</v>
          </cell>
          <cell r="J123" t="str">
            <v>7307</v>
          </cell>
          <cell r="K123" t="str">
            <v>14/08/2020</v>
          </cell>
          <cell r="L123" t="str">
            <v>26200807914775000111550010000073071535702540</v>
          </cell>
          <cell r="M123" t="str">
            <v>26</v>
          </cell>
          <cell r="N123">
            <v>18.399999999999999</v>
          </cell>
        </row>
        <row r="124">
          <cell r="C124" t="str">
            <v>HOSPITAL DOM MALAN</v>
          </cell>
          <cell r="E124" t="str">
            <v>3.11 - Material Laboratorial</v>
          </cell>
          <cell r="F124">
            <v>10779833000156</v>
          </cell>
          <cell r="G124" t="str">
            <v>MEDICAL MERCANTIL DE APAR MED LTDA</v>
          </cell>
          <cell r="H124" t="str">
            <v>B</v>
          </cell>
          <cell r="I124" t="str">
            <v>S</v>
          </cell>
          <cell r="J124" t="str">
            <v>509980</v>
          </cell>
          <cell r="K124" t="str">
            <v>25/08/2020</v>
          </cell>
          <cell r="L124" t="str">
            <v>26200810779833000156550010005099801162222784</v>
          </cell>
          <cell r="M124" t="str">
            <v>26</v>
          </cell>
          <cell r="N124">
            <v>5222</v>
          </cell>
        </row>
        <row r="125">
          <cell r="C125" t="str">
            <v>HOSPITAL DOM MALAN</v>
          </cell>
          <cell r="E125" t="str">
            <v>3.99 - Outras despesas com Material de Consumo</v>
          </cell>
          <cell r="F125">
            <v>8674752000140</v>
          </cell>
          <cell r="G125" t="str">
            <v>CIRURGICA MONTEBELLO LTDA</v>
          </cell>
          <cell r="H125" t="str">
            <v>B</v>
          </cell>
          <cell r="I125" t="str">
            <v>S</v>
          </cell>
          <cell r="J125" t="str">
            <v>000086776</v>
          </cell>
          <cell r="K125" t="str">
            <v>21/08/2020</v>
          </cell>
          <cell r="L125" t="str">
            <v>26200808674752000140550010000867761657035742</v>
          </cell>
          <cell r="M125" t="str">
            <v>26</v>
          </cell>
          <cell r="N125">
            <v>383.65</v>
          </cell>
        </row>
        <row r="126">
          <cell r="C126" t="str">
            <v>HOSPITAL DOM MALAN</v>
          </cell>
          <cell r="E126" t="str">
            <v>3.99 - Outras despesas com Material de Consumo</v>
          </cell>
          <cell r="F126">
            <v>9581782000174</v>
          </cell>
          <cell r="G126" t="str">
            <v>LAPAROMED MEDICA CIRURGICA EIRELI ME</v>
          </cell>
          <cell r="H126" t="str">
            <v>B</v>
          </cell>
          <cell r="I126" t="str">
            <v>S</v>
          </cell>
          <cell r="J126" t="str">
            <v>000007077</v>
          </cell>
          <cell r="K126" t="str">
            <v>21/01/2020</v>
          </cell>
          <cell r="L126" t="str">
            <v>26200109581782000174550010000070771563357470</v>
          </cell>
          <cell r="M126" t="str">
            <v>26</v>
          </cell>
          <cell r="N126">
            <v>390</v>
          </cell>
        </row>
        <row r="127">
          <cell r="C127" t="str">
            <v>HOSPITAL DOM MALAN</v>
          </cell>
          <cell r="E127" t="str">
            <v>3.99 - Outras despesas com Material de Consumo</v>
          </cell>
          <cell r="F127">
            <v>13047802000107</v>
          </cell>
          <cell r="G127" t="str">
            <v>REDMED COMERCIO SERV LOC LTDA</v>
          </cell>
          <cell r="H127" t="str">
            <v>B</v>
          </cell>
          <cell r="I127" t="str">
            <v>S</v>
          </cell>
          <cell r="J127" t="str">
            <v>1024</v>
          </cell>
          <cell r="K127" t="str">
            <v>07/08/2020</v>
          </cell>
          <cell r="L127" t="str">
            <v>27200813047802000107550030000010241201694100</v>
          </cell>
          <cell r="M127" t="str">
            <v>27</v>
          </cell>
          <cell r="N127">
            <v>991.5</v>
          </cell>
        </row>
        <row r="128">
          <cell r="C128" t="str">
            <v>HOSPITAL DOM MALAN</v>
          </cell>
          <cell r="E128" t="str">
            <v>3.99 - Outras despesas com Material de Consumo</v>
          </cell>
          <cell r="F128">
            <v>21132002000104</v>
          </cell>
          <cell r="G128" t="str">
            <v>VITAL CARE</v>
          </cell>
          <cell r="H128" t="str">
            <v>B</v>
          </cell>
          <cell r="I128" t="str">
            <v>S</v>
          </cell>
          <cell r="J128" t="str">
            <v>000004439</v>
          </cell>
          <cell r="K128" t="str">
            <v>31/07/2020</v>
          </cell>
          <cell r="L128" t="str">
            <v>35200721132002000104550010000044391467727685</v>
          </cell>
          <cell r="M128" t="str">
            <v>35</v>
          </cell>
          <cell r="N128">
            <v>1426</v>
          </cell>
        </row>
        <row r="129">
          <cell r="C129" t="str">
            <v>HOSPITAL DOM MALAN</v>
          </cell>
          <cell r="E129" t="str">
            <v>3.99 - Outras despesas com Material de Consumo</v>
          </cell>
          <cell r="F129">
            <v>33255787001325</v>
          </cell>
          <cell r="G129" t="str">
            <v>IBF IND BRAS FILMES SA</v>
          </cell>
          <cell r="H129" t="str">
            <v>B</v>
          </cell>
          <cell r="I129" t="str">
            <v>S</v>
          </cell>
          <cell r="J129" t="str">
            <v>0025280</v>
          </cell>
          <cell r="K129" t="str">
            <v>13/08/2020</v>
          </cell>
          <cell r="L129" t="str">
            <v>26200833255787001325550050000252801320160377</v>
          </cell>
          <cell r="M129" t="str">
            <v>26</v>
          </cell>
          <cell r="N129">
            <v>9766.9</v>
          </cell>
        </row>
        <row r="130">
          <cell r="C130" t="str">
            <v>HOSPITAL DOM MALAN</v>
          </cell>
          <cell r="E130" t="str">
            <v>3.7 - Material de Limpeza e Produtos de Hgienização</v>
          </cell>
          <cell r="F130">
            <v>5044056000161</v>
          </cell>
          <cell r="G130" t="str">
            <v>DMH PRODUTOS HOSPITALARES LTDA</v>
          </cell>
          <cell r="H130" t="str">
            <v>B</v>
          </cell>
          <cell r="I130" t="str">
            <v>S</v>
          </cell>
          <cell r="J130" t="str">
            <v>16924</v>
          </cell>
          <cell r="K130" t="str">
            <v>30/07/2020</v>
          </cell>
          <cell r="L130" t="str">
            <v>26200705044056000161550010000169241666104807</v>
          </cell>
          <cell r="M130" t="str">
            <v>26</v>
          </cell>
          <cell r="N130">
            <v>3362.81</v>
          </cell>
        </row>
        <row r="131">
          <cell r="C131" t="str">
            <v>HOSPITAL DOM MALAN</v>
          </cell>
          <cell r="E131" t="str">
            <v>3.7 - Material de Limpeza e Produtos de Hgienização</v>
          </cell>
          <cell r="F131">
            <v>5044056000161</v>
          </cell>
          <cell r="G131" t="str">
            <v>DMH PRODUTOS HOSPITALARES LTDA</v>
          </cell>
          <cell r="H131" t="str">
            <v>B</v>
          </cell>
          <cell r="I131" t="str">
            <v>S</v>
          </cell>
          <cell r="J131" t="str">
            <v>16962</v>
          </cell>
          <cell r="K131" t="str">
            <v>06/08/2020</v>
          </cell>
          <cell r="L131" t="str">
            <v>26200805044056000161550010000169621865107355</v>
          </cell>
          <cell r="M131" t="str">
            <v>26</v>
          </cell>
          <cell r="N131">
            <v>4584.9799999999996</v>
          </cell>
        </row>
        <row r="132">
          <cell r="C132" t="str">
            <v>HOSPITAL DOM MALAN</v>
          </cell>
          <cell r="E132" t="str">
            <v>3.7 - Material de Limpeza e Produtos de Hgienização</v>
          </cell>
          <cell r="F132">
            <v>5044056000161</v>
          </cell>
          <cell r="G132" t="str">
            <v>DMH PRODUTOS HOSPITALARES LTDA</v>
          </cell>
          <cell r="H132" t="str">
            <v>B</v>
          </cell>
          <cell r="I132" t="str">
            <v>S</v>
          </cell>
          <cell r="J132" t="str">
            <v>16962</v>
          </cell>
          <cell r="K132" t="str">
            <v>06/08/2020</v>
          </cell>
          <cell r="L132" t="str">
            <v>26200805044056000161550010000169621865107355</v>
          </cell>
          <cell r="M132" t="str">
            <v>26</v>
          </cell>
          <cell r="N132">
            <v>680</v>
          </cell>
        </row>
        <row r="133">
          <cell r="C133" t="str">
            <v>HOSPITAL DOM MALAN</v>
          </cell>
          <cell r="E133" t="str">
            <v>3.7 - Material de Limpeza e Produtos de Hgienização</v>
          </cell>
          <cell r="F133">
            <v>5509824000377</v>
          </cell>
          <cell r="G133" t="str">
            <v>NORMANDO JOSE NOSSA VILLAR - ME</v>
          </cell>
          <cell r="H133" t="str">
            <v>B</v>
          </cell>
          <cell r="I133" t="str">
            <v>S</v>
          </cell>
          <cell r="J133" t="str">
            <v>000919074</v>
          </cell>
          <cell r="K133" t="str">
            <v>04/08/2020</v>
          </cell>
          <cell r="L133" t="str">
            <v>26200805509824000377550010009190741000448257</v>
          </cell>
          <cell r="M133" t="str">
            <v>26</v>
          </cell>
          <cell r="N133">
            <v>2975</v>
          </cell>
        </row>
        <row r="134">
          <cell r="C134" t="str">
            <v>HOSPITAL DOM MALAN</v>
          </cell>
          <cell r="E134" t="str">
            <v>3.7 - Material de Limpeza e Produtos de Hgienização</v>
          </cell>
          <cell r="F134">
            <v>5509824000377</v>
          </cell>
          <cell r="G134" t="str">
            <v>NORMANDO JOSE NOSSA VILLAR - ME</v>
          </cell>
          <cell r="H134" t="str">
            <v>B</v>
          </cell>
          <cell r="I134" t="str">
            <v>S</v>
          </cell>
          <cell r="J134" t="str">
            <v>000919191</v>
          </cell>
          <cell r="K134" t="str">
            <v>26/08/2020</v>
          </cell>
          <cell r="L134" t="str">
            <v>26200805509824000377550010009191911000449438</v>
          </cell>
          <cell r="M134" t="str">
            <v>26</v>
          </cell>
          <cell r="N134">
            <v>244.24</v>
          </cell>
        </row>
        <row r="135">
          <cell r="C135" t="str">
            <v>HOSPITAL DOM MALAN</v>
          </cell>
          <cell r="E135" t="str">
            <v>3.7 - Material de Limpeza e Produtos de Hgienização</v>
          </cell>
          <cell r="F135">
            <v>8613183000122</v>
          </cell>
          <cell r="G135" t="str">
            <v>ENIVALDO BARBOSA NOGUEIRA - ME</v>
          </cell>
          <cell r="H135" t="str">
            <v>B</v>
          </cell>
          <cell r="I135" t="str">
            <v>S</v>
          </cell>
          <cell r="J135" t="str">
            <v>000052665</v>
          </cell>
          <cell r="K135" t="str">
            <v>19/08/2020</v>
          </cell>
          <cell r="L135" t="str">
            <v>26200808613183000122550010000526651000728169</v>
          </cell>
          <cell r="M135" t="str">
            <v>26</v>
          </cell>
          <cell r="N135">
            <v>117.06</v>
          </cell>
        </row>
        <row r="136">
          <cell r="C136" t="str">
            <v>HOSPITAL DOM MALAN</v>
          </cell>
          <cell r="E136" t="str">
            <v>3.7 - Material de Limpeza e Produtos de Hgienização</v>
          </cell>
          <cell r="F136">
            <v>8674752000140</v>
          </cell>
          <cell r="G136" t="str">
            <v>CIRURGICA MONTEBELLO LTDA</v>
          </cell>
          <cell r="H136" t="str">
            <v>B</v>
          </cell>
          <cell r="I136" t="str">
            <v>S</v>
          </cell>
          <cell r="J136" t="str">
            <v>000086783</v>
          </cell>
          <cell r="K136" t="str">
            <v>21/08/2020</v>
          </cell>
          <cell r="L136" t="str">
            <v>26200808674752000140550010000867831411963680</v>
          </cell>
          <cell r="M136" t="str">
            <v>26</v>
          </cell>
          <cell r="N136">
            <v>1671.68</v>
          </cell>
        </row>
        <row r="137">
          <cell r="C137" t="str">
            <v>HOSPITAL DOM MALAN</v>
          </cell>
          <cell r="E137" t="str">
            <v>3.7 - Material de Limpeza e Produtos de Hgienização</v>
          </cell>
          <cell r="F137">
            <v>9607807000161</v>
          </cell>
          <cell r="G137" t="str">
            <v>INJEFARMA CAVALCANTI E SILVA DIST LTDA</v>
          </cell>
          <cell r="H137" t="str">
            <v>B</v>
          </cell>
          <cell r="I137" t="str">
            <v>S</v>
          </cell>
          <cell r="J137" t="str">
            <v>000016343</v>
          </cell>
          <cell r="K137" t="str">
            <v>12/08/2020</v>
          </cell>
          <cell r="L137" t="str">
            <v>26200809607807000161550010000163431436168486</v>
          </cell>
          <cell r="M137" t="str">
            <v>26</v>
          </cell>
          <cell r="N137">
            <v>5920.08</v>
          </cell>
        </row>
        <row r="138">
          <cell r="C138" t="str">
            <v>HOSPITAL DOM MALAN</v>
          </cell>
          <cell r="E138" t="str">
            <v>3.7 - Material de Limpeza e Produtos de Hgienização</v>
          </cell>
          <cell r="F138">
            <v>24919892000197</v>
          </cell>
          <cell r="G138" t="str">
            <v>M E DE CARVALHO CAVALCANTI PISCINAS</v>
          </cell>
          <cell r="H138" t="str">
            <v>B</v>
          </cell>
          <cell r="I138" t="str">
            <v>S</v>
          </cell>
          <cell r="J138" t="str">
            <v>000001270</v>
          </cell>
          <cell r="K138" t="str">
            <v>31/07/2020</v>
          </cell>
          <cell r="L138" t="str">
            <v>26200724919892000197550010000012701001480808</v>
          </cell>
          <cell r="M138" t="str">
            <v>26</v>
          </cell>
          <cell r="N138">
            <v>41.89</v>
          </cell>
        </row>
        <row r="139">
          <cell r="C139" t="str">
            <v>HOSPITAL DOM MALAN</v>
          </cell>
          <cell r="E139" t="str">
            <v>3.7 - Material de Limpeza e Produtos de Hgienização</v>
          </cell>
          <cell r="F139">
            <v>27903825000172</v>
          </cell>
          <cell r="G139" t="str">
            <v>MENEZES E FREITAS MATERIAIS DE CONTR</v>
          </cell>
          <cell r="H139" t="str">
            <v>B</v>
          </cell>
          <cell r="I139" t="str">
            <v>S</v>
          </cell>
          <cell r="J139" t="str">
            <v>000004662</v>
          </cell>
          <cell r="K139" t="str">
            <v>17/08/2020</v>
          </cell>
          <cell r="L139" t="str">
            <v>26200827903825000172550010000046621605207205</v>
          </cell>
          <cell r="M139" t="str">
            <v>26</v>
          </cell>
          <cell r="N139">
            <v>6.62</v>
          </cell>
        </row>
        <row r="140">
          <cell r="C140" t="str">
            <v>HOSPITAL DOM MALAN</v>
          </cell>
          <cell r="E140" t="str">
            <v>3.7 - Material de Limpeza e Produtos de Hgienização</v>
          </cell>
          <cell r="F140">
            <v>27903825000172</v>
          </cell>
          <cell r="G140" t="str">
            <v>MENEZES E FREITAS MATERIAIS DE CONTR</v>
          </cell>
          <cell r="H140" t="str">
            <v>B</v>
          </cell>
          <cell r="I140" t="str">
            <v>S</v>
          </cell>
          <cell r="J140" t="str">
            <v>000004751</v>
          </cell>
          <cell r="K140" t="str">
            <v>28/08/2020</v>
          </cell>
          <cell r="L140" t="str">
            <v>26200827903825000172550010000047511569466732</v>
          </cell>
          <cell r="M140" t="str">
            <v>26</v>
          </cell>
          <cell r="N140">
            <v>22.72</v>
          </cell>
        </row>
        <row r="141">
          <cell r="C141" t="str">
            <v>HOSPITAL DOM MALAN</v>
          </cell>
          <cell r="E141" t="str">
            <v>3.7 - Material de Limpeza e Produtos de Hgienização</v>
          </cell>
          <cell r="F141">
            <v>32395122000110</v>
          </cell>
          <cell r="G141" t="str">
            <v>ALENCAR MAIA E MARTINS AYRES LTDA</v>
          </cell>
          <cell r="H141" t="str">
            <v>B</v>
          </cell>
          <cell r="I141" t="str">
            <v>S</v>
          </cell>
          <cell r="J141" t="str">
            <v>000003037</v>
          </cell>
          <cell r="K141" t="str">
            <v>28/08/2020</v>
          </cell>
          <cell r="L141" t="str">
            <v>26200832395122000110550010000030371619300649</v>
          </cell>
          <cell r="M141" t="str">
            <v>26</v>
          </cell>
          <cell r="N141">
            <v>30.88</v>
          </cell>
        </row>
        <row r="142">
          <cell r="C142" t="str">
            <v>HOSPITAL DOM MALAN</v>
          </cell>
          <cell r="E142" t="str">
            <v>3.14 - Alimentação Preparada</v>
          </cell>
          <cell r="F142">
            <v>193374000170</v>
          </cell>
          <cell r="G142" t="str">
            <v>JOSE ERNESTO PEREIRA BARROS</v>
          </cell>
          <cell r="H142" t="str">
            <v>B</v>
          </cell>
          <cell r="I142" t="str">
            <v>S</v>
          </cell>
          <cell r="J142" t="str">
            <v>37407</v>
          </cell>
          <cell r="K142" t="str">
            <v>03/08/2020</v>
          </cell>
          <cell r="L142" t="str">
            <v>26200800193374000170550550000374071115983917</v>
          </cell>
          <cell r="M142" t="str">
            <v>26</v>
          </cell>
          <cell r="N142">
            <v>1621.03</v>
          </cell>
        </row>
        <row r="143">
          <cell r="C143" t="str">
            <v>HOSPITAL DOM MALAN</v>
          </cell>
          <cell r="E143" t="str">
            <v>3.14 - Alimentação Preparada</v>
          </cell>
          <cell r="F143">
            <v>193374000170</v>
          </cell>
          <cell r="G143" t="str">
            <v>JOSE ERNESTO PEREIRA BARROS</v>
          </cell>
          <cell r="H143" t="str">
            <v>B</v>
          </cell>
          <cell r="I143" t="str">
            <v>S</v>
          </cell>
          <cell r="J143" t="str">
            <v>37441</v>
          </cell>
          <cell r="K143" t="str">
            <v>04/08/2020</v>
          </cell>
          <cell r="L143" t="str">
            <v>26200800193374000170550550000374411110389032</v>
          </cell>
          <cell r="M143" t="str">
            <v>26</v>
          </cell>
          <cell r="N143">
            <v>161.83000000000001</v>
          </cell>
        </row>
        <row r="144">
          <cell r="C144" t="str">
            <v>HOSPITAL DOM MALAN</v>
          </cell>
          <cell r="E144" t="str">
            <v>3.14 - Alimentação Preparada</v>
          </cell>
          <cell r="F144">
            <v>193374000170</v>
          </cell>
          <cell r="G144" t="str">
            <v>JOSE ERNESTO PEREIRA BARROS</v>
          </cell>
          <cell r="H144" t="str">
            <v>B</v>
          </cell>
          <cell r="I144" t="str">
            <v>S</v>
          </cell>
          <cell r="J144" t="str">
            <v>37452</v>
          </cell>
          <cell r="K144" t="str">
            <v>04/08/2020</v>
          </cell>
          <cell r="L144" t="str">
            <v>26200800193374000170550550000374521117115730</v>
          </cell>
          <cell r="M144" t="str">
            <v>26</v>
          </cell>
          <cell r="N144">
            <v>19.95</v>
          </cell>
        </row>
        <row r="145">
          <cell r="C145" t="str">
            <v>HOSPITAL DOM MALAN</v>
          </cell>
          <cell r="E145" t="str">
            <v>3.14 - Alimentação Preparada</v>
          </cell>
          <cell r="F145">
            <v>193374000170</v>
          </cell>
          <cell r="G145" t="str">
            <v>JOSE ERNESTO PEREIRA BARROS</v>
          </cell>
          <cell r="H145" t="str">
            <v>B</v>
          </cell>
          <cell r="I145" t="str">
            <v>S</v>
          </cell>
          <cell r="J145" t="str">
            <v>37578</v>
          </cell>
          <cell r="K145" t="str">
            <v>10/08/2020</v>
          </cell>
          <cell r="L145" t="str">
            <v>26200800193374000170550550000375781114131914</v>
          </cell>
          <cell r="M145" t="str">
            <v>26</v>
          </cell>
          <cell r="N145">
            <v>302.20999999999998</v>
          </cell>
        </row>
        <row r="146">
          <cell r="C146" t="str">
            <v>HOSPITAL DOM MALAN</v>
          </cell>
          <cell r="E146" t="str">
            <v>3.14 - Alimentação Preparada</v>
          </cell>
          <cell r="F146">
            <v>193374000170</v>
          </cell>
          <cell r="G146" t="str">
            <v>JOSE ERNESTO PEREIRA BARROS</v>
          </cell>
          <cell r="H146" t="str">
            <v>B</v>
          </cell>
          <cell r="I146" t="str">
            <v>S</v>
          </cell>
          <cell r="J146" t="str">
            <v>37608</v>
          </cell>
          <cell r="K146" t="str">
            <v>11/08/2020</v>
          </cell>
          <cell r="L146" t="str">
            <v>26200800193374000170550550000376081110712620</v>
          </cell>
          <cell r="M146" t="str">
            <v>26</v>
          </cell>
          <cell r="N146">
            <v>120.39</v>
          </cell>
        </row>
        <row r="147">
          <cell r="C147" t="str">
            <v>HOSPITAL DOM MALAN</v>
          </cell>
          <cell r="E147" t="str">
            <v>3.14 - Alimentação Preparada</v>
          </cell>
          <cell r="F147">
            <v>193374000170</v>
          </cell>
          <cell r="G147" t="str">
            <v>JOSE ERNESTO PEREIRA BARROS</v>
          </cell>
          <cell r="H147" t="str">
            <v>B</v>
          </cell>
          <cell r="I147" t="str">
            <v>S</v>
          </cell>
          <cell r="J147" t="str">
            <v>37713</v>
          </cell>
          <cell r="K147" t="str">
            <v>17/08/2020</v>
          </cell>
          <cell r="L147" t="str">
            <v>26200800193374000170550550000377131971981914</v>
          </cell>
          <cell r="M147" t="str">
            <v>26</v>
          </cell>
          <cell r="N147">
            <v>93.18</v>
          </cell>
        </row>
        <row r="148">
          <cell r="C148" t="str">
            <v>HOSPITAL DOM MALAN</v>
          </cell>
          <cell r="E148" t="str">
            <v>3.14 - Alimentação Preparada</v>
          </cell>
          <cell r="F148">
            <v>193374000170</v>
          </cell>
          <cell r="G148" t="str">
            <v>JOSE ERNESTO PEREIRA BARROS</v>
          </cell>
          <cell r="H148" t="str">
            <v>B</v>
          </cell>
          <cell r="I148" t="str">
            <v>S</v>
          </cell>
          <cell r="J148" t="str">
            <v>37765</v>
          </cell>
          <cell r="K148" t="str">
            <v>20/08/2020</v>
          </cell>
          <cell r="L148" t="str">
            <v>26200800193374000170550550000377651138361440</v>
          </cell>
          <cell r="M148" t="str">
            <v>26</v>
          </cell>
          <cell r="N148">
            <v>111.6</v>
          </cell>
        </row>
        <row r="149">
          <cell r="C149" t="str">
            <v>HOSPITAL DOM MALAN</v>
          </cell>
          <cell r="E149" t="str">
            <v>3.14 - Alimentação Preparada</v>
          </cell>
          <cell r="F149">
            <v>193374000170</v>
          </cell>
          <cell r="G149" t="str">
            <v>JOSE ERNESTO PEREIRA BARROS</v>
          </cell>
          <cell r="H149" t="str">
            <v>B</v>
          </cell>
          <cell r="I149" t="str">
            <v>S</v>
          </cell>
          <cell r="J149" t="str">
            <v>37831</v>
          </cell>
          <cell r="K149" t="str">
            <v>24/08/2020</v>
          </cell>
          <cell r="L149" t="str">
            <v>26200800193374000170550550000378311877352287</v>
          </cell>
          <cell r="M149" t="str">
            <v>26</v>
          </cell>
          <cell r="N149">
            <v>140.1</v>
          </cell>
        </row>
        <row r="150">
          <cell r="C150" t="str">
            <v>HOSPITAL DOM MALAN</v>
          </cell>
          <cell r="E150" t="str">
            <v>3.14 - Alimentação Preparada</v>
          </cell>
          <cell r="F150">
            <v>193374000170</v>
          </cell>
          <cell r="G150" t="str">
            <v>JOSE ERNESTO PEREIRA BARROS</v>
          </cell>
          <cell r="H150" t="str">
            <v>B</v>
          </cell>
          <cell r="I150" t="str">
            <v>S</v>
          </cell>
          <cell r="J150" t="str">
            <v>37846</v>
          </cell>
          <cell r="K150" t="str">
            <v>26/08/2020</v>
          </cell>
          <cell r="L150" t="str">
            <v>26200800193374000170550550000378461109477614</v>
          </cell>
          <cell r="M150" t="str">
            <v>26</v>
          </cell>
          <cell r="N150">
            <v>6220.43</v>
          </cell>
        </row>
        <row r="151">
          <cell r="C151" t="str">
            <v>HOSPITAL DOM MALAN</v>
          </cell>
          <cell r="E151" t="str">
            <v>3.14 - Alimentação Preparada</v>
          </cell>
          <cell r="F151">
            <v>193374000170</v>
          </cell>
          <cell r="G151" t="str">
            <v>JOSE ERNESTO PEREIRA BARROS</v>
          </cell>
          <cell r="H151" t="str">
            <v>B</v>
          </cell>
          <cell r="I151" t="str">
            <v>S</v>
          </cell>
          <cell r="J151" t="str">
            <v>37895</v>
          </cell>
          <cell r="K151" t="str">
            <v>27/08/2020</v>
          </cell>
          <cell r="L151" t="str">
            <v>26200800193374000170550550000378951314124463</v>
          </cell>
          <cell r="M151" t="str">
            <v>26</v>
          </cell>
          <cell r="N151">
            <v>59.72</v>
          </cell>
        </row>
        <row r="152">
          <cell r="C152" t="str">
            <v>HOSPITAL DOM MALAN</v>
          </cell>
          <cell r="E152" t="str">
            <v>3.14 - Alimentação Preparada</v>
          </cell>
          <cell r="F152">
            <v>2423862000152</v>
          </cell>
          <cell r="G152" t="str">
            <v>COMERCIAL DE CARNES E FRIOS</v>
          </cell>
          <cell r="H152" t="str">
            <v>B</v>
          </cell>
          <cell r="I152" t="str">
            <v>S</v>
          </cell>
          <cell r="J152" t="str">
            <v>735881</v>
          </cell>
          <cell r="K152" t="str">
            <v>03/08/2020</v>
          </cell>
          <cell r="L152" t="str">
            <v>26200802423862000152550010007358811114902621</v>
          </cell>
          <cell r="M152" t="str">
            <v>26</v>
          </cell>
          <cell r="N152">
            <v>2667.3</v>
          </cell>
        </row>
        <row r="153">
          <cell r="C153" t="str">
            <v>HOSPITAL DOM MALAN</v>
          </cell>
          <cell r="E153" t="str">
            <v>3.14 - Alimentação Preparada</v>
          </cell>
          <cell r="F153">
            <v>2423862000152</v>
          </cell>
          <cell r="G153" t="str">
            <v>COMERCIAL DE CARNES E FRIOS</v>
          </cell>
          <cell r="H153" t="str">
            <v>B</v>
          </cell>
          <cell r="I153" t="str">
            <v>S</v>
          </cell>
          <cell r="J153" t="str">
            <v>736838</v>
          </cell>
          <cell r="K153" t="str">
            <v>10/08/2020</v>
          </cell>
          <cell r="L153" t="str">
            <v>26200802423862000152550010007368381119757020</v>
          </cell>
          <cell r="M153" t="str">
            <v>26</v>
          </cell>
          <cell r="N153">
            <v>3740</v>
          </cell>
        </row>
        <row r="154">
          <cell r="C154" t="str">
            <v>HOSPITAL DOM MALAN</v>
          </cell>
          <cell r="E154" t="str">
            <v>3.14 - Alimentação Preparada</v>
          </cell>
          <cell r="F154">
            <v>2423862000152</v>
          </cell>
          <cell r="G154" t="str">
            <v>COMERCIAL DE CARNES E FRIOS</v>
          </cell>
          <cell r="H154" t="str">
            <v>B</v>
          </cell>
          <cell r="I154" t="str">
            <v>S</v>
          </cell>
          <cell r="J154" t="str">
            <v>739906</v>
          </cell>
          <cell r="K154" t="str">
            <v>28/08/2020</v>
          </cell>
          <cell r="L154" t="str">
            <v>26200802423862000152550010007399061116872494</v>
          </cell>
          <cell r="M154" t="str">
            <v>26</v>
          </cell>
          <cell r="N154">
            <v>161.35</v>
          </cell>
        </row>
        <row r="155">
          <cell r="C155" t="str">
            <v>HOSPITAL DOM MALAN</v>
          </cell>
          <cell r="E155" t="str">
            <v>3.14 - Alimentação Preparada</v>
          </cell>
          <cell r="F155">
            <v>3887021000169</v>
          </cell>
          <cell r="G155" t="str">
            <v>PONTO CERTO MERCANTIL DE ALIMENTOS LTDA</v>
          </cell>
          <cell r="H155" t="str">
            <v>B</v>
          </cell>
          <cell r="I155" t="str">
            <v>S</v>
          </cell>
          <cell r="J155" t="str">
            <v>000019208</v>
          </cell>
          <cell r="K155" t="str">
            <v>26/08/2020</v>
          </cell>
          <cell r="L155" t="str">
            <v>26200803887021000169550010000192081303491830</v>
          </cell>
          <cell r="M155" t="str">
            <v>26</v>
          </cell>
          <cell r="N155">
            <v>3067.5</v>
          </cell>
        </row>
        <row r="156">
          <cell r="C156" t="str">
            <v>HOSPITAL DOM MALAN</v>
          </cell>
          <cell r="E156" t="str">
            <v>3.14 - Alimentação Preparada</v>
          </cell>
          <cell r="F156">
            <v>7052310000107</v>
          </cell>
          <cell r="G156" t="str">
            <v>GISLANDE MARIA GOMES DA SILVA ME</v>
          </cell>
          <cell r="H156" t="str">
            <v>B</v>
          </cell>
          <cell r="I156" t="str">
            <v>S</v>
          </cell>
          <cell r="J156" t="str">
            <v>000002499</v>
          </cell>
          <cell r="K156" t="str">
            <v>03/08/2020</v>
          </cell>
          <cell r="L156" t="str">
            <v>26200807052310000107550010000024991209009765</v>
          </cell>
          <cell r="M156" t="str">
            <v>26</v>
          </cell>
          <cell r="N156">
            <v>2991.73</v>
          </cell>
        </row>
        <row r="157">
          <cell r="C157" t="str">
            <v>HOSPITAL DOM MALAN</v>
          </cell>
          <cell r="E157" t="str">
            <v>3.14 - Alimentação Preparada</v>
          </cell>
          <cell r="F157">
            <v>7052310000107</v>
          </cell>
          <cell r="G157" t="str">
            <v>GISLANDE MARIA GOMES DA SILVA ME</v>
          </cell>
          <cell r="H157" t="str">
            <v>B</v>
          </cell>
          <cell r="I157" t="str">
            <v>S</v>
          </cell>
          <cell r="J157" t="str">
            <v>000002507</v>
          </cell>
          <cell r="K157" t="str">
            <v>10/08/2020</v>
          </cell>
          <cell r="L157" t="str">
            <v>26200807052310000107550010000025071763477421</v>
          </cell>
          <cell r="M157" t="str">
            <v>26</v>
          </cell>
          <cell r="N157">
            <v>2373.37</v>
          </cell>
        </row>
        <row r="158">
          <cell r="C158" t="str">
            <v>HOSPITAL DOM MALAN</v>
          </cell>
          <cell r="E158" t="str">
            <v>3.14 - Alimentação Preparada</v>
          </cell>
          <cell r="F158">
            <v>7052310000107</v>
          </cell>
          <cell r="G158" t="str">
            <v>GISLANDE MARIA GOMES DA SILVA ME</v>
          </cell>
          <cell r="H158" t="str">
            <v>B</v>
          </cell>
          <cell r="I158" t="str">
            <v>S</v>
          </cell>
          <cell r="J158" t="str">
            <v>000002517</v>
          </cell>
          <cell r="K158" t="str">
            <v>14/08/2020</v>
          </cell>
          <cell r="L158" t="str">
            <v>26200807052310000107550010000025171801504342</v>
          </cell>
          <cell r="M158" t="str">
            <v>26</v>
          </cell>
          <cell r="N158">
            <v>1386.22</v>
          </cell>
        </row>
        <row r="159">
          <cell r="C159" t="str">
            <v>HOSPITAL DOM MALAN</v>
          </cell>
          <cell r="E159" t="str">
            <v>3.14 - Alimentação Preparada</v>
          </cell>
          <cell r="F159">
            <v>7052310000107</v>
          </cell>
          <cell r="G159" t="str">
            <v>GISLANDE MARIA GOMES DA SILVA ME</v>
          </cell>
          <cell r="H159" t="str">
            <v>B</v>
          </cell>
          <cell r="I159" t="str">
            <v>S</v>
          </cell>
          <cell r="J159" t="str">
            <v>000002527</v>
          </cell>
          <cell r="K159" t="str">
            <v>24/08/2020</v>
          </cell>
          <cell r="L159" t="str">
            <v>26200807052310000107550010000025271874812442</v>
          </cell>
          <cell r="M159" t="str">
            <v>26</v>
          </cell>
          <cell r="N159">
            <v>646.54</v>
          </cell>
        </row>
        <row r="160">
          <cell r="C160" t="str">
            <v>HOSPITAL DOM MALAN</v>
          </cell>
          <cell r="E160" t="str">
            <v>3.14 - Alimentação Preparada</v>
          </cell>
          <cell r="F160">
            <v>7052310000107</v>
          </cell>
          <cell r="G160" t="str">
            <v>GISLANDE MARIA GOMES DA SILVA ME</v>
          </cell>
          <cell r="H160" t="str">
            <v>B</v>
          </cell>
          <cell r="I160" t="str">
            <v>S</v>
          </cell>
          <cell r="J160" t="str">
            <v>000002532</v>
          </cell>
          <cell r="K160" t="str">
            <v>28/08/2020</v>
          </cell>
          <cell r="L160" t="str">
            <v>26200807052310000107550010000025321585809221</v>
          </cell>
          <cell r="M160" t="str">
            <v>26</v>
          </cell>
          <cell r="N160">
            <v>1234.1199999999999</v>
          </cell>
        </row>
        <row r="161">
          <cell r="C161" t="str">
            <v>HOSPITAL DOM MALAN</v>
          </cell>
          <cell r="E161" t="str">
            <v>3.14 - Alimentação Preparada</v>
          </cell>
          <cell r="F161">
            <v>9203226000164</v>
          </cell>
          <cell r="G161" t="str">
            <v>COMPANHIA DE ALIMENTOS DO VALE LTDA</v>
          </cell>
          <cell r="H161" t="str">
            <v>B</v>
          </cell>
          <cell r="I161" t="str">
            <v>S</v>
          </cell>
          <cell r="J161" t="str">
            <v>488057</v>
          </cell>
          <cell r="K161" t="str">
            <v>03/08/2020</v>
          </cell>
          <cell r="L161" t="str">
            <v>26200809203226000164550030004880571119473985</v>
          </cell>
          <cell r="M161" t="str">
            <v>26</v>
          </cell>
          <cell r="N161">
            <v>1401.98</v>
          </cell>
        </row>
        <row r="162">
          <cell r="C162" t="str">
            <v>HOSPITAL DOM MALAN</v>
          </cell>
          <cell r="E162" t="str">
            <v>3.14 - Alimentação Preparada</v>
          </cell>
          <cell r="F162">
            <v>9203226000164</v>
          </cell>
          <cell r="G162" t="str">
            <v>COMPANHIA DE ALIMENTOS DO VALE LTDA</v>
          </cell>
          <cell r="H162" t="str">
            <v>B</v>
          </cell>
          <cell r="I162" t="str">
            <v>S</v>
          </cell>
          <cell r="J162" t="str">
            <v>488861</v>
          </cell>
          <cell r="K162" t="str">
            <v>10/08/2020</v>
          </cell>
          <cell r="L162" t="str">
            <v>26200809203226000164550030004888611113077863</v>
          </cell>
          <cell r="M162" t="str">
            <v>26</v>
          </cell>
          <cell r="N162">
            <v>352</v>
          </cell>
        </row>
        <row r="163">
          <cell r="C163" t="str">
            <v>HOSPITAL DOM MALAN</v>
          </cell>
          <cell r="E163" t="str">
            <v>3.14 - Alimentação Preparada</v>
          </cell>
          <cell r="F163">
            <v>9203226000164</v>
          </cell>
          <cell r="G163" t="str">
            <v>COMPANHIA DE ALIMENTOS DO VALE LTDA</v>
          </cell>
          <cell r="H163" t="str">
            <v>B</v>
          </cell>
          <cell r="I163" t="str">
            <v>S</v>
          </cell>
          <cell r="J163" t="str">
            <v>488989</v>
          </cell>
          <cell r="K163" t="str">
            <v>27/07/2020</v>
          </cell>
          <cell r="L163" t="str">
            <v>26200809203226000164550030004889891113722196</v>
          </cell>
          <cell r="M163" t="str">
            <v>26</v>
          </cell>
          <cell r="N163">
            <v>1249.4000000000001</v>
          </cell>
        </row>
        <row r="164">
          <cell r="C164" t="str">
            <v>HOSPITAL DOM MALAN</v>
          </cell>
          <cell r="E164" t="str">
            <v>3.14 - Alimentação Preparada</v>
          </cell>
          <cell r="F164">
            <v>9203226000164</v>
          </cell>
          <cell r="G164" t="str">
            <v>COMPANHIA DE ALIMENTOS DO VALE LTDA</v>
          </cell>
          <cell r="H164" t="str">
            <v>B</v>
          </cell>
          <cell r="I164" t="str">
            <v>S</v>
          </cell>
          <cell r="J164" t="str">
            <v>489397</v>
          </cell>
          <cell r="K164" t="str">
            <v>13/08/2020</v>
          </cell>
          <cell r="L164" t="str">
            <v>26200809203226000164550030004893971110743609</v>
          </cell>
          <cell r="M164" t="str">
            <v>26</v>
          </cell>
          <cell r="N164">
            <v>1102.19</v>
          </cell>
        </row>
        <row r="165">
          <cell r="C165" t="str">
            <v>HOSPITAL DOM MALAN</v>
          </cell>
          <cell r="E165" t="str">
            <v>3.14 - Alimentação Preparada</v>
          </cell>
          <cell r="F165">
            <v>9203226000164</v>
          </cell>
          <cell r="G165" t="str">
            <v>COMPANHIA DE ALIMENTOS DO VALE LTDA</v>
          </cell>
          <cell r="H165" t="str">
            <v>B</v>
          </cell>
          <cell r="I165" t="str">
            <v>S</v>
          </cell>
          <cell r="J165" t="str">
            <v>489608</v>
          </cell>
          <cell r="K165" t="str">
            <v>14/08/2020</v>
          </cell>
          <cell r="L165" t="str">
            <v>26200809203226000164550030004896081119665780</v>
          </cell>
          <cell r="M165" t="str">
            <v>26</v>
          </cell>
          <cell r="N165">
            <v>2591.9299999999998</v>
          </cell>
        </row>
        <row r="166">
          <cell r="C166" t="str">
            <v>HOSPITAL DOM MALAN</v>
          </cell>
          <cell r="E166" t="str">
            <v>3.14 - Alimentação Preparada</v>
          </cell>
          <cell r="F166">
            <v>9203226000164</v>
          </cell>
          <cell r="G166" t="str">
            <v>COMPANHIA DE ALIMENTOS DO VALE LTDA</v>
          </cell>
          <cell r="H166" t="str">
            <v>B</v>
          </cell>
          <cell r="I166" t="str">
            <v>S</v>
          </cell>
          <cell r="J166" t="str">
            <v>490080</v>
          </cell>
          <cell r="K166" t="str">
            <v>20/08/2020</v>
          </cell>
          <cell r="L166" t="str">
            <v>26200809203226000164550030004900801118335371</v>
          </cell>
          <cell r="M166" t="str">
            <v>26</v>
          </cell>
          <cell r="N166">
            <v>2556.8000000000002</v>
          </cell>
        </row>
        <row r="167">
          <cell r="C167" t="str">
            <v>HOSPITAL DOM MALAN</v>
          </cell>
          <cell r="E167" t="str">
            <v>3.14 - Alimentação Preparada</v>
          </cell>
          <cell r="F167">
            <v>9203226000164</v>
          </cell>
          <cell r="G167" t="str">
            <v>COMPANHIA DE ALIMENTOS DO VALE LTDA</v>
          </cell>
          <cell r="H167" t="str">
            <v>B</v>
          </cell>
          <cell r="I167" t="str">
            <v>S</v>
          </cell>
          <cell r="J167" t="str">
            <v>490401</v>
          </cell>
          <cell r="K167" t="str">
            <v>25/08/2020</v>
          </cell>
          <cell r="L167" t="str">
            <v>26200809203226000164550030004904011116265447</v>
          </cell>
          <cell r="M167" t="str">
            <v>26</v>
          </cell>
          <cell r="N167">
            <v>5337.15</v>
          </cell>
        </row>
        <row r="168">
          <cell r="C168" t="str">
            <v>HOSPITAL DOM MALAN</v>
          </cell>
          <cell r="E168" t="str">
            <v>3.14 - Alimentação Preparada</v>
          </cell>
          <cell r="F168">
            <v>9203226000164</v>
          </cell>
          <cell r="G168" t="str">
            <v>COMPANHIA DE ALIMENTOS DO VALE LTDA</v>
          </cell>
          <cell r="H168" t="str">
            <v>B</v>
          </cell>
          <cell r="I168" t="str">
            <v>S</v>
          </cell>
          <cell r="J168" t="str">
            <v>490558</v>
          </cell>
          <cell r="K168" t="str">
            <v>14/08/2020</v>
          </cell>
          <cell r="L168" t="str">
            <v>26200809203226000164550030004905581112741277</v>
          </cell>
          <cell r="M168" t="str">
            <v>26</v>
          </cell>
          <cell r="N168">
            <v>1164.1300000000001</v>
          </cell>
        </row>
        <row r="169">
          <cell r="C169" t="str">
            <v>HOSPITAL DOM MALAN</v>
          </cell>
          <cell r="E169" t="str">
            <v>3.14 - Alimentação Preparada</v>
          </cell>
          <cell r="F169">
            <v>9203226000164</v>
          </cell>
          <cell r="G169" t="str">
            <v>COMPANHIA DE ALIMENTOS DO VALE LTDA</v>
          </cell>
          <cell r="H169" t="str">
            <v>B</v>
          </cell>
          <cell r="I169" t="str">
            <v>S</v>
          </cell>
          <cell r="J169" t="str">
            <v>490749</v>
          </cell>
          <cell r="K169" t="str">
            <v>25/08/2020</v>
          </cell>
          <cell r="L169" t="str">
            <v>26200809203226000164550030004907491110625336</v>
          </cell>
          <cell r="M169" t="str">
            <v>26</v>
          </cell>
          <cell r="N169">
            <v>747.12</v>
          </cell>
        </row>
        <row r="170">
          <cell r="C170" t="str">
            <v>HOSPITAL DOM MALAN</v>
          </cell>
          <cell r="E170" t="str">
            <v>3.14 - Alimentação Preparada</v>
          </cell>
          <cell r="F170">
            <v>9203226000164</v>
          </cell>
          <cell r="G170" t="str">
            <v>COMPANHIA DE ALIMENTOS DO VALE LTDA</v>
          </cell>
          <cell r="H170" t="str">
            <v>B</v>
          </cell>
          <cell r="I170" t="str">
            <v>S</v>
          </cell>
          <cell r="J170" t="str">
            <v>491186</v>
          </cell>
          <cell r="K170" t="str">
            <v>31/08/2020</v>
          </cell>
          <cell r="L170" t="str">
            <v>26200809203226000164550030004911861117205737</v>
          </cell>
          <cell r="M170" t="str">
            <v>26</v>
          </cell>
          <cell r="N170">
            <v>5900.62</v>
          </cell>
        </row>
        <row r="171">
          <cell r="C171" t="str">
            <v>HOSPITAL DOM MALAN</v>
          </cell>
          <cell r="E171" t="str">
            <v>3.14 - Alimentação Preparada</v>
          </cell>
          <cell r="F171">
            <v>15121052000193</v>
          </cell>
          <cell r="G171" t="str">
            <v>PAO DE MEL</v>
          </cell>
          <cell r="H171" t="str">
            <v>B</v>
          </cell>
          <cell r="I171" t="str">
            <v>S</v>
          </cell>
          <cell r="J171" t="str">
            <v>000003298</v>
          </cell>
          <cell r="K171" t="str">
            <v>13/08/2020</v>
          </cell>
          <cell r="L171" t="str">
            <v>26200915121052000193550010000032981367720272</v>
          </cell>
          <cell r="M171" t="str">
            <v>26</v>
          </cell>
          <cell r="N171">
            <v>161.5</v>
          </cell>
        </row>
        <row r="172">
          <cell r="C172" t="str">
            <v>HOSPITAL DOM MALAN</v>
          </cell>
          <cell r="E172" t="str">
            <v>3.14 - Alimentação Preparada</v>
          </cell>
          <cell r="F172">
            <v>15121052000193</v>
          </cell>
          <cell r="G172" t="str">
            <v>PAO DE MEL</v>
          </cell>
          <cell r="H172" t="str">
            <v>B</v>
          </cell>
          <cell r="I172" t="str">
            <v>S</v>
          </cell>
          <cell r="J172" t="str">
            <v>000003298</v>
          </cell>
          <cell r="K172" t="str">
            <v>03/08/2020</v>
          </cell>
          <cell r="L172" t="str">
            <v>26200915121052000193550010000032981367720272</v>
          </cell>
          <cell r="M172" t="str">
            <v>26</v>
          </cell>
          <cell r="N172">
            <v>145</v>
          </cell>
        </row>
        <row r="173">
          <cell r="C173" t="str">
            <v>HOSPITAL DOM MALAN</v>
          </cell>
          <cell r="E173" t="str">
            <v>3.14 - Alimentação Preparada</v>
          </cell>
          <cell r="F173">
            <v>15121052000193</v>
          </cell>
          <cell r="G173" t="str">
            <v>PAO DE MEL</v>
          </cell>
          <cell r="H173" t="str">
            <v>B</v>
          </cell>
          <cell r="I173" t="str">
            <v>S</v>
          </cell>
          <cell r="J173" t="str">
            <v>000003298</v>
          </cell>
          <cell r="K173" t="str">
            <v>04/08/2020</v>
          </cell>
          <cell r="L173" t="str">
            <v>26200915121052000193550010000032981367720272</v>
          </cell>
          <cell r="M173" t="str">
            <v>26</v>
          </cell>
          <cell r="N173">
            <v>163</v>
          </cell>
        </row>
        <row r="174">
          <cell r="C174" t="str">
            <v>HOSPITAL DOM MALAN</v>
          </cell>
          <cell r="E174" t="str">
            <v>3.14 - Alimentação Preparada</v>
          </cell>
          <cell r="F174">
            <v>15121052000193</v>
          </cell>
          <cell r="G174" t="str">
            <v>PAO DE MEL</v>
          </cell>
          <cell r="H174" t="str">
            <v>B</v>
          </cell>
          <cell r="I174" t="str">
            <v>S</v>
          </cell>
          <cell r="J174" t="str">
            <v>000003298</v>
          </cell>
          <cell r="K174" t="str">
            <v>07/08/2020</v>
          </cell>
          <cell r="L174" t="str">
            <v>26200915121052000193550010000032981367720272</v>
          </cell>
          <cell r="M174" t="str">
            <v>26</v>
          </cell>
          <cell r="N174">
            <v>151</v>
          </cell>
        </row>
        <row r="175">
          <cell r="C175" t="str">
            <v>HOSPITAL DOM MALAN</v>
          </cell>
          <cell r="E175" t="str">
            <v>3.14 - Alimentação Preparada</v>
          </cell>
          <cell r="F175">
            <v>15121052000193</v>
          </cell>
          <cell r="G175" t="str">
            <v>PAO DE MEL</v>
          </cell>
          <cell r="H175" t="str">
            <v>B</v>
          </cell>
          <cell r="I175" t="str">
            <v>S</v>
          </cell>
          <cell r="J175" t="str">
            <v>000003298</v>
          </cell>
          <cell r="K175" t="str">
            <v>26/08/2020</v>
          </cell>
          <cell r="L175" t="str">
            <v>26200915121052000193550010000032981367720272</v>
          </cell>
          <cell r="M175" t="str">
            <v>26</v>
          </cell>
          <cell r="N175">
            <v>193</v>
          </cell>
        </row>
        <row r="176">
          <cell r="C176" t="str">
            <v>HOSPITAL DOM MALAN</v>
          </cell>
          <cell r="E176" t="str">
            <v>3.14 - Alimentação Preparada</v>
          </cell>
          <cell r="F176">
            <v>15121052000193</v>
          </cell>
          <cell r="G176" t="str">
            <v>PAO DE MEL</v>
          </cell>
          <cell r="H176" t="str">
            <v>B</v>
          </cell>
          <cell r="I176" t="str">
            <v>S</v>
          </cell>
          <cell r="J176" t="str">
            <v>000003298</v>
          </cell>
          <cell r="K176" t="str">
            <v>14/08/2020</v>
          </cell>
          <cell r="L176" t="str">
            <v>26200915121052000193550010000032981367720272</v>
          </cell>
          <cell r="M176" t="str">
            <v>26</v>
          </cell>
          <cell r="N176">
            <v>137</v>
          </cell>
        </row>
        <row r="177">
          <cell r="C177" t="str">
            <v>HOSPITAL DOM MALAN</v>
          </cell>
          <cell r="E177" t="str">
            <v>3.14 - Alimentação Preparada</v>
          </cell>
          <cell r="F177">
            <v>15121052000193</v>
          </cell>
          <cell r="G177" t="str">
            <v>PAO DE MEL</v>
          </cell>
          <cell r="H177" t="str">
            <v>B</v>
          </cell>
          <cell r="I177" t="str">
            <v>S</v>
          </cell>
          <cell r="J177" t="str">
            <v>000003298</v>
          </cell>
          <cell r="K177" t="str">
            <v>27/08/2020</v>
          </cell>
          <cell r="L177" t="str">
            <v>26200915121052000193550010000032981367720272</v>
          </cell>
          <cell r="M177" t="str">
            <v>26</v>
          </cell>
          <cell r="N177">
            <v>159</v>
          </cell>
        </row>
        <row r="178">
          <cell r="C178" t="str">
            <v>HOSPITAL DOM MALAN</v>
          </cell>
          <cell r="E178" t="str">
            <v>3.14 - Alimentação Preparada</v>
          </cell>
          <cell r="F178">
            <v>15121052000193</v>
          </cell>
          <cell r="G178" t="str">
            <v>PAO DE MEL</v>
          </cell>
          <cell r="H178" t="str">
            <v>B</v>
          </cell>
          <cell r="I178" t="str">
            <v>S</v>
          </cell>
          <cell r="J178" t="str">
            <v>000003298</v>
          </cell>
          <cell r="K178" t="str">
            <v>24/08/2020</v>
          </cell>
          <cell r="L178" t="str">
            <v>26200915121052000193550010000032981367720272</v>
          </cell>
          <cell r="M178" t="str">
            <v>26</v>
          </cell>
          <cell r="N178">
            <v>193</v>
          </cell>
        </row>
        <row r="179">
          <cell r="C179" t="str">
            <v>HOSPITAL DOM MALAN</v>
          </cell>
          <cell r="E179" t="str">
            <v>3.14 - Alimentação Preparada</v>
          </cell>
          <cell r="F179">
            <v>15121052000193</v>
          </cell>
          <cell r="G179" t="str">
            <v>PAO DE MEL</v>
          </cell>
          <cell r="H179" t="str">
            <v>B</v>
          </cell>
          <cell r="I179" t="str">
            <v>S</v>
          </cell>
          <cell r="J179" t="str">
            <v>000003298</v>
          </cell>
          <cell r="K179" t="str">
            <v>17/08/2020</v>
          </cell>
          <cell r="L179" t="str">
            <v>26200915121052000193550010000032981367720272</v>
          </cell>
          <cell r="M179" t="str">
            <v>26</v>
          </cell>
          <cell r="N179">
            <v>159</v>
          </cell>
        </row>
        <row r="180">
          <cell r="C180" t="str">
            <v>HOSPITAL DOM MALAN</v>
          </cell>
          <cell r="E180" t="str">
            <v>3.14 - Alimentação Preparada</v>
          </cell>
          <cell r="F180">
            <v>15121052000193</v>
          </cell>
          <cell r="G180" t="str">
            <v>PAO DE MEL</v>
          </cell>
          <cell r="H180" t="str">
            <v>B</v>
          </cell>
          <cell r="I180" t="str">
            <v>S</v>
          </cell>
          <cell r="J180" t="str">
            <v>000003298</v>
          </cell>
          <cell r="K180" t="str">
            <v>15/08/2020</v>
          </cell>
          <cell r="L180" t="str">
            <v>26200915121052000193550010000032981367720272</v>
          </cell>
          <cell r="M180" t="str">
            <v>26</v>
          </cell>
          <cell r="N180">
            <v>379</v>
          </cell>
        </row>
        <row r="181">
          <cell r="C181" t="str">
            <v>HOSPITAL DOM MALAN</v>
          </cell>
          <cell r="E181" t="str">
            <v>3.14 - Alimentação Preparada</v>
          </cell>
          <cell r="F181">
            <v>15121052000193</v>
          </cell>
          <cell r="G181" t="str">
            <v>PAO DE MEL</v>
          </cell>
          <cell r="H181" t="str">
            <v>B</v>
          </cell>
          <cell r="I181" t="str">
            <v>S</v>
          </cell>
          <cell r="J181" t="str">
            <v>000003298</v>
          </cell>
          <cell r="K181" t="str">
            <v>25/08/2020</v>
          </cell>
          <cell r="L181" t="str">
            <v>26200915121052000193550010000032981367720272</v>
          </cell>
          <cell r="M181" t="str">
            <v>26</v>
          </cell>
          <cell r="N181">
            <v>223</v>
          </cell>
        </row>
        <row r="182">
          <cell r="C182" t="str">
            <v>HOSPITAL DOM MALAN</v>
          </cell>
          <cell r="E182" t="str">
            <v>3.14 - Alimentação Preparada</v>
          </cell>
          <cell r="F182">
            <v>15121052000193</v>
          </cell>
          <cell r="G182" t="str">
            <v>PAO DE MEL</v>
          </cell>
          <cell r="H182" t="str">
            <v>B</v>
          </cell>
          <cell r="I182" t="str">
            <v>S</v>
          </cell>
          <cell r="J182" t="str">
            <v>000003298</v>
          </cell>
          <cell r="K182" t="str">
            <v>28/08/2020</v>
          </cell>
          <cell r="L182" t="str">
            <v>26200915121052000193550010000032981367720272</v>
          </cell>
          <cell r="M182" t="str">
            <v>26</v>
          </cell>
          <cell r="N182">
            <v>159</v>
          </cell>
        </row>
        <row r="183">
          <cell r="C183" t="str">
            <v>HOSPITAL DOM MALAN</v>
          </cell>
          <cell r="E183" t="str">
            <v>3.14 - Alimentação Preparada</v>
          </cell>
          <cell r="F183">
            <v>15121052000193</v>
          </cell>
          <cell r="G183" t="str">
            <v>PAO DE MEL</v>
          </cell>
          <cell r="H183" t="str">
            <v>B</v>
          </cell>
          <cell r="I183" t="str">
            <v>S</v>
          </cell>
          <cell r="J183" t="str">
            <v>000003298</v>
          </cell>
          <cell r="K183" t="str">
            <v>20/08/2020</v>
          </cell>
          <cell r="L183" t="str">
            <v>26200915121052000193550010000032981367720272</v>
          </cell>
          <cell r="M183" t="str">
            <v>26</v>
          </cell>
          <cell r="N183">
            <v>227</v>
          </cell>
        </row>
        <row r="184">
          <cell r="C184" t="str">
            <v>HOSPITAL DOM MALAN</v>
          </cell>
          <cell r="E184" t="str">
            <v>3.14 - Alimentação Preparada</v>
          </cell>
          <cell r="F184">
            <v>15121052000193</v>
          </cell>
          <cell r="G184" t="str">
            <v>PAO DE MEL</v>
          </cell>
          <cell r="H184" t="str">
            <v>B</v>
          </cell>
          <cell r="I184" t="str">
            <v>S</v>
          </cell>
          <cell r="J184" t="str">
            <v>000003298</v>
          </cell>
          <cell r="K184" t="str">
            <v>12/08/2020</v>
          </cell>
          <cell r="L184" t="str">
            <v>26200915121052000193550010000032981367720272</v>
          </cell>
          <cell r="M184" t="str">
            <v>26</v>
          </cell>
          <cell r="N184">
            <v>161.5</v>
          </cell>
        </row>
        <row r="185">
          <cell r="C185" t="str">
            <v>HOSPITAL DOM MALAN</v>
          </cell>
          <cell r="E185" t="str">
            <v>3.14 - Alimentação Preparada</v>
          </cell>
          <cell r="F185">
            <v>15121052000193</v>
          </cell>
          <cell r="G185" t="str">
            <v>PAO DE MEL</v>
          </cell>
          <cell r="H185" t="str">
            <v>B</v>
          </cell>
          <cell r="I185" t="str">
            <v>S</v>
          </cell>
          <cell r="J185" t="str">
            <v>000003298</v>
          </cell>
          <cell r="K185" t="str">
            <v>21/08/2020</v>
          </cell>
          <cell r="L185" t="str">
            <v>26200915121052000193550010000032981367720272</v>
          </cell>
          <cell r="M185" t="str">
            <v>26</v>
          </cell>
          <cell r="N185">
            <v>232.8</v>
          </cell>
        </row>
        <row r="186">
          <cell r="C186" t="str">
            <v>HOSPITAL DOM MALAN</v>
          </cell>
          <cell r="E186" t="str">
            <v>3.14 - Alimentação Preparada</v>
          </cell>
          <cell r="F186">
            <v>15121052000193</v>
          </cell>
          <cell r="G186" t="str">
            <v>PAO DE MEL</v>
          </cell>
          <cell r="H186" t="str">
            <v>B</v>
          </cell>
          <cell r="I186" t="str">
            <v>S</v>
          </cell>
          <cell r="J186" t="str">
            <v>000003298</v>
          </cell>
          <cell r="K186" t="str">
            <v>31/08/2020</v>
          </cell>
          <cell r="L186" t="str">
            <v>26200915121052000193550010000032981367720272</v>
          </cell>
          <cell r="M186" t="str">
            <v>26</v>
          </cell>
          <cell r="N186">
            <v>176</v>
          </cell>
        </row>
        <row r="187">
          <cell r="C187" t="str">
            <v>HOSPITAL DOM MALAN</v>
          </cell>
          <cell r="E187" t="str">
            <v>3.14 - Alimentação Preparada</v>
          </cell>
          <cell r="F187">
            <v>15121052000193</v>
          </cell>
          <cell r="G187" t="str">
            <v>PAO DE MEL</v>
          </cell>
          <cell r="H187" t="str">
            <v>B</v>
          </cell>
          <cell r="I187" t="str">
            <v>S</v>
          </cell>
          <cell r="J187" t="str">
            <v>000003298</v>
          </cell>
          <cell r="K187" t="str">
            <v>06/08/2020</v>
          </cell>
          <cell r="L187" t="str">
            <v>26200915121052000193550010000032981367720272</v>
          </cell>
          <cell r="M187" t="str">
            <v>26</v>
          </cell>
          <cell r="N187">
            <v>178.5</v>
          </cell>
        </row>
        <row r="188">
          <cell r="C188" t="str">
            <v>HOSPITAL DOM MALAN</v>
          </cell>
          <cell r="E188" t="str">
            <v>3.14 - Alimentação Preparada</v>
          </cell>
          <cell r="F188">
            <v>15121052000193</v>
          </cell>
          <cell r="G188" t="str">
            <v>PAO DE MEL</v>
          </cell>
          <cell r="H188" t="str">
            <v>B</v>
          </cell>
          <cell r="I188" t="str">
            <v>S</v>
          </cell>
          <cell r="J188" t="str">
            <v>000003298</v>
          </cell>
          <cell r="K188" t="str">
            <v>10/08/2020</v>
          </cell>
          <cell r="L188" t="str">
            <v>26200915121052000193550010000032981367720272</v>
          </cell>
          <cell r="M188" t="str">
            <v>26</v>
          </cell>
          <cell r="N188">
            <v>131.30000000000001</v>
          </cell>
        </row>
        <row r="189">
          <cell r="C189" t="str">
            <v>HOSPITAL DOM MALAN</v>
          </cell>
          <cell r="E189" t="str">
            <v>3.14 - Alimentação Preparada</v>
          </cell>
          <cell r="F189">
            <v>15121052000193</v>
          </cell>
          <cell r="G189" t="str">
            <v>PAO DE MEL</v>
          </cell>
          <cell r="H189" t="str">
            <v>B</v>
          </cell>
          <cell r="I189" t="str">
            <v>S</v>
          </cell>
          <cell r="J189" t="str">
            <v>000003298</v>
          </cell>
          <cell r="K189" t="str">
            <v>29/08/2020</v>
          </cell>
          <cell r="L189" t="str">
            <v>26200915121052000193550010000032981367720272</v>
          </cell>
          <cell r="M189" t="str">
            <v>26</v>
          </cell>
          <cell r="N189">
            <v>396</v>
          </cell>
        </row>
        <row r="190">
          <cell r="C190" t="str">
            <v>HOSPITAL DOM MALAN</v>
          </cell>
          <cell r="E190" t="str">
            <v>3.14 - Alimentação Preparada</v>
          </cell>
          <cell r="F190">
            <v>15121052000193</v>
          </cell>
          <cell r="G190" t="str">
            <v>PAO DE MEL</v>
          </cell>
          <cell r="H190" t="str">
            <v>B</v>
          </cell>
          <cell r="I190" t="str">
            <v>S</v>
          </cell>
          <cell r="J190" t="str">
            <v>000003298</v>
          </cell>
          <cell r="K190" t="str">
            <v>08/08/2020</v>
          </cell>
          <cell r="L190" t="str">
            <v>26200915121052000193550010000032981367720272</v>
          </cell>
          <cell r="M190" t="str">
            <v>26</v>
          </cell>
          <cell r="N190">
            <v>379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15121052000193</v>
          </cell>
          <cell r="G191" t="str">
            <v>PAO DE MEL</v>
          </cell>
          <cell r="H191" t="str">
            <v>B</v>
          </cell>
          <cell r="I191" t="str">
            <v>S</v>
          </cell>
          <cell r="J191" t="str">
            <v>000003298</v>
          </cell>
          <cell r="K191" t="str">
            <v>11/08/2020</v>
          </cell>
          <cell r="L191" t="str">
            <v>26200915121052000193550010000032981367720272</v>
          </cell>
          <cell r="M191" t="str">
            <v>26</v>
          </cell>
          <cell r="N191">
            <v>161.5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15121052000193</v>
          </cell>
          <cell r="G192" t="str">
            <v>PAO DE MEL</v>
          </cell>
          <cell r="H192" t="str">
            <v>B</v>
          </cell>
          <cell r="I192" t="str">
            <v>S</v>
          </cell>
          <cell r="J192" t="str">
            <v>000003298</v>
          </cell>
          <cell r="K192" t="str">
            <v>19/08/2020</v>
          </cell>
          <cell r="L192" t="str">
            <v>26200915121052000193550010000032981367720272</v>
          </cell>
          <cell r="M192" t="str">
            <v>26</v>
          </cell>
          <cell r="N192">
            <v>159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15121052000193</v>
          </cell>
          <cell r="G193" t="str">
            <v>PAO DE MEL</v>
          </cell>
          <cell r="H193" t="str">
            <v>B</v>
          </cell>
          <cell r="I193" t="str">
            <v>S</v>
          </cell>
          <cell r="J193" t="str">
            <v>000003298</v>
          </cell>
          <cell r="K193" t="str">
            <v>18/08/2020</v>
          </cell>
          <cell r="L193" t="str">
            <v>26200915121052000193550010000032981367720272</v>
          </cell>
          <cell r="M193" t="str">
            <v>26</v>
          </cell>
          <cell r="N193">
            <v>142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15121052000193</v>
          </cell>
          <cell r="G194" t="str">
            <v>PAO DE MEL</v>
          </cell>
          <cell r="H194" t="str">
            <v>B</v>
          </cell>
          <cell r="I194" t="str">
            <v>S</v>
          </cell>
          <cell r="J194" t="str">
            <v>000003298</v>
          </cell>
          <cell r="K194" t="str">
            <v>22/08/2020</v>
          </cell>
          <cell r="L194" t="str">
            <v>26200915121052000193550010000032981367720272</v>
          </cell>
          <cell r="M194" t="str">
            <v>26</v>
          </cell>
          <cell r="N194">
            <v>558.5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15121052000193</v>
          </cell>
          <cell r="G195" t="str">
            <v>PAO DE MEL</v>
          </cell>
          <cell r="H195" t="str">
            <v>B</v>
          </cell>
          <cell r="I195" t="str">
            <v>S</v>
          </cell>
          <cell r="J195" t="str">
            <v>000003298</v>
          </cell>
          <cell r="K195" t="str">
            <v>05/08/2020</v>
          </cell>
          <cell r="L195" t="str">
            <v>26200915121052000193550010000032981367720272</v>
          </cell>
          <cell r="M195" t="str">
            <v>26</v>
          </cell>
          <cell r="N195">
            <v>150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15121052000193</v>
          </cell>
          <cell r="G196" t="str">
            <v>PAO DE MEL</v>
          </cell>
          <cell r="H196" t="str">
            <v>B</v>
          </cell>
          <cell r="I196" t="str">
            <v>S</v>
          </cell>
          <cell r="J196" t="str">
            <v>000003298</v>
          </cell>
          <cell r="K196" t="str">
            <v>01/08/2020</v>
          </cell>
          <cell r="L196" t="str">
            <v>26200915121052000193550010000032981367720272</v>
          </cell>
          <cell r="M196" t="str">
            <v>26</v>
          </cell>
          <cell r="N196">
            <v>379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17831409000152</v>
          </cell>
          <cell r="G197" t="str">
            <v>MAIR DE SOUZA NASCIMENTO ME</v>
          </cell>
          <cell r="H197" t="str">
            <v>B</v>
          </cell>
          <cell r="I197" t="str">
            <v>S</v>
          </cell>
          <cell r="J197" t="str">
            <v>000000321</v>
          </cell>
          <cell r="K197" t="str">
            <v>04/08/2020</v>
          </cell>
          <cell r="L197" t="str">
            <v>26200809203226000164550030004880571119473985</v>
          </cell>
          <cell r="M197" t="str">
            <v>26</v>
          </cell>
          <cell r="N197">
            <v>303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17831409000152</v>
          </cell>
          <cell r="G198" t="str">
            <v>MAIR DE SOUZA NASCIMENTO ME</v>
          </cell>
          <cell r="H198" t="str">
            <v>B</v>
          </cell>
          <cell r="I198" t="str">
            <v>S</v>
          </cell>
          <cell r="J198" t="str">
            <v>000000322</v>
          </cell>
          <cell r="K198" t="str">
            <v>06/08/2020</v>
          </cell>
          <cell r="L198" t="str">
            <v>26200817831409000152550010000003221000054744</v>
          </cell>
          <cell r="M198" t="str">
            <v>26</v>
          </cell>
          <cell r="N198">
            <v>378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17831409000152</v>
          </cell>
          <cell r="G199" t="str">
            <v>MAIR DE SOUZA NASCIMENTO ME</v>
          </cell>
          <cell r="H199" t="str">
            <v>B</v>
          </cell>
          <cell r="I199" t="str">
            <v>S</v>
          </cell>
          <cell r="J199" t="str">
            <v>000000324</v>
          </cell>
          <cell r="K199" t="str">
            <v>10/08/2020</v>
          </cell>
          <cell r="L199" t="str">
            <v>26200817831409000152550010000003241000055087</v>
          </cell>
          <cell r="M199" t="str">
            <v>26</v>
          </cell>
          <cell r="N199">
            <v>414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17831409000152</v>
          </cell>
          <cell r="G200" t="str">
            <v>MAIR DE SOUZA NASCIMENTO ME</v>
          </cell>
          <cell r="H200" t="str">
            <v>B</v>
          </cell>
          <cell r="I200" t="str">
            <v>S</v>
          </cell>
          <cell r="J200" t="str">
            <v>000000325</v>
          </cell>
          <cell r="K200" t="str">
            <v>14/08/2020</v>
          </cell>
          <cell r="L200" t="str">
            <v>26200817831409000152550010000003251000055254</v>
          </cell>
          <cell r="M200" t="str">
            <v>26</v>
          </cell>
          <cell r="N200">
            <v>492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17831409000152</v>
          </cell>
          <cell r="G201" t="str">
            <v>MAIR DE SOUZA NASCIMENTO ME</v>
          </cell>
          <cell r="H201" t="str">
            <v>B</v>
          </cell>
          <cell r="I201" t="str">
            <v>S</v>
          </cell>
          <cell r="J201" t="str">
            <v>000000327</v>
          </cell>
          <cell r="K201" t="str">
            <v>18/08/2020</v>
          </cell>
          <cell r="L201" t="str">
            <v>26200817831409000152550010000003271000055593</v>
          </cell>
          <cell r="M201" t="str">
            <v>26</v>
          </cell>
          <cell r="N201">
            <v>436.5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17831409000152</v>
          </cell>
          <cell r="G202" t="str">
            <v>MAIR DE SOUZA NASCIMENTO ME</v>
          </cell>
          <cell r="H202" t="str">
            <v>B</v>
          </cell>
          <cell r="I202" t="str">
            <v>S</v>
          </cell>
          <cell r="J202" t="str">
            <v>000000329</v>
          </cell>
          <cell r="K202" t="str">
            <v>20/08/2020</v>
          </cell>
          <cell r="L202" t="str">
            <v>26200817831409000152550010000003291000055938</v>
          </cell>
          <cell r="M202" t="str">
            <v>26</v>
          </cell>
          <cell r="N202">
            <v>417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17831409000152</v>
          </cell>
          <cell r="G203" t="str">
            <v>MAIR DE SOUZA NASCIMENTO ME</v>
          </cell>
          <cell r="H203" t="str">
            <v>B</v>
          </cell>
          <cell r="I203" t="str">
            <v>S</v>
          </cell>
          <cell r="J203" t="str">
            <v>000000332</v>
          </cell>
          <cell r="K203" t="str">
            <v>24/08/2020</v>
          </cell>
          <cell r="L203" t="str">
            <v>26200817831409000152550010000003321000056441</v>
          </cell>
          <cell r="M203" t="str">
            <v>26</v>
          </cell>
          <cell r="N203">
            <v>417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17831409000152</v>
          </cell>
          <cell r="G204" t="str">
            <v>MAIR DE SOUZA NASCIMENTO ME</v>
          </cell>
          <cell r="H204" t="str">
            <v>B</v>
          </cell>
          <cell r="I204" t="str">
            <v>S</v>
          </cell>
          <cell r="J204" t="str">
            <v>000000334</v>
          </cell>
          <cell r="K204" t="str">
            <v>28/08/2020</v>
          </cell>
          <cell r="L204" t="str">
            <v>26200817831409000152550010000003341000056780</v>
          </cell>
          <cell r="M204" t="str">
            <v>26</v>
          </cell>
          <cell r="N204">
            <v>531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21553781000111</v>
          </cell>
          <cell r="G205" t="str">
            <v>PGA COMERCIO ATACADISTA DE FRUTAS E VERD</v>
          </cell>
          <cell r="H205" t="str">
            <v>B</v>
          </cell>
          <cell r="I205" t="str">
            <v>S</v>
          </cell>
          <cell r="J205" t="str">
            <v>000019917</v>
          </cell>
          <cell r="K205" t="str">
            <v>24/08/2020</v>
          </cell>
          <cell r="L205" t="str">
            <v>29200821553781000111550010000199171194944836</v>
          </cell>
          <cell r="M205" t="str">
            <v>29</v>
          </cell>
          <cell r="N205">
            <v>4.3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21553781000111</v>
          </cell>
          <cell r="G206" t="str">
            <v>PGA COMERCIO ATACADISTA DE FRUTAS E VERD</v>
          </cell>
          <cell r="H206" t="str">
            <v>B</v>
          </cell>
          <cell r="I206" t="str">
            <v>S</v>
          </cell>
          <cell r="J206" t="str">
            <v>000019917</v>
          </cell>
          <cell r="K206" t="str">
            <v>14/08/2020</v>
          </cell>
          <cell r="L206" t="str">
            <v>29200821553781000111550010000199171194944836</v>
          </cell>
          <cell r="M206" t="str">
            <v>29</v>
          </cell>
          <cell r="N206">
            <v>743.7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21553781000111</v>
          </cell>
          <cell r="G207" t="str">
            <v>PGA COMERCIO ATACADISTA DE FRUTAS E VERD</v>
          </cell>
          <cell r="H207" t="str">
            <v>B</v>
          </cell>
          <cell r="I207" t="str">
            <v>S</v>
          </cell>
          <cell r="J207" t="str">
            <v>000019917</v>
          </cell>
          <cell r="K207" t="str">
            <v>28/08/2020</v>
          </cell>
          <cell r="L207" t="str">
            <v>29200821553781000111550010000199171194944836</v>
          </cell>
          <cell r="M207" t="str">
            <v>29</v>
          </cell>
          <cell r="N207">
            <v>525.86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21553781000111</v>
          </cell>
          <cell r="G208" t="str">
            <v>PGA COMERCIO ATACADISTA DE FRUTAS E VERD</v>
          </cell>
          <cell r="H208" t="str">
            <v>B</v>
          </cell>
          <cell r="I208" t="str">
            <v>S</v>
          </cell>
          <cell r="J208" t="str">
            <v>000019917</v>
          </cell>
          <cell r="K208" t="str">
            <v>24/08/2020</v>
          </cell>
          <cell r="L208" t="str">
            <v>29200821553781000111550010000199171194944836</v>
          </cell>
          <cell r="M208" t="str">
            <v>29</v>
          </cell>
          <cell r="N208">
            <v>575.48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21553781000111</v>
          </cell>
          <cell r="G209" t="str">
            <v>PGA COMERCIO ATACADISTA DE FRUTAS E VERD</v>
          </cell>
          <cell r="H209" t="str">
            <v>B</v>
          </cell>
          <cell r="I209" t="str">
            <v>S</v>
          </cell>
          <cell r="J209" t="str">
            <v>000019917</v>
          </cell>
          <cell r="K209" t="str">
            <v>11/08/2020</v>
          </cell>
          <cell r="L209" t="str">
            <v>29200821553781000111550010000199171194944836</v>
          </cell>
          <cell r="M209" t="str">
            <v>29</v>
          </cell>
          <cell r="N209">
            <v>624.96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21553781000111</v>
          </cell>
          <cell r="G210" t="str">
            <v>PGA COMERCIO ATACADISTA DE FRUTAS E VERD</v>
          </cell>
          <cell r="H210" t="str">
            <v>B</v>
          </cell>
          <cell r="I210" t="str">
            <v>S</v>
          </cell>
          <cell r="J210" t="str">
            <v>000019917</v>
          </cell>
          <cell r="K210" t="str">
            <v>18/08/2020</v>
          </cell>
          <cell r="L210" t="str">
            <v>29200821553781000111550010000199171194944836</v>
          </cell>
          <cell r="M210" t="str">
            <v>29</v>
          </cell>
          <cell r="N210">
            <v>836.29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21553781000111</v>
          </cell>
          <cell r="G211" t="str">
            <v>PGA COMERCIO ATACADISTA DE FRUTAS E VERD</v>
          </cell>
          <cell r="H211" t="str">
            <v>B</v>
          </cell>
          <cell r="I211" t="str">
            <v>S</v>
          </cell>
          <cell r="J211" t="str">
            <v>000019917</v>
          </cell>
          <cell r="K211" t="str">
            <v>18/08/2020</v>
          </cell>
          <cell r="L211" t="str">
            <v>29200821553781000111550010000199171194944836</v>
          </cell>
          <cell r="M211" t="str">
            <v>29</v>
          </cell>
          <cell r="N211">
            <v>7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21553781000111</v>
          </cell>
          <cell r="G212" t="str">
            <v>PGA COMERCIO ATACADISTA DE FRUTAS E VERD</v>
          </cell>
          <cell r="H212" t="str">
            <v>B</v>
          </cell>
          <cell r="I212" t="str">
            <v>S</v>
          </cell>
          <cell r="J212" t="str">
            <v>000019917</v>
          </cell>
          <cell r="K212" t="str">
            <v>06/08/2020</v>
          </cell>
          <cell r="L212" t="str">
            <v>29200821553781000111550010000199171194944836</v>
          </cell>
          <cell r="M212" t="str">
            <v>29</v>
          </cell>
          <cell r="N212">
            <v>644.5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21553781000111</v>
          </cell>
          <cell r="G213" t="str">
            <v>PGA COMERCIO ATACADISTA DE FRUTAS E VERD</v>
          </cell>
          <cell r="H213" t="str">
            <v>B</v>
          </cell>
          <cell r="I213" t="str">
            <v>S</v>
          </cell>
          <cell r="J213" t="str">
            <v>000019917</v>
          </cell>
          <cell r="K213" t="str">
            <v>20/08/2020</v>
          </cell>
          <cell r="L213" t="str">
            <v>29200821553781000111550010000199171194944836</v>
          </cell>
          <cell r="M213" t="str">
            <v>29</v>
          </cell>
          <cell r="N213">
            <v>655.68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21553781000111</v>
          </cell>
          <cell r="G214" t="str">
            <v>PGA COMERCIO ATACADISTA DE FRUTAS E VERD</v>
          </cell>
          <cell r="H214" t="str">
            <v>B</v>
          </cell>
          <cell r="I214" t="str">
            <v>S</v>
          </cell>
          <cell r="J214" t="str">
            <v>000019917</v>
          </cell>
          <cell r="K214" t="str">
            <v>04/08/2020</v>
          </cell>
          <cell r="L214" t="str">
            <v>29200821553781000111550010000199171194944836</v>
          </cell>
          <cell r="M214" t="str">
            <v>29</v>
          </cell>
          <cell r="N214">
            <v>393.3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24333585000120</v>
          </cell>
          <cell r="G215" t="str">
            <v>JNS COMERCIO DE PRODUTOS ALIMENTICIOS LTDA</v>
          </cell>
          <cell r="H215" t="str">
            <v>B</v>
          </cell>
          <cell r="I215" t="str">
            <v>S</v>
          </cell>
          <cell r="J215" t="str">
            <v>81711</v>
          </cell>
          <cell r="K215" t="str">
            <v>04/08/2020</v>
          </cell>
          <cell r="L215" t="str">
            <v>26200824333585000120550010000817111309119092</v>
          </cell>
          <cell r="M215" t="str">
            <v>26</v>
          </cell>
          <cell r="N215">
            <v>393.69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24333585000120</v>
          </cell>
          <cell r="G216" t="str">
            <v>JNS COMERCIO DE PRODUTOS ALIMENTICIOS LTDA</v>
          </cell>
          <cell r="H216" t="str">
            <v>B</v>
          </cell>
          <cell r="I216" t="str">
            <v>S</v>
          </cell>
          <cell r="J216" t="str">
            <v>81711</v>
          </cell>
          <cell r="K216" t="str">
            <v>04/08/2020</v>
          </cell>
          <cell r="L216" t="str">
            <v>26200824333585000120550010000817111309119092</v>
          </cell>
          <cell r="M216" t="str">
            <v>26</v>
          </cell>
          <cell r="N216">
            <v>41.88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24333585000120</v>
          </cell>
          <cell r="G217" t="str">
            <v>JNS COMERCIO DE PRODUTOS ALIMENTICIOS LTDA</v>
          </cell>
          <cell r="H217" t="str">
            <v>B</v>
          </cell>
          <cell r="I217" t="str">
            <v>S</v>
          </cell>
          <cell r="J217" t="str">
            <v>81721</v>
          </cell>
          <cell r="K217" t="str">
            <v>04/08/2020</v>
          </cell>
          <cell r="L217" t="str">
            <v>26200824333585000120550010000817211309143984</v>
          </cell>
          <cell r="M217" t="str">
            <v>26</v>
          </cell>
          <cell r="N217">
            <v>134.62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24333585000120</v>
          </cell>
          <cell r="G218" t="str">
            <v>JNS COMERCIO DE PRODUTOS ALIMENTICIOS LTDA</v>
          </cell>
          <cell r="H218" t="str">
            <v>B</v>
          </cell>
          <cell r="I218" t="str">
            <v>S</v>
          </cell>
          <cell r="J218" t="str">
            <v>81802</v>
          </cell>
          <cell r="K218" t="str">
            <v>07/08/2020</v>
          </cell>
          <cell r="L218" t="str">
            <v>26200824333585000120550010000818021309330741</v>
          </cell>
          <cell r="M218" t="str">
            <v>26</v>
          </cell>
          <cell r="N218">
            <v>278.79000000000002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24333585000120</v>
          </cell>
          <cell r="G219" t="str">
            <v>JNS COMERCIO DE PRODUTOS ALIMENTICIOS LTDA</v>
          </cell>
          <cell r="H219" t="str">
            <v>B</v>
          </cell>
          <cell r="I219" t="str">
            <v>S</v>
          </cell>
          <cell r="J219" t="str">
            <v>81915</v>
          </cell>
          <cell r="K219" t="str">
            <v>11/08/2020</v>
          </cell>
          <cell r="L219" t="str">
            <v>26200824333585000120550010000819151309559300</v>
          </cell>
          <cell r="M219" t="str">
            <v>26</v>
          </cell>
          <cell r="N219">
            <v>318.77999999999997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24333585000120</v>
          </cell>
          <cell r="G220" t="str">
            <v>JNS COMERCIO DE PRODUTOS ALIMENTICIOS LTDA</v>
          </cell>
          <cell r="H220" t="str">
            <v>B</v>
          </cell>
          <cell r="I220" t="str">
            <v>S</v>
          </cell>
          <cell r="J220" t="str">
            <v>81975</v>
          </cell>
          <cell r="K220" t="str">
            <v>14/08/2020</v>
          </cell>
          <cell r="L220" t="str">
            <v>26200824333585000120550010000819751309710902</v>
          </cell>
          <cell r="M220" t="str">
            <v>26</v>
          </cell>
          <cell r="N220">
            <v>326.43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24333585000120</v>
          </cell>
          <cell r="G221" t="str">
            <v>JNS COMERCIO DE PRODUTOS ALIMENTICIOS LTDA</v>
          </cell>
          <cell r="H221" t="str">
            <v>B</v>
          </cell>
          <cell r="I221" t="str">
            <v>S</v>
          </cell>
          <cell r="J221" t="str">
            <v>81989</v>
          </cell>
          <cell r="K221" t="str">
            <v>14/08/2020</v>
          </cell>
          <cell r="L221" t="str">
            <v>26200824333585000120550010000819891309741293</v>
          </cell>
          <cell r="M221" t="str">
            <v>26</v>
          </cell>
          <cell r="N221">
            <v>19.95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24333585000120</v>
          </cell>
          <cell r="G222" t="str">
            <v>JNS COMERCIO DE PRODUTOS ALIMENTICIOS LTDA</v>
          </cell>
          <cell r="H222" t="str">
            <v>B</v>
          </cell>
          <cell r="I222" t="str">
            <v>S</v>
          </cell>
          <cell r="J222" t="str">
            <v>82002</v>
          </cell>
          <cell r="K222" t="str">
            <v>14/08/2020</v>
          </cell>
          <cell r="L222" t="str">
            <v>26200824333585000120550010000820021309774209</v>
          </cell>
          <cell r="M222" t="str">
            <v>26</v>
          </cell>
          <cell r="N222">
            <v>41.88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24333585000120</v>
          </cell>
          <cell r="G223" t="str">
            <v>JNS COMERCIO DE PRODUTOS ALIMENTICIOS LTDA</v>
          </cell>
          <cell r="H223" t="str">
            <v>B</v>
          </cell>
          <cell r="I223" t="str">
            <v>S</v>
          </cell>
          <cell r="J223" t="str">
            <v>82027</v>
          </cell>
          <cell r="K223" t="str">
            <v>18/08/2020</v>
          </cell>
          <cell r="L223" t="str">
            <v>26200824333585000120550010000820271309844770</v>
          </cell>
          <cell r="M223" t="str">
            <v>26</v>
          </cell>
          <cell r="N223">
            <v>202.27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24333585000120</v>
          </cell>
          <cell r="G224" t="str">
            <v>JNS COMERCIO DE PRODUTOS ALIMENTICIOS LTDA</v>
          </cell>
          <cell r="H224" t="str">
            <v>B</v>
          </cell>
          <cell r="I224" t="str">
            <v>S</v>
          </cell>
          <cell r="J224" t="str">
            <v>82128</v>
          </cell>
          <cell r="K224" t="str">
            <v>20/08/2020</v>
          </cell>
          <cell r="L224" t="str">
            <v>26200824333585000120550010000821281310035696</v>
          </cell>
          <cell r="M224" t="str">
            <v>26</v>
          </cell>
          <cell r="N224">
            <v>205.83</v>
          </cell>
        </row>
        <row r="225">
          <cell r="C225" t="str">
            <v>HOSPITAL DOM MALAN</v>
          </cell>
          <cell r="E225" t="str">
            <v>3.14 - Alimentação Preparada</v>
          </cell>
          <cell r="F225">
            <v>24333585000120</v>
          </cell>
          <cell r="G225" t="str">
            <v>JNS COMERCIO DE PRODUTOS ALIMENTICIOS LTDA</v>
          </cell>
          <cell r="H225" t="str">
            <v>B</v>
          </cell>
          <cell r="I225" t="str">
            <v>S</v>
          </cell>
          <cell r="J225" t="str">
            <v>82235</v>
          </cell>
          <cell r="K225" t="str">
            <v>14/08/2020</v>
          </cell>
          <cell r="L225" t="str">
            <v>26200824333585000120550010000822351310208892</v>
          </cell>
          <cell r="M225" t="str">
            <v>26</v>
          </cell>
          <cell r="N225">
            <v>41.88</v>
          </cell>
        </row>
        <row r="226">
          <cell r="C226" t="str">
            <v>HOSPITAL DOM MALAN</v>
          </cell>
          <cell r="E226" t="str">
            <v>3.14 - Alimentação Preparada</v>
          </cell>
          <cell r="F226">
            <v>24333585000120</v>
          </cell>
          <cell r="G226" t="str">
            <v>JNS COMERCIO DE PRODUTOS ALIMENTICIOS LTDA</v>
          </cell>
          <cell r="H226" t="str">
            <v>B</v>
          </cell>
          <cell r="I226" t="str">
            <v>S</v>
          </cell>
          <cell r="J226" t="str">
            <v>82244</v>
          </cell>
          <cell r="K226" t="str">
            <v>24/08/2020</v>
          </cell>
          <cell r="L226" t="str">
            <v>26200824333585000120550010000822441310220751</v>
          </cell>
          <cell r="M226" t="str">
            <v>26</v>
          </cell>
          <cell r="N226">
            <v>192.93</v>
          </cell>
        </row>
        <row r="227">
          <cell r="C227" t="str">
            <v>HOSPITAL DOM MALAN</v>
          </cell>
          <cell r="E227" t="str">
            <v>3.14 - Alimentação Preparada</v>
          </cell>
          <cell r="F227">
            <v>24333585000120</v>
          </cell>
          <cell r="G227" t="str">
            <v>JNS COMERCIO DE PRODUTOS ALIMENTICIOS LTDA</v>
          </cell>
          <cell r="H227" t="str">
            <v>B</v>
          </cell>
          <cell r="I227" t="str">
            <v>S</v>
          </cell>
          <cell r="J227" t="str">
            <v>82265</v>
          </cell>
          <cell r="K227" t="str">
            <v>28/08/2020</v>
          </cell>
          <cell r="L227" t="str">
            <v>26200824333585000120550010000822651310288550</v>
          </cell>
          <cell r="M227" t="str">
            <v>26</v>
          </cell>
          <cell r="N227">
            <v>5613.5</v>
          </cell>
        </row>
        <row r="228">
          <cell r="C228" t="str">
            <v>HOSPITAL DOM MALAN</v>
          </cell>
          <cell r="E228" t="str">
            <v>3.14 - Alimentação Preparada</v>
          </cell>
          <cell r="F228">
            <v>24333585000120</v>
          </cell>
          <cell r="G228" t="str">
            <v>JNS COMERCIO DE PRODUTOS ALIMENTICIOS LTDA</v>
          </cell>
          <cell r="H228" t="str">
            <v>B</v>
          </cell>
          <cell r="I228" t="str">
            <v>S</v>
          </cell>
          <cell r="J228" t="str">
            <v>82325</v>
          </cell>
          <cell r="K228" t="str">
            <v>28/08/2020</v>
          </cell>
          <cell r="L228" t="str">
            <v>26200824333585000120550010000823251310436924</v>
          </cell>
          <cell r="M228" t="str">
            <v>26</v>
          </cell>
          <cell r="N228">
            <v>273.48</v>
          </cell>
        </row>
        <row r="229">
          <cell r="C229" t="str">
            <v>HOSPITAL DOM MALAN</v>
          </cell>
          <cell r="E229" t="str">
            <v>3.14 - Alimentação Preparada</v>
          </cell>
          <cell r="F229">
            <v>24333585000120</v>
          </cell>
          <cell r="G229" t="str">
            <v>JNS COMERCIO DE PRODUTOS ALIMENTICIOS LTDA</v>
          </cell>
          <cell r="H229" t="str">
            <v>B</v>
          </cell>
          <cell r="I229" t="str">
            <v>S</v>
          </cell>
          <cell r="J229" t="str">
            <v>82408</v>
          </cell>
          <cell r="K229" t="str">
            <v>28/08/2020</v>
          </cell>
          <cell r="L229" t="str">
            <v>26200824333585000120550010000824081310535668</v>
          </cell>
          <cell r="M229" t="str">
            <v>26</v>
          </cell>
          <cell r="N229">
            <v>35.01</v>
          </cell>
        </row>
        <row r="230">
          <cell r="C230" t="str">
            <v>HOSPITAL DOM MALAN</v>
          </cell>
          <cell r="E230" t="str">
            <v>3.14 - Alimentação Preparada</v>
          </cell>
          <cell r="F230">
            <v>36566243000139</v>
          </cell>
          <cell r="G230" t="str">
            <v>THAIS NOGUEIRA DOS SANTOS</v>
          </cell>
          <cell r="H230" t="str">
            <v>B</v>
          </cell>
          <cell r="I230" t="str">
            <v>S</v>
          </cell>
          <cell r="J230" t="str">
            <v>000000001</v>
          </cell>
          <cell r="K230" t="str">
            <v>28/08/2020</v>
          </cell>
          <cell r="L230" t="str">
            <v>26200936566243000139550020000000011120519836</v>
          </cell>
          <cell r="M230" t="str">
            <v>26</v>
          </cell>
          <cell r="N230">
            <v>11.4</v>
          </cell>
        </row>
        <row r="231">
          <cell r="C231" t="str">
            <v>HOSPITAL DOM MALAN</v>
          </cell>
          <cell r="E231" t="str">
            <v>3.14 - Alimentação Preparada</v>
          </cell>
          <cell r="F231">
            <v>36566243000139</v>
          </cell>
          <cell r="G231" t="str">
            <v>THAIS NOGUEIRA DOS SANTOS</v>
          </cell>
          <cell r="H231" t="str">
            <v>B</v>
          </cell>
          <cell r="I231" t="str">
            <v>S</v>
          </cell>
          <cell r="J231" t="str">
            <v>000000001</v>
          </cell>
          <cell r="K231" t="str">
            <v>06/08/2020</v>
          </cell>
          <cell r="L231" t="str">
            <v>26200936566243000139550020000000011120519836</v>
          </cell>
          <cell r="M231" t="str">
            <v>26</v>
          </cell>
          <cell r="N231">
            <v>10.9</v>
          </cell>
        </row>
        <row r="232">
          <cell r="C232" t="str">
            <v>HOSPITAL DOM MALAN</v>
          </cell>
          <cell r="E232" t="str">
            <v>3.14 - Alimentação Preparada</v>
          </cell>
          <cell r="F232">
            <v>36566243000139</v>
          </cell>
          <cell r="G232" t="str">
            <v>THAIS NOGUEIRA DOS SANTOS</v>
          </cell>
          <cell r="H232" t="str">
            <v>B</v>
          </cell>
          <cell r="I232" t="str">
            <v>S</v>
          </cell>
          <cell r="J232" t="str">
            <v>000000001</v>
          </cell>
          <cell r="K232" t="str">
            <v>04/08/2020</v>
          </cell>
          <cell r="L232" t="str">
            <v>26200936566243000139550020000000011120519836</v>
          </cell>
          <cell r="M232" t="str">
            <v>26</v>
          </cell>
          <cell r="N232">
            <v>10</v>
          </cell>
        </row>
        <row r="233">
          <cell r="C233" t="str">
            <v>HOSPITAL DOM MALAN</v>
          </cell>
          <cell r="E233" t="str">
            <v>3.14 - Alimentação Preparada</v>
          </cell>
          <cell r="F233">
            <v>36566243000139</v>
          </cell>
          <cell r="G233" t="str">
            <v>THAIS NOGUEIRA DOS SANTOS</v>
          </cell>
          <cell r="H233" t="str">
            <v>B</v>
          </cell>
          <cell r="I233" t="str">
            <v>S</v>
          </cell>
          <cell r="J233" t="str">
            <v>000000001</v>
          </cell>
          <cell r="K233" t="str">
            <v>20/08/2020</v>
          </cell>
          <cell r="L233" t="str">
            <v>26200936566243000139550020000000011120519836</v>
          </cell>
          <cell r="M233" t="str">
            <v>26</v>
          </cell>
          <cell r="N233">
            <v>11.4</v>
          </cell>
        </row>
        <row r="234">
          <cell r="C234" t="str">
            <v>HOSPITAL DOM MALAN</v>
          </cell>
          <cell r="E234" t="str">
            <v>3.14 - Alimentação Preparada</v>
          </cell>
          <cell r="F234">
            <v>36566243000139</v>
          </cell>
          <cell r="G234" t="str">
            <v>THAIS NOGUEIRA DOS SANTOS</v>
          </cell>
          <cell r="H234" t="str">
            <v>B</v>
          </cell>
          <cell r="I234" t="str">
            <v>S</v>
          </cell>
          <cell r="J234" t="str">
            <v>000000001</v>
          </cell>
          <cell r="K234" t="str">
            <v>11/08/2020</v>
          </cell>
          <cell r="L234" t="str">
            <v>26200936566243000139550020000000011120519836</v>
          </cell>
          <cell r="M234" t="str">
            <v>26</v>
          </cell>
          <cell r="N234">
            <v>24.9</v>
          </cell>
        </row>
        <row r="235">
          <cell r="C235" t="str">
            <v>HOSPITAL DOM MALAN</v>
          </cell>
          <cell r="E235" t="str">
            <v>3.14 - Alimentação Preparada</v>
          </cell>
          <cell r="F235">
            <v>36566243000139</v>
          </cell>
          <cell r="G235" t="str">
            <v>THAIS NOGUEIRA DOS SANTOS</v>
          </cell>
          <cell r="H235" t="str">
            <v>B</v>
          </cell>
          <cell r="I235" t="str">
            <v>S</v>
          </cell>
          <cell r="J235" t="str">
            <v>000000001</v>
          </cell>
          <cell r="K235" t="str">
            <v>17/08/2020</v>
          </cell>
          <cell r="L235" t="str">
            <v>26200936566243000139550020000000011120519836</v>
          </cell>
          <cell r="M235" t="str">
            <v>26</v>
          </cell>
          <cell r="N235">
            <v>208.2</v>
          </cell>
        </row>
        <row r="236">
          <cell r="C236" t="str">
            <v>HOSPITAL DOM MALAN</v>
          </cell>
          <cell r="E236" t="str">
            <v>3.14 - Alimentação Preparada</v>
          </cell>
          <cell r="F236">
            <v>36566243000139</v>
          </cell>
          <cell r="G236" t="str">
            <v>THAIS NOGUEIRA DOS SANTOS</v>
          </cell>
          <cell r="H236" t="str">
            <v>B</v>
          </cell>
          <cell r="I236" t="str">
            <v>S</v>
          </cell>
          <cell r="J236" t="str">
            <v>000000001</v>
          </cell>
          <cell r="K236" t="str">
            <v>14/08/2020</v>
          </cell>
          <cell r="L236" t="str">
            <v>26200936566243000139550020000000011120519836</v>
          </cell>
          <cell r="M236" t="str">
            <v>26</v>
          </cell>
          <cell r="N236">
            <v>211</v>
          </cell>
        </row>
        <row r="237">
          <cell r="C237" t="str">
            <v>HOSPITAL DOM MALAN</v>
          </cell>
          <cell r="E237" t="str">
            <v>3.14 - Alimentação Preparada</v>
          </cell>
          <cell r="F237">
            <v>36566243000139</v>
          </cell>
          <cell r="G237" t="str">
            <v>THAIS NOGUEIRA DOS SANTOS</v>
          </cell>
          <cell r="H237" t="str">
            <v>B</v>
          </cell>
          <cell r="I237" t="str">
            <v>S</v>
          </cell>
          <cell r="J237" t="str">
            <v>000000001</v>
          </cell>
          <cell r="K237" t="str">
            <v>28/08/2020</v>
          </cell>
          <cell r="L237" t="str">
            <v>26200936566243000139550020000000011120519836</v>
          </cell>
          <cell r="M237" t="str">
            <v>26</v>
          </cell>
          <cell r="N237">
            <v>327.9</v>
          </cell>
        </row>
        <row r="238">
          <cell r="C238" t="str">
            <v>HOSPITAL DOM MALAN</v>
          </cell>
          <cell r="E238" t="str">
            <v>3.14 - Alimentação Preparada</v>
          </cell>
          <cell r="F238">
            <v>36566243000139</v>
          </cell>
          <cell r="G238" t="str">
            <v>THAIS NOGUEIRA DOS SANTOS</v>
          </cell>
          <cell r="H238" t="str">
            <v>B</v>
          </cell>
          <cell r="I238" t="str">
            <v>S</v>
          </cell>
          <cell r="J238" t="str">
            <v>000000001</v>
          </cell>
          <cell r="K238" t="str">
            <v>11/08/2020</v>
          </cell>
          <cell r="L238" t="str">
            <v>26200936566243000139550020000000011120519836</v>
          </cell>
          <cell r="M238" t="str">
            <v>26</v>
          </cell>
          <cell r="N238">
            <v>324.2</v>
          </cell>
        </row>
        <row r="239">
          <cell r="C239" t="str">
            <v>HOSPITAL DOM MALAN</v>
          </cell>
          <cell r="E239" t="str">
            <v>3.14 - Alimentação Preparada</v>
          </cell>
          <cell r="F239">
            <v>36566243000139</v>
          </cell>
          <cell r="G239" t="str">
            <v>THAIS NOGUEIRA DOS SANTOS</v>
          </cell>
          <cell r="H239" t="str">
            <v>B</v>
          </cell>
          <cell r="I239" t="str">
            <v>S</v>
          </cell>
          <cell r="J239" t="str">
            <v>000000001</v>
          </cell>
          <cell r="K239" t="str">
            <v>17/08/2020</v>
          </cell>
          <cell r="L239" t="str">
            <v>26200936566243000139550020000000011120519836</v>
          </cell>
          <cell r="M239" t="str">
            <v>26</v>
          </cell>
          <cell r="N239">
            <v>5</v>
          </cell>
        </row>
        <row r="240">
          <cell r="C240" t="str">
            <v>HOSPITAL DOM MALAN</v>
          </cell>
          <cell r="E240" t="str">
            <v>3.14 - Alimentação Preparada</v>
          </cell>
          <cell r="F240">
            <v>36566243000139</v>
          </cell>
          <cell r="G240" t="str">
            <v>THAIS NOGUEIRA DOS SANTOS</v>
          </cell>
          <cell r="H240" t="str">
            <v>B</v>
          </cell>
          <cell r="I240" t="str">
            <v>S</v>
          </cell>
          <cell r="J240" t="str">
            <v>000000001</v>
          </cell>
          <cell r="K240" t="str">
            <v>04/08/2020</v>
          </cell>
          <cell r="L240" t="str">
            <v>26200936566243000139550020000000011120519836</v>
          </cell>
          <cell r="M240" t="str">
            <v>26</v>
          </cell>
          <cell r="N240">
            <v>601.70000000000005</v>
          </cell>
        </row>
        <row r="241">
          <cell r="C241" t="str">
            <v>HOSPITAL DOM MALAN</v>
          </cell>
          <cell r="E241" t="str">
            <v>3.14 - Alimentação Preparada</v>
          </cell>
          <cell r="F241">
            <v>36566243000139</v>
          </cell>
          <cell r="G241" t="str">
            <v>THAIS NOGUEIRA DOS SANTOS</v>
          </cell>
          <cell r="H241" t="str">
            <v>B</v>
          </cell>
          <cell r="I241" t="str">
            <v>S</v>
          </cell>
          <cell r="J241" t="str">
            <v>000000001</v>
          </cell>
          <cell r="K241" t="str">
            <v>24/08/2020</v>
          </cell>
          <cell r="L241" t="str">
            <v>26200936566243000139550020000000011120519836</v>
          </cell>
          <cell r="M241" t="str">
            <v>26</v>
          </cell>
          <cell r="N241">
            <v>11.4</v>
          </cell>
        </row>
        <row r="242">
          <cell r="C242" t="str">
            <v>HOSPITAL DOM MALAN</v>
          </cell>
          <cell r="E242" t="str">
            <v>3.14 - Alimentação Preparada</v>
          </cell>
          <cell r="F242">
            <v>36566243000139</v>
          </cell>
          <cell r="G242" t="str">
            <v>THAIS NOGUEIRA DOS SANTOS</v>
          </cell>
          <cell r="H242" t="str">
            <v>B</v>
          </cell>
          <cell r="I242" t="str">
            <v>S</v>
          </cell>
          <cell r="J242" t="str">
            <v>000000001</v>
          </cell>
          <cell r="K242" t="str">
            <v>06/08/2020</v>
          </cell>
          <cell r="L242" t="str">
            <v>26200936566243000139550020000000011120519836</v>
          </cell>
          <cell r="M242" t="str">
            <v>26</v>
          </cell>
          <cell r="N242">
            <v>331.2</v>
          </cell>
        </row>
        <row r="243">
          <cell r="C243" t="str">
            <v>HOSPITAL DOM MALAN</v>
          </cell>
          <cell r="E243" t="str">
            <v>3.14 - Alimentação Preparada</v>
          </cell>
          <cell r="F243">
            <v>14187040000107</v>
          </cell>
          <cell r="G243" t="str">
            <v>DESTAK EMBALAGENS EIRELI</v>
          </cell>
          <cell r="H243" t="str">
            <v>B</v>
          </cell>
          <cell r="I243" t="str">
            <v>S</v>
          </cell>
          <cell r="J243" t="str">
            <v>000003509</v>
          </cell>
          <cell r="K243" t="str">
            <v>15/08/2020</v>
          </cell>
          <cell r="L243" t="str">
            <v>26200814187040000107550010000035091007779392</v>
          </cell>
          <cell r="M243" t="str">
            <v>26</v>
          </cell>
          <cell r="N243">
            <v>2100</v>
          </cell>
        </row>
        <row r="244">
          <cell r="C244" t="str">
            <v>HOSPITAL DOM MALAN</v>
          </cell>
          <cell r="E244" t="str">
            <v>3.14 - Alimentação Preparada</v>
          </cell>
          <cell r="F244">
            <v>14187040000107</v>
          </cell>
          <cell r="G244" t="str">
            <v>DESTAK EMBALAGENS EIRELI</v>
          </cell>
          <cell r="H244" t="str">
            <v>B</v>
          </cell>
          <cell r="I244" t="str">
            <v>S</v>
          </cell>
          <cell r="J244" t="str">
            <v>000003533</v>
          </cell>
          <cell r="K244" t="str">
            <v>19/08/2020</v>
          </cell>
          <cell r="L244" t="str">
            <v>26200814187040000107550010000035331230386201</v>
          </cell>
          <cell r="M244" t="str">
            <v>26</v>
          </cell>
          <cell r="N244">
            <v>889.9</v>
          </cell>
        </row>
        <row r="245">
          <cell r="C245" t="str">
            <v>HOSPITAL DOM MALAN</v>
          </cell>
          <cell r="E245" t="str">
            <v>3.14 - Alimentação Preparada</v>
          </cell>
          <cell r="F245">
            <v>36566243000139</v>
          </cell>
          <cell r="G245" t="str">
            <v>THAIS NOGUEIRA DOS SANTOS</v>
          </cell>
          <cell r="H245" t="str">
            <v>B</v>
          </cell>
          <cell r="I245" t="str">
            <v>S</v>
          </cell>
          <cell r="J245" t="str">
            <v>000000001</v>
          </cell>
          <cell r="K245" t="str">
            <v>14/08/2020</v>
          </cell>
          <cell r="L245" t="str">
            <v>26200936566243000139550020000000011120519836</v>
          </cell>
          <cell r="M245" t="str">
            <v>26</v>
          </cell>
          <cell r="N245">
            <v>11.4</v>
          </cell>
        </row>
        <row r="246">
          <cell r="C246" t="str">
            <v>HOSPITAL DOM MALAN</v>
          </cell>
          <cell r="E246" t="str">
            <v>3.14 - Alimentação Preparada</v>
          </cell>
          <cell r="F246">
            <v>36566243000139</v>
          </cell>
          <cell r="G246" t="str">
            <v>THAIS NOGUEIRA DOS SANTOS</v>
          </cell>
          <cell r="H246" t="str">
            <v>B</v>
          </cell>
          <cell r="I246" t="str">
            <v>S</v>
          </cell>
          <cell r="J246" t="str">
            <v>000000001</v>
          </cell>
          <cell r="K246" t="str">
            <v>24/08/2020</v>
          </cell>
          <cell r="L246" t="str">
            <v>26200936566243000139550020000000011120519836</v>
          </cell>
          <cell r="M246" t="str">
            <v>26</v>
          </cell>
          <cell r="N246">
            <v>235.5</v>
          </cell>
        </row>
        <row r="247">
          <cell r="C247" t="str">
            <v>HOSPITAL DOM MALAN</v>
          </cell>
          <cell r="E247" t="str">
            <v>3.14 - Alimentação Preparada</v>
          </cell>
          <cell r="F247">
            <v>36566243000139</v>
          </cell>
          <cell r="G247" t="str">
            <v>THAIS NOGUEIRA DOS SANTOS</v>
          </cell>
          <cell r="H247" t="str">
            <v>B</v>
          </cell>
          <cell r="I247" t="str">
            <v>S</v>
          </cell>
          <cell r="J247" t="str">
            <v>000000001</v>
          </cell>
          <cell r="K247" t="str">
            <v>20/08/2020</v>
          </cell>
          <cell r="L247" t="str">
            <v>26200936566243000139550020000000011120519836</v>
          </cell>
          <cell r="M247" t="str">
            <v>26</v>
          </cell>
          <cell r="N247">
            <v>363.5</v>
          </cell>
        </row>
        <row r="248">
          <cell r="C248" t="str">
            <v>HOSPITAL DOM MALAN</v>
          </cell>
          <cell r="E248" t="str">
            <v>3.6 - Material de Expediente</v>
          </cell>
          <cell r="F248">
            <v>193374000170</v>
          </cell>
          <cell r="G248" t="str">
            <v>JOSE ERNESTO PEREIRA BARROS</v>
          </cell>
          <cell r="H248" t="str">
            <v>B</v>
          </cell>
          <cell r="I248" t="str">
            <v>S</v>
          </cell>
          <cell r="J248" t="str">
            <v>37602</v>
          </cell>
          <cell r="K248" t="str">
            <v>12/08/2020</v>
          </cell>
          <cell r="L248" t="str">
            <v>26200800193374000170550550000376021114957399</v>
          </cell>
          <cell r="M248" t="str">
            <v>26</v>
          </cell>
          <cell r="N248">
            <v>19.899999999999999</v>
          </cell>
        </row>
        <row r="249">
          <cell r="C249" t="str">
            <v>HOSPITAL DOM MALAN</v>
          </cell>
          <cell r="E249" t="str">
            <v>3.6 - Material de Expediente</v>
          </cell>
          <cell r="F249">
            <v>193374000170</v>
          </cell>
          <cell r="G249" t="str">
            <v>JOSE ERNESTO PEREIRA BARROS</v>
          </cell>
          <cell r="H249" t="str">
            <v>B</v>
          </cell>
          <cell r="I249" t="str">
            <v>S</v>
          </cell>
          <cell r="J249" t="str">
            <v>37603</v>
          </cell>
          <cell r="K249" t="str">
            <v>12/08/2020</v>
          </cell>
          <cell r="L249" t="str">
            <v>26200800193374000170550550000376031111432632</v>
          </cell>
          <cell r="M249" t="str">
            <v>26</v>
          </cell>
          <cell r="N249">
            <v>138</v>
          </cell>
        </row>
        <row r="250">
          <cell r="C250" t="str">
            <v>HOSPITAL DOM MALAN</v>
          </cell>
          <cell r="E250" t="str">
            <v>3.6 - Material de Expediente</v>
          </cell>
          <cell r="F250">
            <v>193374000170</v>
          </cell>
          <cell r="G250" t="str">
            <v>JOSE ERNESTO PEREIRA BARROS</v>
          </cell>
          <cell r="H250" t="str">
            <v>B</v>
          </cell>
          <cell r="I250" t="str">
            <v>S</v>
          </cell>
          <cell r="J250" t="str">
            <v>37755</v>
          </cell>
          <cell r="K250" t="str">
            <v>20/08/2020</v>
          </cell>
          <cell r="L250" t="str">
            <v>26200800193374000170550550000377551168220032</v>
          </cell>
          <cell r="M250" t="str">
            <v>26</v>
          </cell>
          <cell r="N250">
            <v>71.98</v>
          </cell>
        </row>
        <row r="251">
          <cell r="C251" t="str">
            <v>HOSPITAL DOM MALAN</v>
          </cell>
          <cell r="E251" t="str">
            <v>3.6 - Material de Expediente</v>
          </cell>
          <cell r="F251">
            <v>4356868000180</v>
          </cell>
          <cell r="G251" t="str">
            <v>AURECY FERREIRA DA SILVA SIMPLES ME</v>
          </cell>
          <cell r="H251" t="str">
            <v>B</v>
          </cell>
          <cell r="I251" t="str">
            <v>S</v>
          </cell>
          <cell r="J251" t="str">
            <v>000006827</v>
          </cell>
          <cell r="K251" t="str">
            <v>28/08/2020</v>
          </cell>
          <cell r="L251" t="str">
            <v>26200804356868000180550010000068271653802325</v>
          </cell>
          <cell r="M251" t="str">
            <v>26</v>
          </cell>
          <cell r="N251">
            <v>600</v>
          </cell>
        </row>
        <row r="252">
          <cell r="C252" t="str">
            <v>HOSPITAL DOM MALAN</v>
          </cell>
          <cell r="E252" t="str">
            <v>3.6 - Material de Expediente</v>
          </cell>
          <cell r="F252">
            <v>4356868000180</v>
          </cell>
          <cell r="G252" t="str">
            <v>AURECY FERREIRA DA SILVA SIMPLES ME</v>
          </cell>
          <cell r="H252" t="str">
            <v>B</v>
          </cell>
          <cell r="I252" t="str">
            <v>S</v>
          </cell>
          <cell r="J252" t="str">
            <v>000006830</v>
          </cell>
          <cell r="K252" t="str">
            <v>31/08/2020</v>
          </cell>
          <cell r="L252" t="str">
            <v>26200804356868000180550010000068301949292327</v>
          </cell>
          <cell r="M252" t="str">
            <v>26</v>
          </cell>
          <cell r="N252">
            <v>400</v>
          </cell>
        </row>
        <row r="253">
          <cell r="C253" t="str">
            <v>HOSPITAL DOM MALAN</v>
          </cell>
          <cell r="E253" t="str">
            <v>3.6 - Material de Expediente</v>
          </cell>
          <cell r="F253">
            <v>5044056000161</v>
          </cell>
          <cell r="G253" t="str">
            <v>DMH PRODUTOS HOSPITALARES LTDA</v>
          </cell>
          <cell r="H253" t="str">
            <v>B</v>
          </cell>
          <cell r="I253" t="str">
            <v>S</v>
          </cell>
          <cell r="J253" t="str">
            <v>16962</v>
          </cell>
          <cell r="K253" t="str">
            <v>06/08/2020</v>
          </cell>
          <cell r="L253" t="str">
            <v>26200805044056000161550010000169621865107355</v>
          </cell>
          <cell r="M253" t="str">
            <v>26</v>
          </cell>
          <cell r="N253">
            <v>142.88999999999999</v>
          </cell>
        </row>
        <row r="254">
          <cell r="C254" t="str">
            <v>HOSPITAL DOM MALAN</v>
          </cell>
          <cell r="E254" t="str">
            <v>3.6 - Material de Expediente</v>
          </cell>
          <cell r="F254">
            <v>32346166000150</v>
          </cell>
          <cell r="G254" t="str">
            <v>AQUINO E MORAES PAPELARIA LTDA</v>
          </cell>
          <cell r="H254" t="str">
            <v>B</v>
          </cell>
          <cell r="I254" t="str">
            <v>S</v>
          </cell>
          <cell r="J254" t="str">
            <v>000001233</v>
          </cell>
          <cell r="K254" t="str">
            <v>21/08/2020</v>
          </cell>
          <cell r="L254" t="str">
            <v>29200832346166000150550010000012331120519832</v>
          </cell>
          <cell r="M254" t="str">
            <v>29</v>
          </cell>
          <cell r="N254">
            <v>122.4</v>
          </cell>
        </row>
        <row r="255">
          <cell r="C255" t="str">
            <v>HOSPITAL DOM MALAN</v>
          </cell>
          <cell r="E255" t="str">
            <v>3.6 - Material de Expediente</v>
          </cell>
          <cell r="F255">
            <v>35092993000153</v>
          </cell>
          <cell r="G255" t="str">
            <v>EOC LIVRARIA E PAPELARIA EIRELI</v>
          </cell>
          <cell r="H255" t="str">
            <v>B</v>
          </cell>
          <cell r="I255" t="str">
            <v>S</v>
          </cell>
          <cell r="J255" t="str">
            <v>296</v>
          </cell>
          <cell r="K255" t="str">
            <v>12/08/2020</v>
          </cell>
          <cell r="L255" t="str">
            <v>26200835092993000153550010000002961950712807</v>
          </cell>
          <cell r="M255" t="str">
            <v>26</v>
          </cell>
          <cell r="N255">
            <v>123.06</v>
          </cell>
        </row>
        <row r="256">
          <cell r="C256" t="str">
            <v>HOSPITAL DOM MALAN</v>
          </cell>
          <cell r="E256" t="str">
            <v>3.6 - Material de Expediente</v>
          </cell>
          <cell r="F256">
            <v>41043332000130</v>
          </cell>
          <cell r="G256" t="str">
            <v>COMERCIAL CESAR FIUSA</v>
          </cell>
          <cell r="H256" t="str">
            <v>B</v>
          </cell>
          <cell r="I256" t="str">
            <v>S</v>
          </cell>
          <cell r="J256" t="str">
            <v>000021781</v>
          </cell>
          <cell r="K256" t="str">
            <v>03/08/2020</v>
          </cell>
          <cell r="L256" t="str">
            <v>26200841043332000130550010000217811603425182</v>
          </cell>
          <cell r="M256" t="str">
            <v>29</v>
          </cell>
          <cell r="N256">
            <v>608.4</v>
          </cell>
        </row>
        <row r="257">
          <cell r="C257" t="str">
            <v>HOSPITAL DOM MALAN</v>
          </cell>
          <cell r="E257" t="str">
            <v>3.6 - Material de Expediente</v>
          </cell>
          <cell r="F257">
            <v>41043332000130</v>
          </cell>
          <cell r="G257" t="str">
            <v>COMERCIAL CESAR FIUSA</v>
          </cell>
          <cell r="H257" t="str">
            <v>B</v>
          </cell>
          <cell r="I257" t="str">
            <v>S</v>
          </cell>
          <cell r="J257" t="str">
            <v>000021798</v>
          </cell>
          <cell r="K257" t="str">
            <v>07/08/2020</v>
          </cell>
          <cell r="L257" t="str">
            <v>26200841043332000130550010000217981151533060</v>
          </cell>
          <cell r="M257" t="str">
            <v>29</v>
          </cell>
          <cell r="N257">
            <v>228.68</v>
          </cell>
        </row>
        <row r="258">
          <cell r="C258" t="str">
            <v>HOSPITAL DOM MALAN</v>
          </cell>
          <cell r="E258" t="str">
            <v>3.6 - Material de Expediente</v>
          </cell>
          <cell r="F258">
            <v>41043332000130</v>
          </cell>
          <cell r="G258" t="str">
            <v>COMERCIAL CESAR FIUSA</v>
          </cell>
          <cell r="H258" t="str">
            <v>B</v>
          </cell>
          <cell r="I258" t="str">
            <v>S</v>
          </cell>
          <cell r="J258" t="str">
            <v>000021812</v>
          </cell>
          <cell r="K258" t="str">
            <v>12/08/2020</v>
          </cell>
          <cell r="L258" t="str">
            <v>26200841043332000130550010000218121816337815</v>
          </cell>
          <cell r="M258" t="str">
            <v>29</v>
          </cell>
          <cell r="N258">
            <v>731.4</v>
          </cell>
        </row>
        <row r="259">
          <cell r="C259" t="str">
            <v>HOSPITAL DOM MALAN</v>
          </cell>
          <cell r="E259" t="str">
            <v>3.6 - Material de Expediente</v>
          </cell>
          <cell r="F259">
            <v>41043332000130</v>
          </cell>
          <cell r="G259" t="str">
            <v>COMERCIAL CESAR FIUSA</v>
          </cell>
          <cell r="H259" t="str">
            <v>B</v>
          </cell>
          <cell r="I259" t="str">
            <v>S</v>
          </cell>
          <cell r="J259" t="str">
            <v>000021817</v>
          </cell>
          <cell r="K259" t="str">
            <v>13/08/2020</v>
          </cell>
          <cell r="L259" t="str">
            <v>26200841043332000130550010000218171373190302</v>
          </cell>
          <cell r="M259" t="str">
            <v>29</v>
          </cell>
          <cell r="N259">
            <v>888.6</v>
          </cell>
        </row>
        <row r="260">
          <cell r="C260" t="str">
            <v>HOSPITAL DOM MALAN</v>
          </cell>
          <cell r="E260" t="str">
            <v>3.1 - Combustíveis e Lubrificantes Automotivos</v>
          </cell>
          <cell r="F260">
            <v>5521468000145</v>
          </cell>
          <cell r="G260" t="str">
            <v>DERIVADOS DE PETROLEO ALVES LTDA</v>
          </cell>
          <cell r="H260" t="str">
            <v>B</v>
          </cell>
          <cell r="I260" t="str">
            <v>S</v>
          </cell>
          <cell r="J260" t="str">
            <v>000184007</v>
          </cell>
          <cell r="K260" t="str">
            <v>03/08/2020</v>
          </cell>
          <cell r="L260" t="str">
            <v>29200805521468000145650010001840079230345827</v>
          </cell>
          <cell r="M260" t="str">
            <v>29</v>
          </cell>
          <cell r="N260">
            <v>100.03</v>
          </cell>
        </row>
        <row r="261">
          <cell r="C261" t="str">
            <v>HOSPITAL DOM MALAN</v>
          </cell>
          <cell r="E261" t="str">
            <v>3.1 - Combustíveis e Lubrificantes Automotivos</v>
          </cell>
          <cell r="F261">
            <v>5737363000128</v>
          </cell>
          <cell r="G261" t="str">
            <v>POSTO ESPERANCA LTDA ME</v>
          </cell>
          <cell r="H261" t="str">
            <v>B</v>
          </cell>
          <cell r="I261" t="str">
            <v>S</v>
          </cell>
          <cell r="J261" t="str">
            <v>000039717</v>
          </cell>
          <cell r="K261" t="str">
            <v>20/08/2020</v>
          </cell>
          <cell r="L261" t="str">
            <v>26200805737363000128650030000397171395918556</v>
          </cell>
          <cell r="M261" t="str">
            <v>26</v>
          </cell>
          <cell r="N261">
            <v>200.02</v>
          </cell>
        </row>
        <row r="262">
          <cell r="C262" t="str">
            <v>HOSPITAL DOM MALAN</v>
          </cell>
          <cell r="E262" t="str">
            <v>3.1 - Combustíveis e Lubrificantes Automotivos</v>
          </cell>
          <cell r="F262">
            <v>8997756000240</v>
          </cell>
          <cell r="G262" t="str">
            <v>MAXDIESEL DERIVADOS DE PETROLEO LTDA</v>
          </cell>
          <cell r="H262" t="str">
            <v>B</v>
          </cell>
          <cell r="I262" t="str">
            <v>S</v>
          </cell>
          <cell r="J262" t="str">
            <v>204459</v>
          </cell>
          <cell r="K262" t="str">
            <v>02/08/2020</v>
          </cell>
          <cell r="L262" t="str">
            <v>29200808997756000240650010002044591067997273</v>
          </cell>
          <cell r="M262" t="str">
            <v>29</v>
          </cell>
          <cell r="N262">
            <v>130.01</v>
          </cell>
        </row>
        <row r="263">
          <cell r="C263" t="str">
            <v>HOSPITAL DOM MALAN</v>
          </cell>
          <cell r="E263" t="str">
            <v>3.1 - Combustíveis e Lubrificantes Automotivos</v>
          </cell>
          <cell r="F263">
            <v>10817590000101</v>
          </cell>
          <cell r="G263" t="str">
            <v>J BEZERRA COM DE COMB E DER LTDA EPP</v>
          </cell>
          <cell r="H263" t="str">
            <v>B</v>
          </cell>
          <cell r="I263" t="str">
            <v>S</v>
          </cell>
          <cell r="J263" t="str">
            <v>1091</v>
          </cell>
          <cell r="K263" t="str">
            <v>27/07/2020</v>
          </cell>
          <cell r="L263" t="str">
            <v>26200710817590000101550020000010911798498334</v>
          </cell>
          <cell r="M263" t="str">
            <v>26</v>
          </cell>
          <cell r="N263">
            <v>1352</v>
          </cell>
        </row>
        <row r="264">
          <cell r="C264" t="str">
            <v>HOSPITAL DOM MALAN</v>
          </cell>
          <cell r="E264" t="str">
            <v>3.1 - Combustíveis e Lubrificantes Automotivos</v>
          </cell>
          <cell r="F264">
            <v>10817590000101</v>
          </cell>
          <cell r="G264" t="str">
            <v>J BEZERRA COM DE COMB E DER LTDA EPP</v>
          </cell>
          <cell r="H264" t="str">
            <v>B</v>
          </cell>
          <cell r="I264" t="str">
            <v>S</v>
          </cell>
          <cell r="J264" t="str">
            <v>1092</v>
          </cell>
          <cell r="K264" t="str">
            <v>27/07/2020</v>
          </cell>
          <cell r="L264" t="str">
            <v>26200710817590000101550020000010921999749714</v>
          </cell>
          <cell r="M264" t="str">
            <v>26</v>
          </cell>
          <cell r="N264">
            <v>836.12</v>
          </cell>
        </row>
        <row r="265">
          <cell r="C265" t="str">
            <v>HOSPITAL DOM MALAN</v>
          </cell>
          <cell r="E265" t="str">
            <v>3.1 - Combustíveis e Lubrificantes Automotivos</v>
          </cell>
          <cell r="F265">
            <v>10817590000101</v>
          </cell>
          <cell r="G265" t="str">
            <v>J BEZERRA COM DE COMB E DER LTDA EPP</v>
          </cell>
          <cell r="H265" t="str">
            <v>B</v>
          </cell>
          <cell r="I265" t="str">
            <v>S</v>
          </cell>
          <cell r="J265" t="str">
            <v>1093</v>
          </cell>
          <cell r="K265" t="str">
            <v>27/07/2020</v>
          </cell>
          <cell r="L265" t="str">
            <v>26200710817590000101550020000010931095373265</v>
          </cell>
          <cell r="M265" t="str">
            <v>26</v>
          </cell>
          <cell r="N265">
            <v>1104.72</v>
          </cell>
        </row>
        <row r="266">
          <cell r="C266" t="str">
            <v>HOSPITAL DOM MALAN</v>
          </cell>
          <cell r="E266" t="str">
            <v>3.1 - Combustíveis e Lubrificantes Automotivos</v>
          </cell>
          <cell r="F266">
            <v>11963931000101</v>
          </cell>
          <cell r="G266" t="str">
            <v>LIMA E MARQUES LTDA</v>
          </cell>
          <cell r="H266" t="str">
            <v>B</v>
          </cell>
          <cell r="I266" t="str">
            <v>S</v>
          </cell>
          <cell r="J266" t="str">
            <v>000126043</v>
          </cell>
          <cell r="K266" t="str">
            <v>20/08/2020</v>
          </cell>
          <cell r="L266" t="str">
            <v>26200811963931000101650010001260431864918052</v>
          </cell>
          <cell r="M266" t="str">
            <v>26</v>
          </cell>
          <cell r="N266">
            <v>63.94</v>
          </cell>
        </row>
        <row r="267">
          <cell r="C267" t="str">
            <v>HOSPITAL DOM MALAN</v>
          </cell>
          <cell r="E267" t="str">
            <v>3.1 - Combustíveis e Lubrificantes Automotivos</v>
          </cell>
          <cell r="F267">
            <v>14416304000149</v>
          </cell>
          <cell r="G267" t="str">
            <v>POSTO BELEM COMERCIO DE DERIVADOS PETROLEO EIRELI</v>
          </cell>
          <cell r="H267" t="str">
            <v>B</v>
          </cell>
          <cell r="I267" t="str">
            <v>S</v>
          </cell>
          <cell r="J267" t="str">
            <v>139518</v>
          </cell>
          <cell r="K267" t="str">
            <v>19/08/2020</v>
          </cell>
          <cell r="L267" t="str">
            <v>26200814416304000149650010001395181582895725</v>
          </cell>
          <cell r="M267" t="str">
            <v>26</v>
          </cell>
          <cell r="N267">
            <v>92.01</v>
          </cell>
        </row>
        <row r="268">
          <cell r="C268" t="str">
            <v>HOSPITAL DOM MALAN</v>
          </cell>
          <cell r="E268" t="str">
            <v>3.1 - Combustíveis e Lubrificantes Automotivos</v>
          </cell>
          <cell r="F268">
            <v>14486153000103</v>
          </cell>
          <cell r="G268" t="str">
            <v>TREVO DERIVADOS DE PETROLEO LTDA</v>
          </cell>
          <cell r="H268" t="str">
            <v>B</v>
          </cell>
          <cell r="I268" t="str">
            <v>S</v>
          </cell>
          <cell r="J268" t="str">
            <v>000602055</v>
          </cell>
          <cell r="K268" t="str">
            <v>02/08/2020</v>
          </cell>
          <cell r="L268" t="str">
            <v>29200814486153000103650560006020551006313357</v>
          </cell>
          <cell r="M268" t="str">
            <v>29</v>
          </cell>
          <cell r="N268">
            <v>170</v>
          </cell>
        </row>
        <row r="269">
          <cell r="C269" t="str">
            <v>HOSPITAL DOM MALAN</v>
          </cell>
          <cell r="E269" t="str">
            <v>3.1 - Combustíveis e Lubrificantes Automotivos</v>
          </cell>
          <cell r="F269">
            <v>20791981000140</v>
          </cell>
          <cell r="G269" t="str">
            <v>POSTO LIMA E SILVA LTDA</v>
          </cell>
          <cell r="H269" t="str">
            <v>B</v>
          </cell>
          <cell r="I269" t="str">
            <v>S</v>
          </cell>
          <cell r="J269" t="str">
            <v>000114027</v>
          </cell>
          <cell r="K269" t="str">
            <v>20/08/2020</v>
          </cell>
          <cell r="L269" t="str">
            <v>26200820791981000140650010001140271521931817</v>
          </cell>
          <cell r="M269" t="str">
            <v>26</v>
          </cell>
          <cell r="N269">
            <v>100</v>
          </cell>
        </row>
        <row r="270">
          <cell r="C270" t="str">
            <v>HOSPITAL DOM MALAN</v>
          </cell>
          <cell r="E270" t="str">
            <v>3.1 - Combustíveis e Lubrificantes Automotivos</v>
          </cell>
          <cell r="F270">
            <v>20808930000183</v>
          </cell>
          <cell r="G270" t="str">
            <v>AUTO POSTO SILVIO ERALDO E CIA LTDA ME</v>
          </cell>
          <cell r="H270" t="str">
            <v>B</v>
          </cell>
          <cell r="I270" t="str">
            <v>S</v>
          </cell>
          <cell r="J270" t="str">
            <v>9414</v>
          </cell>
          <cell r="K270" t="str">
            <v>19/08/2020</v>
          </cell>
          <cell r="L270" t="str">
            <v>26200820808930000183650010000094141320864550</v>
          </cell>
          <cell r="M270" t="str">
            <v>26</v>
          </cell>
          <cell r="N270">
            <v>144.02000000000001</v>
          </cell>
        </row>
        <row r="271">
          <cell r="C271" t="str">
            <v>HOSPITAL DOM MALAN</v>
          </cell>
          <cell r="E271" t="str">
            <v>3.1 - Combustíveis e Lubrificantes Automotivos</v>
          </cell>
          <cell r="F271">
            <v>20808930000183</v>
          </cell>
          <cell r="G271" t="str">
            <v>AUTO POSTO SILVIO ERALDO E CIA LTDA ME</v>
          </cell>
          <cell r="H271" t="str">
            <v>B</v>
          </cell>
          <cell r="I271" t="str">
            <v>S</v>
          </cell>
          <cell r="J271" t="str">
            <v>9422</v>
          </cell>
          <cell r="K271" t="str">
            <v>20/08/2020</v>
          </cell>
          <cell r="L271" t="str">
            <v>26200820808930000183650010000094221978081217</v>
          </cell>
          <cell r="M271" t="str">
            <v>26</v>
          </cell>
          <cell r="N271">
            <v>100.01</v>
          </cell>
        </row>
        <row r="272">
          <cell r="C272" t="str">
            <v>HOSPITAL DOM MALAN</v>
          </cell>
          <cell r="E272" t="str">
            <v>3.1 - Combustíveis e Lubrificantes Automotivos</v>
          </cell>
          <cell r="F272">
            <v>96820634000160</v>
          </cell>
          <cell r="G272" t="str">
            <v>NELSON PEREIRA DA SILVA E CIA LTDA</v>
          </cell>
          <cell r="H272" t="str">
            <v>B</v>
          </cell>
          <cell r="I272" t="str">
            <v>S</v>
          </cell>
          <cell r="J272" t="str">
            <v>000062768</v>
          </cell>
          <cell r="K272" t="str">
            <v>14/07/2020</v>
          </cell>
          <cell r="L272" t="str">
            <v>29200796820634000160650020000627681227978838</v>
          </cell>
          <cell r="M272" t="str">
            <v>29</v>
          </cell>
          <cell r="N272">
            <v>50</v>
          </cell>
        </row>
        <row r="273">
          <cell r="C273" t="str">
            <v>HOSPITAL DOM MALAN</v>
          </cell>
          <cell r="E273" t="str">
            <v>3.2 - Gás e Outros Materiais Engarrafados</v>
          </cell>
          <cell r="F273">
            <v>2046455000254</v>
          </cell>
          <cell r="G273" t="str">
            <v>MINASGAS SA IND E COMERCIO</v>
          </cell>
          <cell r="H273" t="str">
            <v>B</v>
          </cell>
          <cell r="I273" t="str">
            <v>S</v>
          </cell>
          <cell r="J273" t="str">
            <v>000003678</v>
          </cell>
          <cell r="K273" t="str">
            <v>04/08/2020</v>
          </cell>
          <cell r="L273" t="str">
            <v>26200802046455000254550140000036781122259524</v>
          </cell>
          <cell r="M273" t="str">
            <v>26</v>
          </cell>
          <cell r="N273">
            <v>1712.04</v>
          </cell>
        </row>
        <row r="274">
          <cell r="C274" t="str">
            <v>HOSPITAL DOM MALAN</v>
          </cell>
          <cell r="E274" t="str">
            <v>3.2 - Gás e Outros Materiais Engarrafados</v>
          </cell>
          <cell r="F274">
            <v>2046455000254</v>
          </cell>
          <cell r="G274" t="str">
            <v>MINASGAS SA IND E COMERCIO</v>
          </cell>
          <cell r="H274" t="str">
            <v>B</v>
          </cell>
          <cell r="I274" t="str">
            <v>S</v>
          </cell>
          <cell r="J274" t="str">
            <v>000003679</v>
          </cell>
          <cell r="K274" t="str">
            <v>04/08/2020</v>
          </cell>
          <cell r="L274" t="str">
            <v>26200802046455000254550140000036791102259607</v>
          </cell>
          <cell r="M274" t="str">
            <v>26</v>
          </cell>
          <cell r="N274">
            <v>2828.59</v>
          </cell>
        </row>
        <row r="275">
          <cell r="C275" t="str">
            <v>HOSPITAL DOM MALAN</v>
          </cell>
          <cell r="E275" t="str">
            <v>3.2 - Gás e Outros Materiais Engarrafados</v>
          </cell>
          <cell r="F275">
            <v>2046455000254</v>
          </cell>
          <cell r="G275" t="str">
            <v>MINASGAS SA IND E COMERCIO</v>
          </cell>
          <cell r="H275" t="str">
            <v>B</v>
          </cell>
          <cell r="I275" t="str">
            <v>S</v>
          </cell>
          <cell r="J275" t="str">
            <v>000003755</v>
          </cell>
          <cell r="K275" t="str">
            <v>20/08/2020</v>
          </cell>
          <cell r="L275" t="str">
            <v>26200802046455000254550140000037551132050050</v>
          </cell>
          <cell r="M275" t="str">
            <v>26</v>
          </cell>
          <cell r="N275">
            <v>2094.9</v>
          </cell>
        </row>
        <row r="276">
          <cell r="C276" t="str">
            <v>HOSPITAL DOM MALAN</v>
          </cell>
          <cell r="E276" t="str">
            <v>3.2 - Gás e Outros Materiais Engarrafados</v>
          </cell>
          <cell r="F276">
            <v>2046455000254</v>
          </cell>
          <cell r="G276" t="str">
            <v>MINASGAS SA IND E COMERCIO</v>
          </cell>
          <cell r="H276" t="str">
            <v>B</v>
          </cell>
          <cell r="I276" t="str">
            <v>S</v>
          </cell>
          <cell r="J276" t="str">
            <v>000003756</v>
          </cell>
          <cell r="K276" t="str">
            <v>20/08/2020</v>
          </cell>
          <cell r="L276" t="str">
            <v>26200802046455000254550140000037561112050132</v>
          </cell>
          <cell r="M276" t="str">
            <v>26</v>
          </cell>
          <cell r="N276">
            <v>3754.28</v>
          </cell>
        </row>
        <row r="277">
          <cell r="C277" t="str">
            <v>HOSPITAL DOM MALAN</v>
          </cell>
          <cell r="E277" t="str">
            <v xml:space="preserve">3.9 - Material para Manutenção de Bens Imóveis </v>
          </cell>
          <cell r="F277">
            <v>8981958000112</v>
          </cell>
          <cell r="G277" t="str">
            <v>SOUSA CONSTRUCAO</v>
          </cell>
          <cell r="H277" t="str">
            <v>B</v>
          </cell>
          <cell r="I277" t="str">
            <v>S</v>
          </cell>
          <cell r="J277" t="str">
            <v>000001075</v>
          </cell>
          <cell r="K277" t="str">
            <v>17/08/2020</v>
          </cell>
          <cell r="L277" t="str">
            <v>26200808981958000112550010000010751063726172</v>
          </cell>
          <cell r="M277" t="str">
            <v>26</v>
          </cell>
          <cell r="N277">
            <v>150</v>
          </cell>
        </row>
        <row r="278">
          <cell r="C278" t="str">
            <v>HOSPITAL DOM MALAN</v>
          </cell>
          <cell r="E278" t="str">
            <v xml:space="preserve">3.9 - Material para Manutenção de Bens Imóveis </v>
          </cell>
          <cell r="F278">
            <v>24441065000130</v>
          </cell>
          <cell r="G278" t="str">
            <v>PREMIER MATERIAL DE CONST LTDA</v>
          </cell>
          <cell r="H278" t="str">
            <v>B</v>
          </cell>
          <cell r="I278" t="str">
            <v>S</v>
          </cell>
          <cell r="J278" t="str">
            <v>23932</v>
          </cell>
          <cell r="K278" t="str">
            <v>04/08/2020</v>
          </cell>
          <cell r="L278" t="str">
            <v>26200824441065000130550010000239321044322587</v>
          </cell>
          <cell r="M278" t="str">
            <v>26</v>
          </cell>
          <cell r="N278">
            <v>369</v>
          </cell>
        </row>
        <row r="279">
          <cell r="C279" t="str">
            <v>HOSPITAL DOM MALAN</v>
          </cell>
          <cell r="E279" t="str">
            <v xml:space="preserve">3.9 - Material para Manutenção de Bens Imóveis </v>
          </cell>
          <cell r="F279">
            <v>24441065000130</v>
          </cell>
          <cell r="G279" t="str">
            <v>PREMIER MATERIAL DE CONST LTDA</v>
          </cell>
          <cell r="H279" t="str">
            <v>B</v>
          </cell>
          <cell r="I279" t="str">
            <v>S</v>
          </cell>
          <cell r="J279" t="str">
            <v>24051</v>
          </cell>
          <cell r="K279" t="str">
            <v>18/08/2020</v>
          </cell>
          <cell r="L279" t="str">
            <v>26200824441065000130550010000240511044349745</v>
          </cell>
          <cell r="M279" t="str">
            <v>26</v>
          </cell>
          <cell r="N279">
            <v>115.2</v>
          </cell>
        </row>
        <row r="280">
          <cell r="C280" t="str">
            <v>HOSPITAL DOM MALAN</v>
          </cell>
          <cell r="E280" t="str">
            <v xml:space="preserve">3.9 - Material para Manutenção de Bens Imóveis </v>
          </cell>
          <cell r="F280">
            <v>27903825000172</v>
          </cell>
          <cell r="G280" t="str">
            <v>MENEZES E FREITAS MATERIAIS DE CONTR</v>
          </cell>
          <cell r="H280" t="str">
            <v>B</v>
          </cell>
          <cell r="I280" t="str">
            <v>S</v>
          </cell>
          <cell r="J280" t="str">
            <v>000004575</v>
          </cell>
          <cell r="K280" t="str">
            <v>04/08/2020</v>
          </cell>
          <cell r="L280" t="str">
            <v>26200827903825000172550010000045751407890254</v>
          </cell>
          <cell r="M280" t="str">
            <v>26</v>
          </cell>
          <cell r="N280">
            <v>315.08</v>
          </cell>
        </row>
        <row r="281">
          <cell r="C281" t="str">
            <v>HOSPITAL DOM MALAN</v>
          </cell>
          <cell r="E281" t="str">
            <v xml:space="preserve">3.9 - Material para Manutenção de Bens Imóveis </v>
          </cell>
          <cell r="F281">
            <v>27903825000172</v>
          </cell>
          <cell r="G281" t="str">
            <v>MENEZES E FREITAS MATERIAIS DE CONTR</v>
          </cell>
          <cell r="H281" t="str">
            <v>B</v>
          </cell>
          <cell r="I281" t="str">
            <v>S</v>
          </cell>
          <cell r="J281" t="str">
            <v>000004603</v>
          </cell>
          <cell r="K281" t="str">
            <v>07/08/2020</v>
          </cell>
          <cell r="L281" t="str">
            <v>26200827903825000172550010000046031728434616</v>
          </cell>
          <cell r="M281" t="str">
            <v>26</v>
          </cell>
          <cell r="N281">
            <v>21.54</v>
          </cell>
        </row>
        <row r="282">
          <cell r="C282" t="str">
            <v>HOSPITAL DOM MALAN</v>
          </cell>
          <cell r="E282" t="str">
            <v xml:space="preserve">3.9 - Material para Manutenção de Bens Imóveis </v>
          </cell>
          <cell r="F282">
            <v>27903825000172</v>
          </cell>
          <cell r="G282" t="str">
            <v>MENEZES E FREITAS MATERIAIS DE CONTR</v>
          </cell>
          <cell r="H282" t="str">
            <v>B</v>
          </cell>
          <cell r="I282" t="str">
            <v>S</v>
          </cell>
          <cell r="J282" t="str">
            <v>000004662</v>
          </cell>
          <cell r="K282" t="str">
            <v>17/08/2020</v>
          </cell>
          <cell r="L282" t="str">
            <v>26200827903825000172550010000046621605207205</v>
          </cell>
          <cell r="M282" t="str">
            <v>26</v>
          </cell>
          <cell r="N282">
            <v>75</v>
          </cell>
        </row>
        <row r="283">
          <cell r="C283" t="str">
            <v>HOSPITAL DOM MALAN</v>
          </cell>
          <cell r="E283" t="str">
            <v xml:space="preserve">3.9 - Material para Manutenção de Bens Imóveis </v>
          </cell>
          <cell r="F283">
            <v>30611447000168</v>
          </cell>
          <cell r="G283" t="str">
            <v>RAISSA C R MEDEIROS MOURA</v>
          </cell>
          <cell r="H283" t="str">
            <v>B</v>
          </cell>
          <cell r="I283" t="str">
            <v>S</v>
          </cell>
          <cell r="J283" t="str">
            <v>000009281</v>
          </cell>
          <cell r="K283" t="str">
            <v>17/08/2020</v>
          </cell>
          <cell r="L283" t="str">
            <v>26200830611447000168550010000092811749807520</v>
          </cell>
          <cell r="M283" t="str">
            <v>26</v>
          </cell>
          <cell r="N283">
            <v>550</v>
          </cell>
        </row>
        <row r="284">
          <cell r="C284" t="str">
            <v>HOSPITAL DOM MALAN</v>
          </cell>
          <cell r="E284" t="str">
            <v xml:space="preserve">3.10 - Material para Manutenção de Bens Móveis </v>
          </cell>
          <cell r="F284">
            <v>24073694003251</v>
          </cell>
          <cell r="G284" t="str">
            <v>CIL COM DE INFORMATICA LTDA</v>
          </cell>
          <cell r="H284" t="str">
            <v>B</v>
          </cell>
          <cell r="I284" t="str">
            <v>S</v>
          </cell>
          <cell r="J284" t="str">
            <v>000028690</v>
          </cell>
          <cell r="K284" t="str">
            <v>13/08/2020</v>
          </cell>
          <cell r="L284" t="str">
            <v>26200824073694003251550000000286901000922895</v>
          </cell>
          <cell r="M284" t="str">
            <v>26</v>
          </cell>
          <cell r="N284">
            <v>196.49</v>
          </cell>
        </row>
        <row r="285">
          <cell r="C285" t="str">
            <v>HOSPITAL DOM MALAN</v>
          </cell>
          <cell r="E285" t="str">
            <v>3.99 - Outras despesas com Material de Consumo</v>
          </cell>
          <cell r="F285">
            <v>1222805000142</v>
          </cell>
          <cell r="G285" t="str">
            <v>SOFERPA FERRAMENTAS E PERAFUSOS LTDA</v>
          </cell>
          <cell r="H285" t="str">
            <v>B</v>
          </cell>
          <cell r="I285" t="str">
            <v>S</v>
          </cell>
          <cell r="J285" t="str">
            <v>000005129</v>
          </cell>
          <cell r="K285" t="str">
            <v>04/08/2020</v>
          </cell>
          <cell r="L285" t="str">
            <v>26200801222805000142550040000051291171380109</v>
          </cell>
          <cell r="M285" t="str">
            <v>26</v>
          </cell>
          <cell r="N285">
            <v>220</v>
          </cell>
        </row>
        <row r="286">
          <cell r="C286" t="str">
            <v>HOSPITAL DOM MALAN</v>
          </cell>
          <cell r="E286" t="str">
            <v>3.99 - Outras despesas com Material de Consumo</v>
          </cell>
          <cell r="F286">
            <v>1222805000142</v>
          </cell>
          <cell r="G286" t="str">
            <v>SOFERPA FERRAMENTAS E PERAFUSOS LTDA</v>
          </cell>
          <cell r="H286" t="str">
            <v>B</v>
          </cell>
          <cell r="I286" t="str">
            <v>S</v>
          </cell>
          <cell r="J286" t="str">
            <v>000005277</v>
          </cell>
          <cell r="K286" t="str">
            <v>18/08/2020</v>
          </cell>
          <cell r="L286" t="str">
            <v>26200801222805000142550040000052771585856208</v>
          </cell>
          <cell r="M286" t="str">
            <v>26</v>
          </cell>
          <cell r="N286">
            <v>32.5</v>
          </cell>
        </row>
        <row r="287">
          <cell r="C287" t="str">
            <v>HOSPITAL DOM MALAN</v>
          </cell>
          <cell r="E287" t="str">
            <v>3.99 - Outras despesas com Material de Consumo</v>
          </cell>
          <cell r="F287">
            <v>1222805000142</v>
          </cell>
          <cell r="G287" t="str">
            <v>SOFERPA FERRAMENTAS E PERAFUSOS LTDA</v>
          </cell>
          <cell r="H287" t="str">
            <v>B</v>
          </cell>
          <cell r="I287" t="str">
            <v>S</v>
          </cell>
          <cell r="J287" t="str">
            <v>000005277</v>
          </cell>
          <cell r="K287" t="str">
            <v>18/08/2020</v>
          </cell>
          <cell r="L287" t="str">
            <v>26200801222805000142550040000052771585856208</v>
          </cell>
          <cell r="M287" t="str">
            <v>26</v>
          </cell>
          <cell r="N287">
            <v>115</v>
          </cell>
        </row>
        <row r="288">
          <cell r="C288" t="str">
            <v>HOSPITAL DOM MALAN</v>
          </cell>
          <cell r="E288" t="str">
            <v>3.99 - Outras despesas com Material de Consumo</v>
          </cell>
          <cell r="F288">
            <v>4265871000198</v>
          </cell>
          <cell r="G288" t="str">
            <v>LEAO EQUIPADORA</v>
          </cell>
          <cell r="H288" t="str">
            <v>B</v>
          </cell>
          <cell r="I288" t="str">
            <v>S</v>
          </cell>
          <cell r="J288" t="str">
            <v>000151227</v>
          </cell>
          <cell r="K288" t="str">
            <v>28/07/2020</v>
          </cell>
          <cell r="L288" t="str">
            <v>26200704265871000198550050001512271112347993</v>
          </cell>
          <cell r="M288" t="str">
            <v>26</v>
          </cell>
          <cell r="N288">
            <v>75</v>
          </cell>
        </row>
        <row r="289">
          <cell r="C289" t="str">
            <v>HOSPITAL DOM MALAN</v>
          </cell>
          <cell r="E289" t="str">
            <v>3.99 - Outras despesas com Material de Consumo</v>
          </cell>
          <cell r="F289">
            <v>4265871000198</v>
          </cell>
          <cell r="G289" t="str">
            <v>LEAO EQUIPADORA</v>
          </cell>
          <cell r="H289" t="str">
            <v>B</v>
          </cell>
          <cell r="I289" t="str">
            <v>S</v>
          </cell>
          <cell r="J289" t="str">
            <v>000151229</v>
          </cell>
          <cell r="K289" t="str">
            <v>28/07/2020</v>
          </cell>
          <cell r="L289" t="str">
            <v>26200704265871000198550050001512291116269983</v>
          </cell>
          <cell r="M289" t="str">
            <v>26</v>
          </cell>
          <cell r="N289">
            <v>88.17</v>
          </cell>
        </row>
        <row r="290">
          <cell r="C290" t="str">
            <v>HOSPITAL DOM MALAN</v>
          </cell>
          <cell r="E290" t="str">
            <v>3.99 - Outras despesas com Material de Consumo</v>
          </cell>
          <cell r="F290">
            <v>4265871000198</v>
          </cell>
          <cell r="G290" t="str">
            <v>LEAO EQUIPADORA</v>
          </cell>
          <cell r="H290" t="str">
            <v>B</v>
          </cell>
          <cell r="I290" t="str">
            <v>S</v>
          </cell>
          <cell r="J290" t="str">
            <v>152513</v>
          </cell>
          <cell r="K290" t="str">
            <v>14/08/2020</v>
          </cell>
          <cell r="L290" t="str">
            <v>26200804265871000198550050001525131111197598</v>
          </cell>
          <cell r="M290" t="str">
            <v>26</v>
          </cell>
          <cell r="N290">
            <v>101.2</v>
          </cell>
        </row>
        <row r="291">
          <cell r="C291" t="str">
            <v>HOSPITAL DOM MALAN</v>
          </cell>
          <cell r="E291" t="str">
            <v>3.99 - Outras despesas com Material de Consumo</v>
          </cell>
          <cell r="F291">
            <v>4864832000107</v>
          </cell>
          <cell r="G291" t="str">
            <v>GALPAO MATERIAIS DE CONSTRUCAO LTDA</v>
          </cell>
          <cell r="H291" t="str">
            <v>B</v>
          </cell>
          <cell r="I291" t="str">
            <v>S</v>
          </cell>
          <cell r="J291" t="str">
            <v>000011038</v>
          </cell>
          <cell r="K291" t="str">
            <v>03/08/2020</v>
          </cell>
          <cell r="L291" t="str">
            <v>26200804864832000107550010000110381107579149</v>
          </cell>
          <cell r="M291" t="str">
            <v>26</v>
          </cell>
          <cell r="N291">
            <v>71.760000000000005</v>
          </cell>
        </row>
        <row r="292">
          <cell r="C292" t="str">
            <v>HOSPITAL DOM MALAN</v>
          </cell>
          <cell r="E292" t="str">
            <v>3.99 - Outras despesas com Material de Consumo</v>
          </cell>
          <cell r="F292">
            <v>4864832000107</v>
          </cell>
          <cell r="G292" t="str">
            <v>GALPAO MATERIAIS DE CONSTRUCAO LTDA</v>
          </cell>
          <cell r="H292" t="str">
            <v>B</v>
          </cell>
          <cell r="I292" t="str">
            <v>S</v>
          </cell>
          <cell r="J292" t="str">
            <v>000011040</v>
          </cell>
          <cell r="K292" t="str">
            <v>03/08/2020</v>
          </cell>
          <cell r="L292" t="str">
            <v>26200804864832000107550010000110401669239136</v>
          </cell>
          <cell r="M292" t="str">
            <v>26</v>
          </cell>
          <cell r="N292">
            <v>27.5</v>
          </cell>
        </row>
        <row r="293">
          <cell r="C293" t="str">
            <v>HOSPITAL DOM MALAN</v>
          </cell>
          <cell r="E293" t="str">
            <v>3.99 - Outras despesas com Material de Consumo</v>
          </cell>
          <cell r="F293">
            <v>4864832000107</v>
          </cell>
          <cell r="G293" t="str">
            <v>GALPAO MATERIAIS DE CONSTRUCAO LTDA</v>
          </cell>
          <cell r="H293" t="str">
            <v>B</v>
          </cell>
          <cell r="I293" t="str">
            <v>S</v>
          </cell>
          <cell r="J293" t="str">
            <v>000011062</v>
          </cell>
          <cell r="K293" t="str">
            <v>07/08/2020</v>
          </cell>
          <cell r="L293" t="str">
            <v>26200804864832000107550010000110621704220308</v>
          </cell>
          <cell r="M293" t="str">
            <v>26</v>
          </cell>
          <cell r="N293">
            <v>56</v>
          </cell>
        </row>
        <row r="294">
          <cell r="C294" t="str">
            <v>HOSPITAL DOM MALAN</v>
          </cell>
          <cell r="E294" t="str">
            <v>3.99 - Outras despesas com Material de Consumo</v>
          </cell>
          <cell r="F294">
            <v>5731915000190</v>
          </cell>
          <cell r="G294" t="str">
            <v>MALTEC IND E COM DE MAQUINAS LTDA</v>
          </cell>
          <cell r="H294" t="str">
            <v>B</v>
          </cell>
          <cell r="I294" t="str">
            <v>S</v>
          </cell>
          <cell r="J294" t="str">
            <v>24874</v>
          </cell>
          <cell r="K294" t="str">
            <v>12/08/2020</v>
          </cell>
          <cell r="L294" t="str">
            <v>43200805731915000190551000000248741000764396</v>
          </cell>
          <cell r="M294" t="str">
            <v>43</v>
          </cell>
          <cell r="N294">
            <v>4616.3500000000004</v>
          </cell>
        </row>
        <row r="295">
          <cell r="C295" t="str">
            <v>HOSPITAL DOM MALAN</v>
          </cell>
          <cell r="E295" t="str">
            <v>3.99 - Outras despesas com Material de Consumo</v>
          </cell>
          <cell r="F295">
            <v>6224995000150</v>
          </cell>
          <cell r="G295" t="str">
            <v>COLOR COPY SERVICO GRAFICO PERSO LTDA</v>
          </cell>
          <cell r="H295" t="str">
            <v>B</v>
          </cell>
          <cell r="I295" t="str">
            <v>S</v>
          </cell>
          <cell r="J295" t="str">
            <v>24861</v>
          </cell>
          <cell r="K295" t="str">
            <v>17/08/2020</v>
          </cell>
          <cell r="L295" t="str">
            <v>00000000000000000000000000000000000137261495</v>
          </cell>
          <cell r="M295" t="str">
            <v>26</v>
          </cell>
          <cell r="N295">
            <v>180</v>
          </cell>
        </row>
        <row r="296">
          <cell r="C296" t="str">
            <v>HOSPITAL DOM MALAN</v>
          </cell>
          <cell r="E296" t="str">
            <v>3.99 - Outras despesas com Material de Consumo</v>
          </cell>
          <cell r="F296">
            <v>7877275000157</v>
          </cell>
          <cell r="G296" t="str">
            <v>MPA AUTOMACAO COMERCIO E SERV LTDA</v>
          </cell>
          <cell r="H296" t="str">
            <v>B</v>
          </cell>
          <cell r="I296" t="str">
            <v>S</v>
          </cell>
          <cell r="J296" t="str">
            <v>000001831</v>
          </cell>
          <cell r="K296" t="str">
            <v>29/07/2020</v>
          </cell>
          <cell r="L296" t="str">
            <v>35200707877275000157550010000018311230832447</v>
          </cell>
          <cell r="M296" t="str">
            <v>35</v>
          </cell>
          <cell r="N296">
            <v>290.18</v>
          </cell>
        </row>
        <row r="297">
          <cell r="C297" t="str">
            <v>HOSPITAL DOM MALAN</v>
          </cell>
          <cell r="E297" t="str">
            <v>3.99 - Outras despesas com Material de Consumo</v>
          </cell>
          <cell r="F297">
            <v>8981958000112</v>
          </cell>
          <cell r="G297" t="str">
            <v>SOUSA CONSTRUCAO</v>
          </cell>
          <cell r="H297" t="str">
            <v>B</v>
          </cell>
          <cell r="I297" t="str">
            <v>S</v>
          </cell>
          <cell r="J297" t="str">
            <v>000001074</v>
          </cell>
          <cell r="K297" t="str">
            <v>17/08/2020</v>
          </cell>
          <cell r="L297" t="str">
            <v>26200808981958000112550010000010741698502266</v>
          </cell>
          <cell r="M297" t="str">
            <v>26</v>
          </cell>
          <cell r="N297">
            <v>154</v>
          </cell>
        </row>
        <row r="298">
          <cell r="C298" t="str">
            <v>HOSPITAL DOM MALAN</v>
          </cell>
          <cell r="E298" t="str">
            <v>3.99 - Outras despesas com Material de Consumo</v>
          </cell>
          <cell r="F298">
            <v>8981958000112</v>
          </cell>
          <cell r="G298" t="str">
            <v>SOUSA CONSTRUCAO</v>
          </cell>
          <cell r="H298" t="str">
            <v>B</v>
          </cell>
          <cell r="I298" t="str">
            <v>S</v>
          </cell>
          <cell r="J298" t="str">
            <v>000001075</v>
          </cell>
          <cell r="K298" t="str">
            <v>17/08/2020</v>
          </cell>
          <cell r="L298" t="str">
            <v>26200808981958000112550010000010751063726172</v>
          </cell>
          <cell r="M298" t="str">
            <v>26</v>
          </cell>
          <cell r="N298">
            <v>18.2</v>
          </cell>
        </row>
        <row r="299">
          <cell r="C299" t="str">
            <v>HOSPITAL DOM MALAN</v>
          </cell>
          <cell r="E299" t="str">
            <v>3.99 - Outras despesas com Material de Consumo</v>
          </cell>
          <cell r="F299">
            <v>9101645000195</v>
          </cell>
          <cell r="G299" t="str">
            <v>TELEACO COMERCIAL DE FERRO LTDA</v>
          </cell>
          <cell r="H299" t="str">
            <v>B</v>
          </cell>
          <cell r="I299" t="str">
            <v>S</v>
          </cell>
          <cell r="J299" t="str">
            <v>000107589</v>
          </cell>
          <cell r="K299" t="str">
            <v>29/07/2020</v>
          </cell>
          <cell r="L299" t="str">
            <v>26200709101645000195550000001075891249882965</v>
          </cell>
          <cell r="M299" t="str">
            <v>26</v>
          </cell>
          <cell r="N299">
            <v>8.4700000000000006</v>
          </cell>
        </row>
        <row r="300">
          <cell r="C300" t="str">
            <v>HOSPITAL DOM MALAN</v>
          </cell>
          <cell r="E300" t="str">
            <v>3.99 - Outras despesas com Material de Consumo</v>
          </cell>
          <cell r="F300">
            <v>13056180000175</v>
          </cell>
          <cell r="G300" t="str">
            <v>AILANDE REGIS FERREIRA DOS SANTOS</v>
          </cell>
          <cell r="H300" t="str">
            <v>B</v>
          </cell>
          <cell r="I300" t="str">
            <v>S</v>
          </cell>
          <cell r="J300" t="str">
            <v>000007068</v>
          </cell>
          <cell r="K300" t="str">
            <v>23/07/2020</v>
          </cell>
          <cell r="L300" t="str">
            <v>26200713056180000175550010000070681643454485</v>
          </cell>
          <cell r="M300" t="str">
            <v>26</v>
          </cell>
          <cell r="N300">
            <v>132.1</v>
          </cell>
        </row>
        <row r="301">
          <cell r="C301" t="str">
            <v>HOSPITAL DOM MALAN</v>
          </cell>
          <cell r="E301" t="str">
            <v>3.99 - Outras despesas com Material de Consumo</v>
          </cell>
          <cell r="F301">
            <v>15430638000130</v>
          </cell>
          <cell r="G301" t="str">
            <v>DS SUPRIMENTOS LTDA ME</v>
          </cell>
          <cell r="H301" t="str">
            <v>B</v>
          </cell>
          <cell r="I301" t="str">
            <v>S</v>
          </cell>
          <cell r="J301" t="str">
            <v>000054441</v>
          </cell>
          <cell r="K301" t="str">
            <v>10/08/2020</v>
          </cell>
          <cell r="L301" t="str">
            <v>26200815430638000130550010000544411699818700</v>
          </cell>
          <cell r="M301" t="str">
            <v>26</v>
          </cell>
          <cell r="N301">
            <v>44.8</v>
          </cell>
        </row>
        <row r="302">
          <cell r="C302" t="str">
            <v>HOSPITAL DOM MALAN</v>
          </cell>
          <cell r="E302" t="str">
            <v>3.99 - Outras despesas com Material de Consumo</v>
          </cell>
          <cell r="F302">
            <v>16586047000119</v>
          </cell>
          <cell r="G302" t="str">
            <v>IPE MADEIRAS MAQUINAS E FERRAMENTAS LTDA</v>
          </cell>
          <cell r="H302" t="str">
            <v>B</v>
          </cell>
          <cell r="I302" t="str">
            <v>S</v>
          </cell>
          <cell r="J302" t="str">
            <v>000143289</v>
          </cell>
          <cell r="K302" t="str">
            <v>21/08/2020</v>
          </cell>
          <cell r="L302" t="str">
            <v>26200816586047000119550010001432891953155006</v>
          </cell>
          <cell r="M302" t="str">
            <v>26</v>
          </cell>
          <cell r="N302">
            <v>34</v>
          </cell>
        </row>
        <row r="303">
          <cell r="C303" t="str">
            <v>HOSPITAL DOM MALAN</v>
          </cell>
          <cell r="E303" t="str">
            <v>3.99 - Outras despesas com Material de Consumo</v>
          </cell>
          <cell r="F303">
            <v>17304095000130</v>
          </cell>
          <cell r="G303" t="str">
            <v>JUNCAO COMERCIO E REP DE MAT DE CONSTRUC</v>
          </cell>
          <cell r="H303" t="str">
            <v>B</v>
          </cell>
          <cell r="I303" t="str">
            <v>S</v>
          </cell>
          <cell r="J303" t="str">
            <v>117398</v>
          </cell>
          <cell r="K303" t="str">
            <v>31/07/2020</v>
          </cell>
          <cell r="L303" t="str">
            <v>26200717304095000130550020001173981144174707</v>
          </cell>
          <cell r="M303" t="str">
            <v>26</v>
          </cell>
          <cell r="N303">
            <v>239.43</v>
          </cell>
        </row>
        <row r="304">
          <cell r="C304" t="str">
            <v>HOSPITAL DOM MALAN</v>
          </cell>
          <cell r="E304" t="str">
            <v>3.99 - Outras despesas com Material de Consumo</v>
          </cell>
          <cell r="F304">
            <v>24073694003251</v>
          </cell>
          <cell r="G304" t="str">
            <v>CIL COM DE INFORMATICA LTDA</v>
          </cell>
          <cell r="H304" t="str">
            <v>B</v>
          </cell>
          <cell r="I304" t="str">
            <v>S</v>
          </cell>
          <cell r="J304" t="str">
            <v>000028690</v>
          </cell>
          <cell r="K304" t="str">
            <v>13/08/2020</v>
          </cell>
          <cell r="L304" t="str">
            <v>26200824073694003251550000000286901000922895</v>
          </cell>
          <cell r="M304" t="str">
            <v>26</v>
          </cell>
          <cell r="N304">
            <v>82.03</v>
          </cell>
        </row>
        <row r="305">
          <cell r="C305" t="str">
            <v>HOSPITAL DOM MALAN</v>
          </cell>
          <cell r="E305" t="str">
            <v>3.99 - Outras despesas com Material de Consumo</v>
          </cell>
          <cell r="F305">
            <v>24441065000130</v>
          </cell>
          <cell r="G305" t="str">
            <v>PREMIER MATERIAL DE CONST LTDA</v>
          </cell>
          <cell r="H305" t="str">
            <v>B</v>
          </cell>
          <cell r="I305" t="str">
            <v>S</v>
          </cell>
          <cell r="J305" t="str">
            <v>23905</v>
          </cell>
          <cell r="K305" t="str">
            <v>31/07/2020</v>
          </cell>
          <cell r="L305" t="str">
            <v>26200724441065000130550010000239051044314419</v>
          </cell>
          <cell r="M305" t="str">
            <v>26</v>
          </cell>
          <cell r="N305">
            <v>40</v>
          </cell>
        </row>
        <row r="306">
          <cell r="C306" t="str">
            <v>HOSPITAL DOM MALAN</v>
          </cell>
          <cell r="E306" t="str">
            <v>3.99 - Outras despesas com Material de Consumo</v>
          </cell>
          <cell r="F306">
            <v>24441065000130</v>
          </cell>
          <cell r="G306" t="str">
            <v>PREMIER MATERIAL DE CONST LTDA</v>
          </cell>
          <cell r="H306" t="str">
            <v>B</v>
          </cell>
          <cell r="I306" t="str">
            <v>S</v>
          </cell>
          <cell r="J306" t="str">
            <v>24051</v>
          </cell>
          <cell r="K306" t="str">
            <v>18/08/2020</v>
          </cell>
          <cell r="L306" t="str">
            <v>26200824441065000130550010000240511044349745</v>
          </cell>
          <cell r="M306" t="str">
            <v>26</v>
          </cell>
          <cell r="N306">
            <v>55.25</v>
          </cell>
        </row>
        <row r="307">
          <cell r="C307" t="str">
            <v>HOSPITAL DOM MALAN</v>
          </cell>
          <cell r="E307" t="str">
            <v>3.99 - Outras despesas com Material de Consumo</v>
          </cell>
          <cell r="F307">
            <v>27903825000172</v>
          </cell>
          <cell r="G307" t="str">
            <v>MENEZES E FREITAS MATERIAIS DE CONTR</v>
          </cell>
          <cell r="H307" t="str">
            <v>B</v>
          </cell>
          <cell r="I307" t="str">
            <v>S</v>
          </cell>
          <cell r="J307" t="str">
            <v>000004575</v>
          </cell>
          <cell r="K307" t="str">
            <v>04/08/2020</v>
          </cell>
          <cell r="L307" t="str">
            <v>26200827903825000172550010000045751407890254</v>
          </cell>
          <cell r="M307" t="str">
            <v>26</v>
          </cell>
          <cell r="N307">
            <v>74.02</v>
          </cell>
        </row>
        <row r="308">
          <cell r="C308" t="str">
            <v>HOSPITAL DOM MALAN</v>
          </cell>
          <cell r="E308" t="str">
            <v>3.99 - Outras despesas com Material de Consumo</v>
          </cell>
          <cell r="F308">
            <v>27903825000172</v>
          </cell>
          <cell r="G308" t="str">
            <v>MENEZES E FREITAS MATERIAIS DE CONTR</v>
          </cell>
          <cell r="H308" t="str">
            <v>B</v>
          </cell>
          <cell r="I308" t="str">
            <v>S</v>
          </cell>
          <cell r="J308" t="str">
            <v>000004576</v>
          </cell>
          <cell r="K308" t="str">
            <v>04/08/2020</v>
          </cell>
          <cell r="L308" t="str">
            <v>26200827903825000172550010000045761291888280</v>
          </cell>
          <cell r="M308" t="str">
            <v>26</v>
          </cell>
          <cell r="N308">
            <v>27.6</v>
          </cell>
        </row>
        <row r="309">
          <cell r="C309" t="str">
            <v>HOSPITAL DOM MALAN</v>
          </cell>
          <cell r="E309" t="str">
            <v>3.99 - Outras despesas com Material de Consumo</v>
          </cell>
          <cell r="F309">
            <v>27903825000172</v>
          </cell>
          <cell r="G309" t="str">
            <v>MENEZES E FREITAS MATERIAIS DE CONTR</v>
          </cell>
          <cell r="H309" t="str">
            <v>B</v>
          </cell>
          <cell r="I309" t="str">
            <v>S</v>
          </cell>
          <cell r="J309" t="str">
            <v>000004603</v>
          </cell>
          <cell r="K309" t="str">
            <v>07/08/2020</v>
          </cell>
          <cell r="L309" t="str">
            <v>26200827903825000172550010000046031728434616</v>
          </cell>
          <cell r="M309" t="str">
            <v>26</v>
          </cell>
          <cell r="N309">
            <v>28.46</v>
          </cell>
        </row>
        <row r="310">
          <cell r="C310" t="str">
            <v>HOSPITAL DOM MALAN</v>
          </cell>
          <cell r="E310" t="str">
            <v>3.99 - Outras despesas com Material de Consumo</v>
          </cell>
          <cell r="F310">
            <v>27903825000172</v>
          </cell>
          <cell r="G310" t="str">
            <v>MENEZES E FREITAS MATERIAIS DE CONTR</v>
          </cell>
          <cell r="H310" t="str">
            <v>B</v>
          </cell>
          <cell r="I310" t="str">
            <v>S</v>
          </cell>
          <cell r="J310" t="str">
            <v>000004631</v>
          </cell>
          <cell r="K310" t="str">
            <v>12/08/2020</v>
          </cell>
          <cell r="L310" t="str">
            <v>26200827903825000172550010000046311861488173</v>
          </cell>
          <cell r="M310" t="str">
            <v>26</v>
          </cell>
          <cell r="N310">
            <v>1324.53</v>
          </cell>
        </row>
        <row r="311">
          <cell r="C311" t="str">
            <v>HOSPITAL DOM MALAN</v>
          </cell>
          <cell r="E311" t="str">
            <v>3.99 - Outras despesas com Material de Consumo</v>
          </cell>
          <cell r="F311">
            <v>27903825000172</v>
          </cell>
          <cell r="G311" t="str">
            <v>MENEZES E FREITAS MATERIAIS DE CONTR</v>
          </cell>
          <cell r="H311" t="str">
            <v>B</v>
          </cell>
          <cell r="I311" t="str">
            <v>S</v>
          </cell>
          <cell r="J311" t="str">
            <v>000004662</v>
          </cell>
          <cell r="K311" t="str">
            <v>17/08/2020</v>
          </cell>
          <cell r="L311" t="str">
            <v>26200827903825000172550010000046621605207205</v>
          </cell>
          <cell r="M311" t="str">
            <v>26</v>
          </cell>
          <cell r="N311">
            <v>352.38</v>
          </cell>
        </row>
        <row r="312">
          <cell r="C312" t="str">
            <v>HOSPITAL DOM MALAN</v>
          </cell>
          <cell r="E312" t="str">
            <v>3.99 - Outras despesas com Material de Consumo</v>
          </cell>
          <cell r="F312">
            <v>27903825000172</v>
          </cell>
          <cell r="G312" t="str">
            <v>MENEZES E FREITAS MATERIAIS DE CONTR</v>
          </cell>
          <cell r="H312" t="str">
            <v>B</v>
          </cell>
          <cell r="I312" t="str">
            <v>S</v>
          </cell>
          <cell r="J312" t="str">
            <v>000004671</v>
          </cell>
          <cell r="K312" t="str">
            <v>18/08/2020</v>
          </cell>
          <cell r="L312" t="str">
            <v>26200827903825000172550010000046711511375898</v>
          </cell>
          <cell r="M312" t="str">
            <v>26</v>
          </cell>
          <cell r="N312">
            <v>22.8</v>
          </cell>
        </row>
        <row r="313">
          <cell r="C313" t="str">
            <v>HOSPITAL DOM MALAN</v>
          </cell>
          <cell r="E313" t="str">
            <v>3.99 - Outras despesas com Material de Consumo</v>
          </cell>
          <cell r="F313">
            <v>27903825000172</v>
          </cell>
          <cell r="G313" t="str">
            <v>MENEZES E FREITAS MATERIAIS DE CONTR</v>
          </cell>
          <cell r="H313" t="str">
            <v>B</v>
          </cell>
          <cell r="I313" t="str">
            <v>S</v>
          </cell>
          <cell r="J313" t="str">
            <v>000004677</v>
          </cell>
          <cell r="K313" t="str">
            <v>19/08/2020</v>
          </cell>
          <cell r="L313" t="str">
            <v>26200827903825000172550010000046771044545193</v>
          </cell>
          <cell r="M313" t="str">
            <v>26</v>
          </cell>
          <cell r="N313">
            <v>84</v>
          </cell>
        </row>
        <row r="314">
          <cell r="C314" t="str">
            <v>HOSPITAL DOM MALAN</v>
          </cell>
          <cell r="E314" t="str">
            <v>3.99 - Outras despesas com Material de Consumo</v>
          </cell>
          <cell r="F314">
            <v>27903825000172</v>
          </cell>
          <cell r="G314" t="str">
            <v>MENEZES E FREITAS MATERIAIS DE CONTR</v>
          </cell>
          <cell r="H314" t="str">
            <v>B</v>
          </cell>
          <cell r="I314" t="str">
            <v>S</v>
          </cell>
          <cell r="J314" t="str">
            <v>000004688</v>
          </cell>
          <cell r="K314" t="str">
            <v>20/08/2020</v>
          </cell>
          <cell r="L314" t="str">
            <v>26200827903825000172550010000046881589876841</v>
          </cell>
          <cell r="M314" t="str">
            <v>26</v>
          </cell>
          <cell r="N314">
            <v>330</v>
          </cell>
        </row>
        <row r="315">
          <cell r="C315" t="str">
            <v>HOSPITAL DOM MALAN</v>
          </cell>
          <cell r="E315" t="str">
            <v>3.99 - Outras despesas com Material de Consumo</v>
          </cell>
          <cell r="F315">
            <v>27903825000172</v>
          </cell>
          <cell r="G315" t="str">
            <v>MENEZES E FREITAS MATERIAIS DE CONTR</v>
          </cell>
          <cell r="H315" t="str">
            <v>B</v>
          </cell>
          <cell r="I315" t="str">
            <v>S</v>
          </cell>
          <cell r="J315" t="str">
            <v>000004751</v>
          </cell>
          <cell r="K315" t="str">
            <v>28/08/2020</v>
          </cell>
          <cell r="L315" t="str">
            <v>26200827903825000172550010000047511569466732</v>
          </cell>
          <cell r="M315" t="str">
            <v>26</v>
          </cell>
          <cell r="N315">
            <v>70.13</v>
          </cell>
        </row>
        <row r="316">
          <cell r="C316" t="str">
            <v>HOSPITAL DOM MALAN</v>
          </cell>
          <cell r="E316" t="str">
            <v>3.99 - Outras despesas com Material de Consumo</v>
          </cell>
          <cell r="F316">
            <v>27903825000172</v>
          </cell>
          <cell r="G316" t="str">
            <v>MENEZES E FREITAS MATERIAIS DE CONTR</v>
          </cell>
          <cell r="H316" t="str">
            <v>B</v>
          </cell>
          <cell r="I316" t="str">
            <v>S</v>
          </cell>
          <cell r="J316" t="str">
            <v>000004752</v>
          </cell>
          <cell r="K316" t="str">
            <v>28/08/2020</v>
          </cell>
          <cell r="L316" t="str">
            <v>26200827903825000172550010000047521485014293</v>
          </cell>
          <cell r="M316" t="str">
            <v>26</v>
          </cell>
          <cell r="N316">
            <v>115</v>
          </cell>
        </row>
        <row r="317">
          <cell r="C317" t="str">
            <v>HOSPITAL DOM MALAN</v>
          </cell>
          <cell r="E317" t="str">
            <v>3.99 - Outras despesas com Material de Consumo</v>
          </cell>
          <cell r="F317">
            <v>30611447000168</v>
          </cell>
          <cell r="G317" t="str">
            <v>RAISSA C R MEDEIROS MOURA</v>
          </cell>
          <cell r="H317" t="str">
            <v>B</v>
          </cell>
          <cell r="I317" t="str">
            <v>S</v>
          </cell>
          <cell r="J317" t="str">
            <v>000009456</v>
          </cell>
          <cell r="K317" t="str">
            <v>28/08/2020</v>
          </cell>
          <cell r="L317" t="str">
            <v>26200830611447000168550010000094561175875314</v>
          </cell>
          <cell r="M317" t="str">
            <v>26</v>
          </cell>
          <cell r="N317">
            <v>100</v>
          </cell>
        </row>
        <row r="318">
          <cell r="C318" t="str">
            <v>HOSPITAL DOM MALAN</v>
          </cell>
          <cell r="E318" t="str">
            <v>3.99 - Outras despesas com Material de Consumo</v>
          </cell>
          <cell r="F318">
            <v>33910350000144</v>
          </cell>
          <cell r="G318" t="str">
            <v>GARDEIS EQUIP DE PROT INDIVIDUAL LTDA</v>
          </cell>
          <cell r="H318" t="str">
            <v>B</v>
          </cell>
          <cell r="I318" t="str">
            <v>S</v>
          </cell>
          <cell r="J318" t="str">
            <v>000004537</v>
          </cell>
          <cell r="K318" t="str">
            <v>10/08/2020</v>
          </cell>
          <cell r="L318" t="str">
            <v>26200833910350000144550010000045371969334278</v>
          </cell>
          <cell r="M318" t="str">
            <v>26</v>
          </cell>
          <cell r="N318">
            <v>38</v>
          </cell>
        </row>
        <row r="319">
          <cell r="C319" t="str">
            <v>HOSPITAL DOM MALAN</v>
          </cell>
          <cell r="E319" t="str">
            <v>3.99 - Outras despesas com Material de Consumo</v>
          </cell>
          <cell r="F319">
            <v>34591582000140</v>
          </cell>
          <cell r="G319" t="str">
            <v>CONDUTEC MATERIAIS ELETRICOS LTDA</v>
          </cell>
          <cell r="H319" t="str">
            <v>B</v>
          </cell>
          <cell r="I319" t="str">
            <v>S</v>
          </cell>
          <cell r="J319" t="str">
            <v>000001199</v>
          </cell>
          <cell r="K319" t="str">
            <v>25/08/2020</v>
          </cell>
          <cell r="L319" t="str">
            <v>26200834591582000140550010000011991897041860</v>
          </cell>
          <cell r="M319" t="str">
            <v>26</v>
          </cell>
          <cell r="N319">
            <v>137.54</v>
          </cell>
        </row>
        <row r="320">
          <cell r="C320" t="str">
            <v>HOSPITAL DOM MALAN</v>
          </cell>
          <cell r="E320" t="str">
            <v>3.99 - Outras despesas com Material de Consumo</v>
          </cell>
          <cell r="F320">
            <v>96738190000207</v>
          </cell>
          <cell r="G320" t="str">
            <v>LUIZ LUCAS COMERCIO DE REPRESENTACOES LT</v>
          </cell>
          <cell r="H320" t="str">
            <v>B</v>
          </cell>
          <cell r="I320" t="str">
            <v>S</v>
          </cell>
          <cell r="J320" t="str">
            <v>000007432</v>
          </cell>
          <cell r="K320" t="str">
            <v>01/08/2020</v>
          </cell>
          <cell r="L320" t="str">
            <v>26200896738190000207550010000074321000074335</v>
          </cell>
          <cell r="M320" t="str">
            <v>26</v>
          </cell>
          <cell r="N320">
            <v>843</v>
          </cell>
        </row>
        <row r="321">
          <cell r="C321" t="str">
            <v>HOSPITAL DOM MALAN</v>
          </cell>
          <cell r="E321" t="str">
            <v>3.99 - Outras despesas com Material de Consumo</v>
          </cell>
          <cell r="F321">
            <v>14619648000155</v>
          </cell>
          <cell r="G321" t="str">
            <v>RCM COMERCIO SERVICOS REPRESENTACOES LTD</v>
          </cell>
          <cell r="H321" t="str">
            <v>B</v>
          </cell>
          <cell r="I321" t="str">
            <v>S</v>
          </cell>
          <cell r="J321" t="str">
            <v>000000821</v>
          </cell>
          <cell r="K321" t="str">
            <v>03/06/2020</v>
          </cell>
          <cell r="L321" t="str">
            <v>29200614619648000155550010000008211617660042</v>
          </cell>
          <cell r="M321" t="str">
            <v>29</v>
          </cell>
          <cell r="N321">
            <v>1500</v>
          </cell>
        </row>
        <row r="322">
          <cell r="C322" t="str">
            <v>HOSPITAL DOM MALAN</v>
          </cell>
          <cell r="E322" t="str">
            <v>3.99 - Outras despesas com Material de Consumo</v>
          </cell>
          <cell r="F322">
            <v>21132002000104</v>
          </cell>
          <cell r="G322" t="str">
            <v>VITAL CARE</v>
          </cell>
          <cell r="H322" t="str">
            <v>B</v>
          </cell>
          <cell r="I322" t="str">
            <v>S</v>
          </cell>
          <cell r="J322" t="str">
            <v>000004439</v>
          </cell>
          <cell r="K322" t="str">
            <v>31/07/2020</v>
          </cell>
          <cell r="L322" t="str">
            <v>35200721132002000104550010000044391467727685</v>
          </cell>
          <cell r="M322" t="str">
            <v>35</v>
          </cell>
          <cell r="N322">
            <v>265</v>
          </cell>
        </row>
        <row r="323">
          <cell r="C323" t="str">
            <v>HOSPITAL DOM MALAN</v>
          </cell>
          <cell r="E323" t="str">
            <v xml:space="preserve">3.8 - Uniformes, Tecidos e Aviamentos </v>
          </cell>
          <cell r="F323">
            <v>14021610000186</v>
          </cell>
          <cell r="G323" t="str">
            <v>MMX TEXTIL TDA EPP</v>
          </cell>
          <cell r="H323" t="str">
            <v>B</v>
          </cell>
          <cell r="I323" t="str">
            <v>S</v>
          </cell>
          <cell r="J323" t="str">
            <v>000002585</v>
          </cell>
          <cell r="K323" t="str">
            <v>10/08/2020</v>
          </cell>
          <cell r="L323" t="str">
            <v>35200814021610000186550010000025851110844480</v>
          </cell>
          <cell r="M323" t="str">
            <v>35</v>
          </cell>
          <cell r="N323">
            <v>26818</v>
          </cell>
        </row>
        <row r="324">
          <cell r="C324" t="str">
            <v>HOSPITAL DOM MALAN</v>
          </cell>
          <cell r="E324" t="str">
            <v xml:space="preserve">3.8 - Uniformes, Tecidos e Aviamentos </v>
          </cell>
          <cell r="F324">
            <v>30611447000168</v>
          </cell>
          <cell r="G324" t="str">
            <v>RAISSA C R MEDEIROS MOURA</v>
          </cell>
          <cell r="H324" t="str">
            <v>B</v>
          </cell>
          <cell r="I324" t="str">
            <v>S</v>
          </cell>
          <cell r="J324" t="str">
            <v>000009327</v>
          </cell>
          <cell r="K324" t="str">
            <v>20/08/2020</v>
          </cell>
          <cell r="L324" t="str">
            <v>26200830611447000168550010000093271732810990</v>
          </cell>
          <cell r="M324" t="str">
            <v>26</v>
          </cell>
          <cell r="N324">
            <v>130</v>
          </cell>
        </row>
        <row r="325">
          <cell r="C325" t="str">
            <v>HOSPITAL DOM MALAN</v>
          </cell>
          <cell r="E325" t="str">
            <v xml:space="preserve">3.8 - Uniformes, Tecidos e Aviamentos </v>
          </cell>
          <cell r="F325">
            <v>30611447000168</v>
          </cell>
          <cell r="G325" t="str">
            <v>RAISSA C R MEDEIROS MOURA</v>
          </cell>
          <cell r="H325" t="str">
            <v>B</v>
          </cell>
          <cell r="I325" t="str">
            <v>S</v>
          </cell>
          <cell r="J325" t="str">
            <v>000009416</v>
          </cell>
          <cell r="K325" t="str">
            <v>26/08/2020</v>
          </cell>
          <cell r="L325" t="str">
            <v>26200830611447000168550010000094161916512609</v>
          </cell>
          <cell r="M325" t="str">
            <v>26</v>
          </cell>
          <cell r="N325">
            <v>400</v>
          </cell>
        </row>
        <row r="326">
          <cell r="C326" t="str">
            <v>HOSPITAL DOM MALAN</v>
          </cell>
          <cell r="E326" t="str">
            <v xml:space="preserve">3.8 - Uniformes, Tecidos e Aviamentos </v>
          </cell>
          <cell r="F326">
            <v>33910350000144</v>
          </cell>
          <cell r="G326" t="str">
            <v>GARDEIS EQUIP DE PROT INDIVIDUAL LTDA</v>
          </cell>
          <cell r="H326" t="str">
            <v>B</v>
          </cell>
          <cell r="I326" t="str">
            <v>S</v>
          </cell>
          <cell r="J326" t="str">
            <v>000004537</v>
          </cell>
          <cell r="K326" t="str">
            <v>10/08/2020</v>
          </cell>
          <cell r="L326" t="str">
            <v>26200833910350000144550010000045371969334278</v>
          </cell>
          <cell r="M326" t="str">
            <v>26</v>
          </cell>
          <cell r="N326">
            <v>38</v>
          </cell>
        </row>
        <row r="327">
          <cell r="C327" t="str">
            <v>HOSPITAL DOM MALAN</v>
          </cell>
          <cell r="E327" t="str">
            <v xml:space="preserve">3.8 - Uniformes, Tecidos e Aviamentos </v>
          </cell>
          <cell r="F327">
            <v>33910350000144</v>
          </cell>
          <cell r="G327" t="str">
            <v>GARDEIS EQUIP DE PROT INDIVIDUAL LTDA</v>
          </cell>
          <cell r="H327" t="str">
            <v>B</v>
          </cell>
          <cell r="I327" t="str">
            <v>S</v>
          </cell>
          <cell r="J327" t="str">
            <v>000004542</v>
          </cell>
          <cell r="K327" t="str">
            <v>10/08/2020</v>
          </cell>
          <cell r="L327" t="str">
            <v>26200833910350000144550010000045421932201266</v>
          </cell>
          <cell r="M327" t="str">
            <v>26</v>
          </cell>
          <cell r="N327">
            <v>110.9</v>
          </cell>
        </row>
        <row r="328">
          <cell r="C328" t="str">
            <v>HOSPITAL DOM MALAN</v>
          </cell>
          <cell r="E328" t="str">
            <v xml:space="preserve">3.8 - Uniformes, Tecidos e Aviamentos </v>
          </cell>
          <cell r="F328">
            <v>33910350000144</v>
          </cell>
          <cell r="G328" t="str">
            <v>GARDEIS EQUIP DE PROT INDIVIDUAL LTDA</v>
          </cell>
          <cell r="H328" t="str">
            <v>B</v>
          </cell>
          <cell r="I328" t="str">
            <v>S</v>
          </cell>
          <cell r="J328" t="str">
            <v>000004679</v>
          </cell>
          <cell r="K328" t="str">
            <v>21/08/2020</v>
          </cell>
          <cell r="L328" t="str">
            <v>26200833910350000144550010000046791454291760</v>
          </cell>
          <cell r="M328" t="str">
            <v>26</v>
          </cell>
          <cell r="N328">
            <v>90</v>
          </cell>
        </row>
        <row r="329">
          <cell r="C329" t="str">
            <v>HOSPITAL DOM MALAN</v>
          </cell>
          <cell r="E329" t="str">
            <v xml:space="preserve">3.8 - Uniformes, Tecidos e Aviamentos </v>
          </cell>
          <cell r="F329">
            <v>33910350000144</v>
          </cell>
          <cell r="G329" t="str">
            <v>GARDEIS EQUIP DE PROT INDIVIDUAL LTDA</v>
          </cell>
          <cell r="H329" t="str">
            <v>B</v>
          </cell>
          <cell r="I329" t="str">
            <v>S</v>
          </cell>
          <cell r="J329" t="str">
            <v>000004679</v>
          </cell>
          <cell r="K329" t="str">
            <v>21/08/2020</v>
          </cell>
          <cell r="L329" t="str">
            <v>26200833910350000144550010000046791454291760</v>
          </cell>
          <cell r="M329" t="str">
            <v>26</v>
          </cell>
          <cell r="N329">
            <v>124</v>
          </cell>
        </row>
        <row r="330">
          <cell r="C330" t="str">
            <v>HOSPITAL DOM MALAN</v>
          </cell>
          <cell r="E330" t="str">
            <v>3.99 - Outras despesas com Material de Consumo</v>
          </cell>
          <cell r="F330">
            <v>37170675000199</v>
          </cell>
          <cell r="G330" t="str">
            <v>FEITOSA COMERCIO DE MEDICAMENTOS LTDA</v>
          </cell>
          <cell r="H330" t="str">
            <v>B</v>
          </cell>
          <cell r="I330" t="str">
            <v>S</v>
          </cell>
          <cell r="J330" t="str">
            <v>000004583</v>
          </cell>
          <cell r="K330" t="str">
            <v>17/08/2020</v>
          </cell>
          <cell r="L330" t="str">
            <v>29200812989241000194550010000045831221376738</v>
          </cell>
          <cell r="M330" t="str">
            <v>26</v>
          </cell>
          <cell r="N330">
            <v>195.5</v>
          </cell>
        </row>
        <row r="331">
          <cell r="C331" t="str">
            <v>HOSPITAL DOM MALAN</v>
          </cell>
          <cell r="E331" t="str">
            <v xml:space="preserve">5.21 - Seguros em geral </v>
          </cell>
          <cell r="G331" t="str">
            <v>SEGUROS</v>
          </cell>
          <cell r="H331" t="str">
            <v>S</v>
          </cell>
          <cell r="I331" t="str">
            <v>N</v>
          </cell>
          <cell r="J331" t="str">
            <v>APOLICES</v>
          </cell>
          <cell r="M331">
            <v>26</v>
          </cell>
          <cell r="N331">
            <v>1535.78</v>
          </cell>
        </row>
        <row r="332">
          <cell r="C332" t="str">
            <v>HOSPITAL DOM MALAN</v>
          </cell>
          <cell r="E332" t="str">
            <v xml:space="preserve">5.25 - Serviços Bancários </v>
          </cell>
          <cell r="F332">
            <v>360305000104</v>
          </cell>
          <cell r="G332" t="str">
            <v>CAIXA ECONOMICA FEDERAL</v>
          </cell>
          <cell r="H332" t="str">
            <v>S</v>
          </cell>
          <cell r="I332" t="str">
            <v>N</v>
          </cell>
          <cell r="N332">
            <v>98</v>
          </cell>
        </row>
        <row r="333">
          <cell r="C333" t="str">
            <v>HOSPITAL DOM MALAN</v>
          </cell>
          <cell r="E333" t="str">
            <v xml:space="preserve">5.25 - Serviços Bancários </v>
          </cell>
          <cell r="F333">
            <v>360305000104</v>
          </cell>
          <cell r="G333" t="str">
            <v>CAIXA ECONOMICA FEDERAL</v>
          </cell>
          <cell r="H333" t="str">
            <v>S</v>
          </cell>
          <cell r="I333" t="str">
            <v>N</v>
          </cell>
          <cell r="N333">
            <v>286.73</v>
          </cell>
        </row>
        <row r="334">
          <cell r="C334" t="str">
            <v>HOSPITAL DOM MALAN</v>
          </cell>
          <cell r="E334" t="str">
            <v>5.9 - Telefonia Móvel</v>
          </cell>
          <cell r="F334">
            <v>4206050008246</v>
          </cell>
          <cell r="G334" t="str">
            <v>TIM CELULAR SA</v>
          </cell>
          <cell r="H334" t="str">
            <v>S</v>
          </cell>
          <cell r="I334" t="str">
            <v>N</v>
          </cell>
          <cell r="J334" t="str">
            <v>FATURA</v>
          </cell>
          <cell r="M334">
            <v>26</v>
          </cell>
          <cell r="N334">
            <v>1706.99</v>
          </cell>
        </row>
        <row r="335">
          <cell r="C335" t="str">
            <v>HOSPITAL DOM MALAN</v>
          </cell>
          <cell r="E335" t="str">
            <v>5.18 - Teledonia Fixa</v>
          </cell>
          <cell r="F335">
            <v>33000118001493</v>
          </cell>
          <cell r="G335" t="str">
            <v>TELEMAR NORTE LETE S/A</v>
          </cell>
          <cell r="H335" t="str">
            <v>S</v>
          </cell>
          <cell r="I335" t="str">
            <v>N</v>
          </cell>
          <cell r="J335" t="str">
            <v>FATURA</v>
          </cell>
          <cell r="M335">
            <v>26</v>
          </cell>
          <cell r="N335">
            <v>2894.62</v>
          </cell>
        </row>
        <row r="336">
          <cell r="C336" t="str">
            <v>HOSPITAL DOM MALAN</v>
          </cell>
          <cell r="E336" t="str">
            <v>5.18 - Teledonia Fixa</v>
          </cell>
          <cell r="F336">
            <v>2558157000162</v>
          </cell>
          <cell r="G336" t="str">
            <v>TELEFONICA BRASIL SA</v>
          </cell>
          <cell r="H336" t="str">
            <v>S</v>
          </cell>
          <cell r="I336" t="str">
            <v>N</v>
          </cell>
          <cell r="J336" t="str">
            <v>FATURA</v>
          </cell>
          <cell r="M336">
            <v>26</v>
          </cell>
          <cell r="N336">
            <v>179.74</v>
          </cell>
        </row>
        <row r="337">
          <cell r="C337" t="str">
            <v>HOSPITAL DOM MALAN</v>
          </cell>
          <cell r="E337" t="str">
            <v>5.13 - Água e Esgoto</v>
          </cell>
          <cell r="F337">
            <v>9769035000164</v>
          </cell>
          <cell r="G337" t="str">
            <v>COMPESA</v>
          </cell>
          <cell r="H337" t="str">
            <v>S</v>
          </cell>
          <cell r="I337" t="str">
            <v>N</v>
          </cell>
          <cell r="J337" t="str">
            <v>FATURA</v>
          </cell>
          <cell r="M337" t="str">
            <v>26</v>
          </cell>
          <cell r="N337">
            <v>9406.1200000000008</v>
          </cell>
        </row>
        <row r="338">
          <cell r="C338" t="str">
            <v>HOSPITAL DOM MALAN</v>
          </cell>
          <cell r="E338" t="str">
            <v>5.13 - Água e Esgoto</v>
          </cell>
          <cell r="F338">
            <v>9769035000164</v>
          </cell>
          <cell r="G338" t="str">
            <v>COMPESA</v>
          </cell>
          <cell r="H338" t="str">
            <v>S</v>
          </cell>
          <cell r="I338" t="str">
            <v>N</v>
          </cell>
          <cell r="J338" t="str">
            <v>FATURA</v>
          </cell>
          <cell r="M338" t="str">
            <v>26</v>
          </cell>
          <cell r="N338">
            <v>215.41</v>
          </cell>
        </row>
        <row r="339">
          <cell r="C339" t="str">
            <v>HOSPITAL DOM MALAN</v>
          </cell>
          <cell r="E339" t="str">
            <v>5.13 - Água e Esgoto</v>
          </cell>
          <cell r="F339">
            <v>9769035000164</v>
          </cell>
          <cell r="G339" t="str">
            <v>COMPESA</v>
          </cell>
          <cell r="H339" t="str">
            <v>S</v>
          </cell>
          <cell r="I339" t="str">
            <v>N</v>
          </cell>
          <cell r="J339" t="str">
            <v>FATURA</v>
          </cell>
          <cell r="M339" t="str">
            <v>26</v>
          </cell>
          <cell r="N339">
            <v>112.81</v>
          </cell>
        </row>
        <row r="340">
          <cell r="C340" t="str">
            <v>HOSPITAL DOM MALAN</v>
          </cell>
          <cell r="E340" t="str">
            <v>5.12 - Energia Elétrica</v>
          </cell>
          <cell r="F340">
            <v>10835932000108</v>
          </cell>
          <cell r="G340" t="str">
            <v>COMPANHIA DE ENERGIA ELETRICA DE PE</v>
          </cell>
          <cell r="H340" t="str">
            <v>S</v>
          </cell>
          <cell r="I340" t="str">
            <v>N</v>
          </cell>
          <cell r="J340" t="str">
            <v>FATURA</v>
          </cell>
          <cell r="K340">
            <v>44069</v>
          </cell>
          <cell r="M340" t="str">
            <v>26</v>
          </cell>
          <cell r="N340">
            <v>54783.92</v>
          </cell>
        </row>
        <row r="341">
          <cell r="C341" t="str">
            <v>HOSPITAL DOM MALAN</v>
          </cell>
          <cell r="E341" t="str">
            <v>5.3 - Locação de Máquinas e Equipamentos</v>
          </cell>
          <cell r="F341">
            <v>41994831000294</v>
          </cell>
          <cell r="G341" t="str">
            <v>VIMAQ MAQUINAS ARAUJO LTDA</v>
          </cell>
          <cell r="H341" t="str">
            <v>S</v>
          </cell>
          <cell r="I341" t="str">
            <v>S</v>
          </cell>
          <cell r="J341" t="str">
            <v>2087</v>
          </cell>
          <cell r="K341">
            <v>44075</v>
          </cell>
          <cell r="L341" t="str">
            <v>2468762</v>
          </cell>
          <cell r="M341" t="str">
            <v>2611101 - Petrolina - PE</v>
          </cell>
          <cell r="N341">
            <v>9143.08</v>
          </cell>
        </row>
        <row r="342">
          <cell r="C342" t="str">
            <v>HOSPITAL DOM MALAN</v>
          </cell>
          <cell r="E342" t="str">
            <v>5.3 - Locação de Máquinas e Equipamentos</v>
          </cell>
          <cell r="F342">
            <v>23180800000137</v>
          </cell>
          <cell r="G342" t="str">
            <v>ENNE SOLUCOES ELETRONICAS LTDA</v>
          </cell>
          <cell r="H342" t="str">
            <v>S</v>
          </cell>
          <cell r="I342" t="str">
            <v>S</v>
          </cell>
          <cell r="J342" t="str">
            <v>848</v>
          </cell>
          <cell r="K342">
            <v>44084</v>
          </cell>
          <cell r="L342" t="str">
            <v>40529620</v>
          </cell>
          <cell r="M342" t="str">
            <v>2611101 - Petrolina - PE</v>
          </cell>
          <cell r="N342">
            <v>4150</v>
          </cell>
        </row>
        <row r="343">
          <cell r="C343" t="str">
            <v>HOSPITAL DOM MALAN</v>
          </cell>
          <cell r="E343" t="str">
            <v>5.3 - Locação de Máquinas e Equipamentos</v>
          </cell>
          <cell r="F343">
            <v>20602013000148</v>
          </cell>
          <cell r="G343" t="str">
            <v>NELSON CARLOS DE GOES PORTO</v>
          </cell>
          <cell r="H343" t="str">
            <v>S</v>
          </cell>
          <cell r="I343" t="str">
            <v>S</v>
          </cell>
          <cell r="J343" t="str">
            <v>227</v>
          </cell>
          <cell r="K343">
            <v>44070</v>
          </cell>
          <cell r="L343" t="str">
            <v>78082430</v>
          </cell>
          <cell r="M343" t="str">
            <v>2611101 - Petrolina - PE</v>
          </cell>
          <cell r="N343">
            <v>7680</v>
          </cell>
        </row>
        <row r="344">
          <cell r="C344" t="str">
            <v>HOSPITAL DOM MALAN</v>
          </cell>
          <cell r="E344" t="str">
            <v>5.1 - Locação de Equipamentos Médicos-Hospitalares</v>
          </cell>
          <cell r="F344">
            <v>24380578000421</v>
          </cell>
          <cell r="G344" t="str">
            <v>WHITE MARTINS GASES INDS DO NORDESTE SA</v>
          </cell>
          <cell r="H344" t="str">
            <v>S</v>
          </cell>
          <cell r="I344" t="str">
            <v>S</v>
          </cell>
          <cell r="J344" t="str">
            <v>376725</v>
          </cell>
          <cell r="K344">
            <v>44051</v>
          </cell>
          <cell r="M344" t="str">
            <v>2927408 - Salvador - BA</v>
          </cell>
          <cell r="N344">
            <v>9000</v>
          </cell>
        </row>
        <row r="345">
          <cell r="C345" t="str">
            <v>HOSPITAL DOM MALAN</v>
          </cell>
          <cell r="E345" t="str">
            <v>5.1 - Locação de Equipamentos Médicos-Hospitalares</v>
          </cell>
          <cell r="F345">
            <v>24380578000421</v>
          </cell>
          <cell r="G345" t="str">
            <v>WHITE MARTINS GASES INDS DO NORDESTE SA</v>
          </cell>
          <cell r="H345" t="str">
            <v>S</v>
          </cell>
          <cell r="I345" t="str">
            <v>S</v>
          </cell>
          <cell r="J345" t="str">
            <v>376726</v>
          </cell>
          <cell r="K345">
            <v>44051</v>
          </cell>
          <cell r="M345" t="str">
            <v>2927408 - Salvador - BA</v>
          </cell>
          <cell r="N345">
            <v>654.78</v>
          </cell>
        </row>
        <row r="346">
          <cell r="C346" t="str">
            <v>HOSPITAL DOM MALAN</v>
          </cell>
          <cell r="E346" t="str">
            <v>5.19 - Serviços Gráficos, de Encadernação e de Emolduração</v>
          </cell>
          <cell r="F346">
            <v>7835768000124</v>
          </cell>
          <cell r="G346" t="str">
            <v>BR - TRADEX ASSESSORIA EMPRESARIAL</v>
          </cell>
          <cell r="H346" t="str">
            <v>S</v>
          </cell>
          <cell r="I346" t="str">
            <v>S</v>
          </cell>
          <cell r="J346" t="str">
            <v>7302</v>
          </cell>
          <cell r="K346">
            <v>44070</v>
          </cell>
          <cell r="L346" t="str">
            <v>3768424</v>
          </cell>
          <cell r="M346" t="str">
            <v>2611101 - Petrolina - PE</v>
          </cell>
          <cell r="N346">
            <v>240.9</v>
          </cell>
        </row>
        <row r="347">
          <cell r="C347" t="str">
            <v>HOSPITAL DOM MALAN</v>
          </cell>
          <cell r="E347" t="str">
            <v>5.19 - Serviços Gráficos, de Encadernação e de Emolduração</v>
          </cell>
          <cell r="F347">
            <v>7835768000124</v>
          </cell>
          <cell r="G347" t="str">
            <v>BR - TRADEX ASSESSORIA EMPRESARIAL</v>
          </cell>
          <cell r="H347" t="str">
            <v>S</v>
          </cell>
          <cell r="I347" t="str">
            <v>S</v>
          </cell>
          <cell r="J347" t="str">
            <v>7314</v>
          </cell>
          <cell r="K347">
            <v>44075</v>
          </cell>
          <cell r="L347" t="str">
            <v>96840196</v>
          </cell>
          <cell r="M347" t="str">
            <v>2611101 - Petrolina - PE</v>
          </cell>
          <cell r="N347">
            <v>72</v>
          </cell>
        </row>
        <row r="348">
          <cell r="C348" t="str">
            <v>HOSPITAL DOM MALAN</v>
          </cell>
          <cell r="E348" t="str">
            <v>5.19 - Serviços Gráficos, de Encadernação e de Emolduração</v>
          </cell>
          <cell r="F348">
            <v>7835768000124</v>
          </cell>
          <cell r="G348" t="str">
            <v>BR - TRADEX ASSESSORIA EMPRESARIAL</v>
          </cell>
          <cell r="H348" t="str">
            <v>S</v>
          </cell>
          <cell r="I348" t="str">
            <v>S</v>
          </cell>
          <cell r="J348" t="str">
            <v>7300</v>
          </cell>
          <cell r="K348">
            <v>44069</v>
          </cell>
          <cell r="L348" t="str">
            <v>64562817</v>
          </cell>
          <cell r="M348" t="str">
            <v>2611101 - Petrolina - PE</v>
          </cell>
          <cell r="N348">
            <v>26</v>
          </cell>
        </row>
        <row r="349">
          <cell r="C349" t="str">
            <v>HOSPITAL DOM MALAN</v>
          </cell>
          <cell r="E349" t="str">
            <v>5.19 - Serviços Gráficos, de Encadernação e de Emolduração</v>
          </cell>
          <cell r="F349">
            <v>6224995000150</v>
          </cell>
          <cell r="G349" t="str">
            <v>COLOR COPY SERVICO GRAFICO PERSO LTDA</v>
          </cell>
          <cell r="H349" t="str">
            <v>S</v>
          </cell>
          <cell r="I349" t="str">
            <v>S</v>
          </cell>
          <cell r="J349" t="str">
            <v>24728</v>
          </cell>
          <cell r="K349">
            <v>44049</v>
          </cell>
          <cell r="L349" t="str">
            <v>205107932</v>
          </cell>
          <cell r="M349" t="str">
            <v>2611101 - Petrolina - PE</v>
          </cell>
          <cell r="N349">
            <v>45</v>
          </cell>
        </row>
        <row r="350">
          <cell r="C350" t="str">
            <v>HOSPITAL DOM MALAN</v>
          </cell>
          <cell r="E350" t="str">
            <v>5.19 - Serviços Gráficos, de Encadernação e de Emolduração</v>
          </cell>
          <cell r="F350">
            <v>27583613000155</v>
          </cell>
          <cell r="G350" t="str">
            <v>GRUPO G COMPANY DA CONFECÇÃO LTDA</v>
          </cell>
          <cell r="H350" t="str">
            <v>S</v>
          </cell>
          <cell r="I350" t="str">
            <v>S</v>
          </cell>
          <cell r="J350" t="str">
            <v>49</v>
          </cell>
          <cell r="K350">
            <v>44070</v>
          </cell>
          <cell r="L350" t="str">
            <v>92447791</v>
          </cell>
          <cell r="M350" t="str">
            <v>2611101 - Petrolina - PE</v>
          </cell>
          <cell r="N350">
            <v>175.23</v>
          </cell>
        </row>
        <row r="351">
          <cell r="C351" t="str">
            <v>HOSPITAL DOM MALAN</v>
          </cell>
          <cell r="E351" t="str">
            <v>5.20 - Serviços Judicíarios e Cartoriais</v>
          </cell>
          <cell r="F351">
            <v>0</v>
          </cell>
          <cell r="G351" t="str">
            <v>JUROS</v>
          </cell>
          <cell r="H351" t="str">
            <v>B</v>
          </cell>
          <cell r="I351" t="str">
            <v>N</v>
          </cell>
          <cell r="J351" t="str">
            <v>RELATORIO</v>
          </cell>
          <cell r="M351" t="str">
            <v>2611101 - Petrolina - PE</v>
          </cell>
          <cell r="N351">
            <v>26705.45</v>
          </cell>
        </row>
        <row r="352">
          <cell r="C352" t="str">
            <v>HOSPITAL DOM MALAN</v>
          </cell>
          <cell r="E352" t="str">
            <v>5.20 - Serviços Judicíarios e Cartoriais</v>
          </cell>
          <cell r="F352">
            <v>2566224000190</v>
          </cell>
          <cell r="G352" t="str">
            <v>TRIBUNAL REGIONAL DO TRABALHO ROBERMILSON SANTANNA</v>
          </cell>
          <cell r="H352" t="str">
            <v>S</v>
          </cell>
          <cell r="I352" t="str">
            <v>N</v>
          </cell>
          <cell r="J352" t="str">
            <v>PROCESSO</v>
          </cell>
          <cell r="M352" t="str">
            <v>2611101 - Petrolina - PE</v>
          </cell>
          <cell r="N352">
            <v>79885.72</v>
          </cell>
        </row>
        <row r="353">
          <cell r="C353" t="str">
            <v>HOSPITAL DOM MALAN</v>
          </cell>
          <cell r="E353" t="str">
            <v>5.20 - Serviços Judicíarios e Cartoriais</v>
          </cell>
          <cell r="F353">
            <v>2566224000190</v>
          </cell>
          <cell r="G353" t="str">
            <v>TRIBUNAL REGIONAL DO TRABALHO ALEXANDRA ALVES</v>
          </cell>
          <cell r="H353" t="str">
            <v>S</v>
          </cell>
          <cell r="I353" t="str">
            <v>N</v>
          </cell>
          <cell r="J353" t="str">
            <v>PROCESSO</v>
          </cell>
          <cell r="M353" t="str">
            <v>2611101 - Petrolina - PE</v>
          </cell>
          <cell r="N353">
            <v>13063.92</v>
          </cell>
        </row>
        <row r="354">
          <cell r="C354" t="str">
            <v>HOSPITAL DOM MALAN</v>
          </cell>
          <cell r="E354" t="str">
            <v>5.20 - Serviços Judicíarios e Cartoriais</v>
          </cell>
          <cell r="F354">
            <v>2566224000190</v>
          </cell>
          <cell r="G354" t="str">
            <v>TRIBUNAL REGIONAL DO TRABALHO DULCILENE MARIA</v>
          </cell>
          <cell r="H354" t="str">
            <v>S</v>
          </cell>
          <cell r="I354" t="str">
            <v>N</v>
          </cell>
          <cell r="J354" t="str">
            <v>PROCESSO</v>
          </cell>
          <cell r="M354" t="str">
            <v>2611101 - Petrolina - PE</v>
          </cell>
          <cell r="N354">
            <v>233.3</v>
          </cell>
        </row>
        <row r="355">
          <cell r="C355" t="str">
            <v>HOSPITAL DOM MALAN</v>
          </cell>
          <cell r="E355" t="str">
            <v>4.99 - Outros Serviços de Terceiros Pessoa Física</v>
          </cell>
          <cell r="F355">
            <v>99887096504</v>
          </cell>
          <cell r="G355" t="str">
            <v>FRANCISCO ELIAS DOS SANTOS</v>
          </cell>
          <cell r="H355" t="str">
            <v>S</v>
          </cell>
          <cell r="I355" t="str">
            <v>N</v>
          </cell>
          <cell r="J355" t="str">
            <v>RECIBO</v>
          </cell>
          <cell r="K355">
            <v>44045</v>
          </cell>
          <cell r="M355" t="str">
            <v>2611101 - Petrolina - PE</v>
          </cell>
          <cell r="N355">
            <v>150</v>
          </cell>
        </row>
        <row r="356">
          <cell r="C356" t="str">
            <v>HOSPITAL DOM MALAN</v>
          </cell>
          <cell r="E356" t="str">
            <v>4.99 - Outros Serviços de Terceiros Pessoa Física</v>
          </cell>
          <cell r="F356">
            <v>22051996415</v>
          </cell>
          <cell r="G356" t="str">
            <v>JOSEFA MARIA BEZERRA DE ALENCAR</v>
          </cell>
          <cell r="H356" t="str">
            <v>S</v>
          </cell>
          <cell r="I356" t="str">
            <v>N</v>
          </cell>
          <cell r="J356" t="str">
            <v>RECIBO</v>
          </cell>
          <cell r="K356">
            <v>44045</v>
          </cell>
          <cell r="M356" t="str">
            <v>2611101 - Petrolina - PE</v>
          </cell>
          <cell r="N356">
            <v>150</v>
          </cell>
        </row>
        <row r="357">
          <cell r="C357" t="str">
            <v>HOSPITAL DOM MALAN</v>
          </cell>
          <cell r="E357" t="str">
            <v>4.99 - Outros Serviços de Terceiros Pessoa Física</v>
          </cell>
          <cell r="F357">
            <v>2856925421</v>
          </cell>
          <cell r="G357" t="str">
            <v>REJANUBIA GUEDES DE SÁ</v>
          </cell>
          <cell r="H357" t="str">
            <v>S</v>
          </cell>
          <cell r="I357" t="str">
            <v>N</v>
          </cell>
          <cell r="J357" t="str">
            <v>RECIBO</v>
          </cell>
          <cell r="K357">
            <v>44062</v>
          </cell>
          <cell r="M357" t="str">
            <v>2611101 - Petrolina - PE</v>
          </cell>
          <cell r="N357">
            <v>150</v>
          </cell>
        </row>
        <row r="358">
          <cell r="C358" t="str">
            <v>HOSPITAL DOM MALAN</v>
          </cell>
          <cell r="E358" t="str">
            <v>4.99 - Outros Serviços de Terceiros Pessoa Física</v>
          </cell>
          <cell r="F358">
            <v>2309719463</v>
          </cell>
          <cell r="G358" t="str">
            <v>RONALDO DA ROCHA FERNANDES LIMA</v>
          </cell>
          <cell r="H358" t="str">
            <v>S</v>
          </cell>
          <cell r="I358" t="str">
            <v>N</v>
          </cell>
          <cell r="J358" t="str">
            <v>RECIBO</v>
          </cell>
          <cell r="K358">
            <v>44062</v>
          </cell>
          <cell r="M358" t="str">
            <v>2611101 - Petrolina - PE</v>
          </cell>
          <cell r="N358">
            <v>150</v>
          </cell>
        </row>
        <row r="359">
          <cell r="C359" t="str">
            <v>HOSPITAL DOM MALAN</v>
          </cell>
          <cell r="E359" t="str">
            <v>4.99 - Outros Serviços de Terceiros Pessoa Física</v>
          </cell>
          <cell r="F359">
            <v>46101098400</v>
          </cell>
          <cell r="G359" t="str">
            <v>MARIA SOARES DO NASCIMENTO</v>
          </cell>
          <cell r="H359" t="str">
            <v>S</v>
          </cell>
          <cell r="I359" t="str">
            <v>N</v>
          </cell>
          <cell r="J359" t="str">
            <v>RECIBO</v>
          </cell>
          <cell r="K359">
            <v>44050</v>
          </cell>
          <cell r="M359" t="str">
            <v>2611101 - Petrolina - PE</v>
          </cell>
          <cell r="N359">
            <v>150</v>
          </cell>
        </row>
        <row r="360">
          <cell r="C360" t="str">
            <v>HOSPITAL DOM MALAN</v>
          </cell>
          <cell r="E360" t="str">
            <v>5.99 - Outros Serviços de Terceiros Pessoa Jurídica</v>
          </cell>
          <cell r="F360">
            <v>35670157000109</v>
          </cell>
          <cell r="G360" t="str">
            <v>EMP. BRAS. DE CORREIOS E TELEGRAFOS</v>
          </cell>
          <cell r="H360" t="str">
            <v>S</v>
          </cell>
          <cell r="I360" t="str">
            <v>N</v>
          </cell>
          <cell r="J360" t="str">
            <v>COMPROANTE</v>
          </cell>
          <cell r="K360">
            <v>44062</v>
          </cell>
          <cell r="M360" t="str">
            <v>2611101 - Petrolina - PE</v>
          </cell>
          <cell r="N360">
            <v>34.049999999999997</v>
          </cell>
        </row>
        <row r="361">
          <cell r="C361" t="str">
            <v>HOSPITAL DOM MALAN</v>
          </cell>
          <cell r="E361" t="str">
            <v>5.99 - Outros Serviços de Terceiros Pessoa Jurídica</v>
          </cell>
          <cell r="F361">
            <v>35670157000109</v>
          </cell>
          <cell r="G361" t="str">
            <v>EMP. BRAS. DE CORREIOS E TELEGRAFOS</v>
          </cell>
          <cell r="H361" t="str">
            <v>S</v>
          </cell>
          <cell r="I361" t="str">
            <v>N</v>
          </cell>
          <cell r="J361" t="str">
            <v>COMPROANTE</v>
          </cell>
          <cell r="K361">
            <v>44047</v>
          </cell>
          <cell r="M361" t="str">
            <v>2611101 - Petrolina - PE</v>
          </cell>
          <cell r="N361">
            <v>25.8</v>
          </cell>
        </row>
        <row r="362">
          <cell r="C362" t="str">
            <v>HOSPITAL DOM MALAN</v>
          </cell>
          <cell r="E362" t="str">
            <v>5.99 - Outros Serviços de Terceiros Pessoa Jurídica</v>
          </cell>
          <cell r="F362">
            <v>35670157000109</v>
          </cell>
          <cell r="G362" t="str">
            <v>EMP. BRAS. DE CORREIOS E TELEGRAFOS</v>
          </cell>
          <cell r="H362" t="str">
            <v>S</v>
          </cell>
          <cell r="I362" t="str">
            <v>N</v>
          </cell>
          <cell r="J362" t="str">
            <v>COMPROANTE</v>
          </cell>
          <cell r="K362">
            <v>44050</v>
          </cell>
          <cell r="M362" t="str">
            <v>2611101 - Petrolina - PE</v>
          </cell>
          <cell r="N362">
            <v>42.5</v>
          </cell>
        </row>
        <row r="363">
          <cell r="C363" t="str">
            <v>HOSPITAL DOM MALAN</v>
          </cell>
          <cell r="E363" t="str">
            <v>5.99 - Outros Serviços de Terceiros Pessoa Jurídica</v>
          </cell>
          <cell r="F363">
            <v>35670157000109</v>
          </cell>
          <cell r="G363" t="str">
            <v>EMP. BRAS. DE CORREIOS E TELEGRAFOS</v>
          </cell>
          <cell r="H363" t="str">
            <v>S</v>
          </cell>
          <cell r="I363" t="str">
            <v>N</v>
          </cell>
          <cell r="J363" t="str">
            <v>COMPROANTE</v>
          </cell>
          <cell r="K363">
            <v>44071</v>
          </cell>
          <cell r="M363" t="str">
            <v>2611101 - Petrolina - PE</v>
          </cell>
          <cell r="N363">
            <v>39.4</v>
          </cell>
        </row>
        <row r="364">
          <cell r="C364" t="str">
            <v>HOSPITAL DOM MALAN</v>
          </cell>
          <cell r="E364" t="str">
            <v>5.99 - Outros Serviços de Terceiros Pessoa Jurídica</v>
          </cell>
          <cell r="F364">
            <v>35670157000109</v>
          </cell>
          <cell r="G364" t="str">
            <v>EMP. BRAS. DE CORREIOS E TELEGRAFOS</v>
          </cell>
          <cell r="H364" t="str">
            <v>S</v>
          </cell>
          <cell r="I364" t="str">
            <v>N</v>
          </cell>
          <cell r="J364" t="str">
            <v>COMPROANTE</v>
          </cell>
          <cell r="K364">
            <v>44071</v>
          </cell>
          <cell r="M364" t="str">
            <v>2611101 - Petrolina - PE</v>
          </cell>
          <cell r="N364">
            <v>32.15</v>
          </cell>
        </row>
        <row r="365">
          <cell r="C365" t="str">
            <v>HOSPITAL DOM MALAN</v>
          </cell>
          <cell r="E365" t="str">
            <v>5.99 - Outros Serviços de Terceiros Pessoa Jurídica</v>
          </cell>
          <cell r="F365">
            <v>35670157000109</v>
          </cell>
          <cell r="G365" t="str">
            <v>EMP. BRAS. DE CORREIOS E TELEGRAFOS</v>
          </cell>
          <cell r="H365" t="str">
            <v>S</v>
          </cell>
          <cell r="I365" t="str">
            <v>N</v>
          </cell>
          <cell r="J365" t="str">
            <v>COMPROANTE</v>
          </cell>
          <cell r="K365">
            <v>44046</v>
          </cell>
          <cell r="M365" t="str">
            <v>2611101 - Petrolina - PE</v>
          </cell>
          <cell r="N365">
            <v>32.81</v>
          </cell>
        </row>
        <row r="366">
          <cell r="C366" t="str">
            <v>HOSPITAL DOM MALAN</v>
          </cell>
          <cell r="E366" t="str">
            <v>5.99 - Outros Serviços de Terceiros Pessoa Jurídica</v>
          </cell>
          <cell r="F366">
            <v>35670157000109</v>
          </cell>
          <cell r="G366" t="str">
            <v>EMP. BRAS. DE CORREIOS E TELEGRAFOS</v>
          </cell>
          <cell r="H366" t="str">
            <v>S</v>
          </cell>
          <cell r="I366" t="str">
            <v>N</v>
          </cell>
          <cell r="J366" t="str">
            <v>COMPROANTE</v>
          </cell>
          <cell r="K366">
            <v>44046</v>
          </cell>
          <cell r="M366" t="str">
            <v>2611101 - Petrolina - PE</v>
          </cell>
          <cell r="N366">
            <v>32.81</v>
          </cell>
        </row>
        <row r="367">
          <cell r="C367" t="str">
            <v>HOSPITAL DOM MALAN</v>
          </cell>
          <cell r="E367" t="str">
            <v>5.99 - Outros Serviços de Terceiros Pessoa Jurídica</v>
          </cell>
          <cell r="F367">
            <v>35670157000109</v>
          </cell>
          <cell r="G367" t="str">
            <v>EMP. BRAS. DE CORREIOS E TELEGRAFOS</v>
          </cell>
          <cell r="H367" t="str">
            <v>S</v>
          </cell>
          <cell r="I367" t="str">
            <v>N</v>
          </cell>
          <cell r="J367" t="str">
            <v>COMPROANTE</v>
          </cell>
          <cell r="K367">
            <v>44053</v>
          </cell>
          <cell r="M367" t="str">
            <v>2611101 - Petrolina - PE</v>
          </cell>
          <cell r="N367">
            <v>32.15</v>
          </cell>
        </row>
        <row r="368">
          <cell r="C368" t="str">
            <v>HOSPITAL DOM MALAN</v>
          </cell>
          <cell r="E368" t="str">
            <v>5.99 - Outros Serviços de Terceiros Pessoa Jurídica</v>
          </cell>
          <cell r="F368">
            <v>35670157000109</v>
          </cell>
          <cell r="G368" t="str">
            <v>EMP. BRAS. DE CORREIOS E TELEGRAFOS</v>
          </cell>
          <cell r="H368" t="str">
            <v>S</v>
          </cell>
          <cell r="I368" t="str">
            <v>N</v>
          </cell>
          <cell r="J368" t="str">
            <v>COMPROANTE</v>
          </cell>
          <cell r="K368">
            <v>44046</v>
          </cell>
          <cell r="M368" t="str">
            <v>2611101 - Petrolina - PE</v>
          </cell>
          <cell r="N368">
            <v>32.15</v>
          </cell>
        </row>
        <row r="369">
          <cell r="C369" t="str">
            <v>HOSPITAL DOM MALAN</v>
          </cell>
          <cell r="E369" t="str">
            <v>5.99 - Outros Serviços de Terceiros Pessoa Jurídica</v>
          </cell>
          <cell r="F369">
            <v>35670157000109</v>
          </cell>
          <cell r="G369" t="str">
            <v>EMP. BRAS. DE CORREIOS E TELEGRAFOS</v>
          </cell>
          <cell r="H369" t="str">
            <v>S</v>
          </cell>
          <cell r="I369" t="str">
            <v>N</v>
          </cell>
          <cell r="J369" t="str">
            <v>COMPROANTE</v>
          </cell>
          <cell r="K369">
            <v>44046</v>
          </cell>
          <cell r="M369" t="str">
            <v>2611101 - Petrolina - PE</v>
          </cell>
          <cell r="N369">
            <v>32.15</v>
          </cell>
        </row>
        <row r="370">
          <cell r="C370" t="str">
            <v>HOSPITAL DOM MALAN</v>
          </cell>
          <cell r="E370" t="str">
            <v>5.99 - Outros Serviços de Terceiros Pessoa Jurídica</v>
          </cell>
          <cell r="F370">
            <v>35670157000109</v>
          </cell>
          <cell r="G370" t="str">
            <v>EMP. BRAS. DE CORREIOS E TELEGRAFOS</v>
          </cell>
          <cell r="H370" t="str">
            <v>S</v>
          </cell>
          <cell r="I370" t="str">
            <v>N</v>
          </cell>
          <cell r="J370" t="str">
            <v>COMPROANTE</v>
          </cell>
          <cell r="K370">
            <v>44046</v>
          </cell>
          <cell r="M370" t="str">
            <v>2611101 - Petrolina - PE</v>
          </cell>
          <cell r="N370">
            <v>32.15</v>
          </cell>
        </row>
        <row r="371">
          <cell r="C371" t="str">
            <v>HOSPITAL DOM MALAN</v>
          </cell>
          <cell r="E371" t="str">
            <v>5.99 - Outros Serviços de Terceiros Pessoa Jurídica</v>
          </cell>
          <cell r="F371">
            <v>35670157000109</v>
          </cell>
          <cell r="G371" t="str">
            <v>EMP. BRAS. DE CORREIOS E TELEGRAFOS</v>
          </cell>
          <cell r="H371" t="str">
            <v>S</v>
          </cell>
          <cell r="I371" t="str">
            <v>N</v>
          </cell>
          <cell r="J371" t="str">
            <v>COMPROANTE</v>
          </cell>
          <cell r="K371">
            <v>44049</v>
          </cell>
          <cell r="M371" t="str">
            <v>2611101 - Petrolina - PE</v>
          </cell>
          <cell r="N371">
            <v>32.15</v>
          </cell>
        </row>
        <row r="372">
          <cell r="C372" t="str">
            <v>HOSPITAL DOM MALAN</v>
          </cell>
          <cell r="E372" t="str">
            <v>5.99 - Outros Serviços de Terceiros Pessoa Jurídica</v>
          </cell>
          <cell r="F372">
            <v>35670157000109</v>
          </cell>
          <cell r="G372" t="str">
            <v>EMP. BRAS. DE CORREIOS E TELEGRAFOS</v>
          </cell>
          <cell r="H372" t="str">
            <v>S</v>
          </cell>
          <cell r="I372" t="str">
            <v>N</v>
          </cell>
          <cell r="J372" t="str">
            <v>COMPROANTE</v>
          </cell>
          <cell r="K372">
            <v>44046</v>
          </cell>
          <cell r="M372" t="str">
            <v>2611101 - Petrolina - PE</v>
          </cell>
          <cell r="N372">
            <v>32.15</v>
          </cell>
        </row>
        <row r="373">
          <cell r="C373" t="str">
            <v>HOSPITAL DOM MALAN</v>
          </cell>
          <cell r="E373" t="str">
            <v>5.99 - Outros Serviços de Terceiros Pessoa Jurídica</v>
          </cell>
          <cell r="F373">
            <v>35670157000109</v>
          </cell>
          <cell r="G373" t="str">
            <v>EMP. BRAS. DE CORREIOS E TELEGRAFOS</v>
          </cell>
          <cell r="H373" t="str">
            <v>S</v>
          </cell>
          <cell r="I373" t="str">
            <v>N</v>
          </cell>
          <cell r="J373" t="str">
            <v>COMPROANTE</v>
          </cell>
          <cell r="K373">
            <v>44046</v>
          </cell>
          <cell r="M373" t="str">
            <v>2611101 - Petrolina - PE</v>
          </cell>
          <cell r="N373">
            <v>32.15</v>
          </cell>
        </row>
        <row r="374">
          <cell r="C374" t="str">
            <v>HOSPITAL DOM MALAN</v>
          </cell>
          <cell r="E374" t="str">
            <v>5.99 - Outros Serviços de Terceiros Pessoa Jurídica</v>
          </cell>
          <cell r="F374">
            <v>35670157000109</v>
          </cell>
          <cell r="G374" t="str">
            <v>EMP. BRAS. DE CORREIOS E TELEGRAFOS</v>
          </cell>
          <cell r="H374" t="str">
            <v>S</v>
          </cell>
          <cell r="I374" t="str">
            <v>N</v>
          </cell>
          <cell r="J374" t="str">
            <v>COMPROANTE</v>
          </cell>
          <cell r="K374">
            <v>44046</v>
          </cell>
          <cell r="M374" t="str">
            <v>2611101 - Petrolina - PE</v>
          </cell>
          <cell r="N374">
            <v>32.15</v>
          </cell>
        </row>
        <row r="375">
          <cell r="C375" t="str">
            <v>HOSPITAL DOM MALAN</v>
          </cell>
          <cell r="E375" t="str">
            <v>5.99 - Outros Serviços de Terceiros Pessoa Jurídica</v>
          </cell>
          <cell r="F375">
            <v>35670157000109</v>
          </cell>
          <cell r="G375" t="str">
            <v>EMP. BRAS. DE CORREIOS E TELEGRAFOS</v>
          </cell>
          <cell r="H375" t="str">
            <v>S</v>
          </cell>
          <cell r="I375" t="str">
            <v>N</v>
          </cell>
          <cell r="J375" t="str">
            <v>COMPROANTE</v>
          </cell>
          <cell r="K375">
            <v>44062</v>
          </cell>
          <cell r="M375" t="str">
            <v>2611101 - Petrolina - PE</v>
          </cell>
          <cell r="N375">
            <v>32.15</v>
          </cell>
        </row>
        <row r="376">
          <cell r="C376" t="str">
            <v>HOSPITAL DOM MALAN</v>
          </cell>
          <cell r="E376" t="str">
            <v>5.99 - Outros Serviços de Terceiros Pessoa Jurídica</v>
          </cell>
          <cell r="F376">
            <v>35670157000109</v>
          </cell>
          <cell r="G376" t="str">
            <v>EMP. BRAS. DE CORREIOS E TELEGRAFOS</v>
          </cell>
          <cell r="H376" t="str">
            <v>S</v>
          </cell>
          <cell r="I376" t="str">
            <v>N</v>
          </cell>
          <cell r="J376" t="str">
            <v>COMPROANTE</v>
          </cell>
          <cell r="K376">
            <v>44062</v>
          </cell>
          <cell r="M376" t="str">
            <v>2611101 - Petrolina - PE</v>
          </cell>
          <cell r="N376">
            <v>34.049999999999997</v>
          </cell>
        </row>
        <row r="377">
          <cell r="C377" t="str">
            <v>HOSPITAL DOM MALAN</v>
          </cell>
          <cell r="E377" t="str">
            <v>5.99 - Outros Serviços de Terceiros Pessoa Jurídica</v>
          </cell>
          <cell r="F377">
            <v>479544000188</v>
          </cell>
          <cell r="G377" t="str">
            <v>REIS PALACE HOTEL</v>
          </cell>
          <cell r="H377" t="str">
            <v>S</v>
          </cell>
          <cell r="I377" t="str">
            <v>S</v>
          </cell>
          <cell r="J377" t="str">
            <v>14372</v>
          </cell>
          <cell r="K377">
            <v>44076</v>
          </cell>
          <cell r="L377" t="str">
            <v>255850505</v>
          </cell>
          <cell r="M377" t="str">
            <v>2611101 - Petrolina - PE</v>
          </cell>
          <cell r="N377">
            <v>2380</v>
          </cell>
        </row>
        <row r="378">
          <cell r="C378" t="str">
            <v>HOSPITAL DOM MALAN</v>
          </cell>
          <cell r="E378" t="str">
            <v>5.99 - Outros Serviços de Terceiros Pessoa Jurídica</v>
          </cell>
          <cell r="F378">
            <v>17348237000241</v>
          </cell>
          <cell r="G378" t="str">
            <v>V S OLIVEIRA TRANSPORTES E LOISTICA</v>
          </cell>
          <cell r="H378" t="str">
            <v>S</v>
          </cell>
          <cell r="I378" t="str">
            <v>N</v>
          </cell>
          <cell r="J378" t="str">
            <v>13095</v>
          </cell>
          <cell r="K378">
            <v>44070</v>
          </cell>
          <cell r="M378" t="str">
            <v>2611101 - Petrolina - PE</v>
          </cell>
          <cell r="N378">
            <v>3600</v>
          </cell>
        </row>
        <row r="379">
          <cell r="C379" t="str">
            <v>HOSPITAL DOM MALAN</v>
          </cell>
          <cell r="E379" t="str">
            <v>5.99 - Outros Serviços de Terceiros Pessoa Jurídica</v>
          </cell>
          <cell r="F379">
            <v>17348237000241</v>
          </cell>
          <cell r="G379" t="str">
            <v>V S OLIVEIRA TRANSPORTES E LOISTICA</v>
          </cell>
          <cell r="H379" t="str">
            <v>S</v>
          </cell>
          <cell r="I379" t="str">
            <v>N</v>
          </cell>
          <cell r="J379" t="str">
            <v>75470</v>
          </cell>
          <cell r="K379">
            <v>44056</v>
          </cell>
          <cell r="M379" t="str">
            <v>2611101 - Petrolina - PE</v>
          </cell>
          <cell r="N379">
            <v>1062.78</v>
          </cell>
        </row>
        <row r="380">
          <cell r="C380" t="str">
            <v>HOSPITAL DOM MALAN</v>
          </cell>
          <cell r="E380" t="str">
            <v>5.99 - Outros Serviços de Terceiros Pessoa Jurídica</v>
          </cell>
          <cell r="F380">
            <v>17348237000241</v>
          </cell>
          <cell r="G380" t="str">
            <v>V S OLIVEIRA TRANSPORTES E LOISTICA</v>
          </cell>
          <cell r="H380" t="str">
            <v>S</v>
          </cell>
          <cell r="I380" t="str">
            <v>N</v>
          </cell>
          <cell r="J380" t="str">
            <v>74988</v>
          </cell>
          <cell r="K380">
            <v>44049</v>
          </cell>
          <cell r="M380" t="str">
            <v>2611101 - Petrolina - PE</v>
          </cell>
          <cell r="N380">
            <v>224.38</v>
          </cell>
        </row>
        <row r="381">
          <cell r="C381" t="str">
            <v>HOSPITAL DOM MALAN</v>
          </cell>
          <cell r="E381" t="str">
            <v>5.99 - Outros Serviços de Terceiros Pessoa Jurídica</v>
          </cell>
          <cell r="F381">
            <v>30491038000175</v>
          </cell>
          <cell r="G381" t="str">
            <v>EULINA GOMES TEIXEIRA</v>
          </cell>
          <cell r="H381" t="str">
            <v>S</v>
          </cell>
          <cell r="I381" t="str">
            <v>S</v>
          </cell>
          <cell r="J381" t="str">
            <v>39</v>
          </cell>
          <cell r="K381">
            <v>44047</v>
          </cell>
          <cell r="L381" t="str">
            <v>LHGZ29893</v>
          </cell>
          <cell r="M381" t="str">
            <v>2609600 - Olinda - PE</v>
          </cell>
          <cell r="N381">
            <v>1600</v>
          </cell>
        </row>
        <row r="382">
          <cell r="C382" t="str">
            <v>HOSPITAL DOM MALAN</v>
          </cell>
          <cell r="E382" t="str">
            <v>5.99 - Outros Serviços de Terceiros Pessoa Jurídica</v>
          </cell>
          <cell r="F382">
            <v>34149193000169</v>
          </cell>
          <cell r="G382" t="str">
            <v>OASIS VIAGENS</v>
          </cell>
          <cell r="H382" t="str">
            <v>S</v>
          </cell>
          <cell r="I382" t="str">
            <v>N</v>
          </cell>
          <cell r="N382">
            <v>893.67</v>
          </cell>
        </row>
        <row r="383">
          <cell r="C383" t="str">
            <v>HOSPITAL DOM MALAN</v>
          </cell>
          <cell r="E383" t="str">
            <v>5.99 - Outros Serviços de Terceiros Pessoa Jurídica</v>
          </cell>
          <cell r="F383">
            <v>34149193000169</v>
          </cell>
          <cell r="G383" t="str">
            <v>OASIS VIAGENS</v>
          </cell>
          <cell r="H383" t="str">
            <v>S</v>
          </cell>
          <cell r="I383" t="str">
            <v>N</v>
          </cell>
          <cell r="N383">
            <v>857.7</v>
          </cell>
        </row>
        <row r="384">
          <cell r="C384" t="str">
            <v>HOSPITAL DOM MALAN</v>
          </cell>
          <cell r="E384" t="str">
            <v>5.16 - Serviços Médico-Hospitalares, Odotonlogia e Laboratoriais</v>
          </cell>
          <cell r="F384">
            <v>3811242000153</v>
          </cell>
          <cell r="G384" t="str">
            <v>MEDICAT MEDICINA DO TRABALHO</v>
          </cell>
          <cell r="H384" t="str">
            <v>S</v>
          </cell>
          <cell r="I384" t="str">
            <v>S</v>
          </cell>
          <cell r="J384" t="str">
            <v>38668</v>
          </cell>
          <cell r="K384">
            <v>44088</v>
          </cell>
          <cell r="L384" t="str">
            <v>28688259</v>
          </cell>
          <cell r="M384" t="str">
            <v>2611101 - Petrolina - PE</v>
          </cell>
          <cell r="N384">
            <v>2220</v>
          </cell>
        </row>
        <row r="385">
          <cell r="C385" t="str">
            <v>HOSPITAL DOM MALAN</v>
          </cell>
          <cell r="E385" t="str">
            <v>5.16 - Serviços Médico-Hospitalares, Odotonlogia e Laboratoriais</v>
          </cell>
          <cell r="F385">
            <v>1929606000179</v>
          </cell>
          <cell r="G385" t="str">
            <v>INSTITUTO DE OLHOS</v>
          </cell>
          <cell r="H385" t="str">
            <v>S</v>
          </cell>
          <cell r="I385" t="str">
            <v>S</v>
          </cell>
          <cell r="J385" t="str">
            <v>7106</v>
          </cell>
          <cell r="K385">
            <v>44077</v>
          </cell>
          <cell r="L385" t="str">
            <v>265915156</v>
          </cell>
          <cell r="M385" t="str">
            <v>2611101 - Petrolina - PE</v>
          </cell>
          <cell r="N385">
            <v>4000</v>
          </cell>
        </row>
        <row r="386">
          <cell r="C386" t="str">
            <v>HOSPITAL DOM MALAN</v>
          </cell>
          <cell r="E386" t="str">
            <v>5.16 - Serviços Médico-Hospitalares, Odotonlogia e Laboratoriais</v>
          </cell>
          <cell r="F386">
            <v>1913062000157</v>
          </cell>
          <cell r="G386" t="str">
            <v>CENEL CENTRO DE NEUROLOGIA</v>
          </cell>
          <cell r="H386" t="str">
            <v>S</v>
          </cell>
          <cell r="I386" t="str">
            <v>S</v>
          </cell>
          <cell r="J386" t="str">
            <v>5770</v>
          </cell>
          <cell r="K386">
            <v>44075</v>
          </cell>
          <cell r="L386" t="str">
            <v>NTLY-AMGI</v>
          </cell>
          <cell r="M386" t="str">
            <v>2611606 - Recife - PE</v>
          </cell>
          <cell r="N386">
            <v>3390</v>
          </cell>
        </row>
        <row r="387">
          <cell r="C387" t="str">
            <v>HOSPITAL DOM MALAN</v>
          </cell>
          <cell r="E387" t="str">
            <v>5.16 - Serviços Médico-Hospitalares, Odotonlogia e Laboratoriais</v>
          </cell>
          <cell r="F387">
            <v>12342816000182</v>
          </cell>
          <cell r="G387" t="str">
            <v>MEDNET SERVIÇOS MEDICOS</v>
          </cell>
          <cell r="H387" t="str">
            <v>S</v>
          </cell>
          <cell r="I387" t="str">
            <v>S</v>
          </cell>
          <cell r="J387" t="str">
            <v>1369</v>
          </cell>
          <cell r="K387">
            <v>44083</v>
          </cell>
          <cell r="L387" t="str">
            <v>111080892</v>
          </cell>
          <cell r="M387" t="str">
            <v>2611101 - Petrolina - PE</v>
          </cell>
          <cell r="N387">
            <v>900</v>
          </cell>
        </row>
        <row r="388">
          <cell r="C388" t="str">
            <v>HOSPITAL DOM MALAN</v>
          </cell>
          <cell r="E388" t="str">
            <v>5.16 - Serviços Médico-Hospitalares, Odotonlogia e Laboratoriais</v>
          </cell>
          <cell r="F388">
            <v>11016304000163</v>
          </cell>
          <cell r="G388" t="str">
            <v>MEGA IMAGEM DIAGNOSTICOS</v>
          </cell>
          <cell r="H388" t="str">
            <v>S</v>
          </cell>
          <cell r="I388" t="str">
            <v>S</v>
          </cell>
          <cell r="J388" t="str">
            <v>1168</v>
          </cell>
          <cell r="K388">
            <v>44082</v>
          </cell>
          <cell r="L388" t="str">
            <v>R6SE-886A</v>
          </cell>
          <cell r="M388" t="str">
            <v>2611606 - Recife - PE</v>
          </cell>
          <cell r="N388">
            <v>1200</v>
          </cell>
        </row>
        <row r="389">
          <cell r="C389" t="str">
            <v>HOSPITAL DOM MALAN</v>
          </cell>
          <cell r="E389" t="str">
            <v>5.16 - Serviços Médico-Hospitalares, Odotonlogia e Laboratoriais</v>
          </cell>
          <cell r="F389">
            <v>12342816000182</v>
          </cell>
          <cell r="G389" t="str">
            <v>MEDNET SERVIÇOS MEDICOS</v>
          </cell>
          <cell r="H389" t="str">
            <v>S</v>
          </cell>
          <cell r="I389" t="str">
            <v>S</v>
          </cell>
          <cell r="J389" t="str">
            <v>1367</v>
          </cell>
          <cell r="K389">
            <v>44082</v>
          </cell>
          <cell r="L389" t="str">
            <v>100900945</v>
          </cell>
          <cell r="M389" t="str">
            <v>2611101 - Petrolina - PE</v>
          </cell>
          <cell r="N389">
            <v>3000</v>
          </cell>
        </row>
        <row r="390">
          <cell r="C390" t="str">
            <v>HOSPITAL DOM MALAN</v>
          </cell>
          <cell r="E390" t="str">
            <v>5.16 - Serviços Médico-Hospitalares, Odotonlogia e Laboratoriais</v>
          </cell>
          <cell r="F390">
            <v>12342816000182</v>
          </cell>
          <cell r="G390" t="str">
            <v>MEDNET SERVIÇOS MEDICOS</v>
          </cell>
          <cell r="H390" t="str">
            <v>S</v>
          </cell>
          <cell r="I390" t="str">
            <v>S</v>
          </cell>
          <cell r="J390" t="str">
            <v>1285</v>
          </cell>
          <cell r="K390">
            <v>44090</v>
          </cell>
          <cell r="L390" t="str">
            <v>113999540</v>
          </cell>
          <cell r="M390" t="str">
            <v>2611101 - Petrolina - PE</v>
          </cell>
          <cell r="N390">
            <v>8008.64</v>
          </cell>
        </row>
        <row r="391">
          <cell r="C391" t="str">
            <v>HOSPITAL DOM MALAN</v>
          </cell>
          <cell r="E391" t="str">
            <v>5.16 - Serviços Médico-Hospitalares, Odotonlogia e Laboratoriais</v>
          </cell>
          <cell r="F391">
            <v>8683483000188</v>
          </cell>
          <cell r="G391" t="str">
            <v>CONSULTORIO OTORRINOLARINGOLOGICO DO VALE</v>
          </cell>
          <cell r="H391" t="str">
            <v>S</v>
          </cell>
          <cell r="I391" t="str">
            <v>S</v>
          </cell>
          <cell r="J391" t="str">
            <v>1078</v>
          </cell>
          <cell r="K391">
            <v>44075</v>
          </cell>
          <cell r="L391" t="str">
            <v>50524673</v>
          </cell>
          <cell r="M391" t="str">
            <v>2611101 - Petrolina - PE</v>
          </cell>
          <cell r="N391">
            <v>1650</v>
          </cell>
        </row>
        <row r="392">
          <cell r="C392" t="str">
            <v>HOSPITAL DOM MALAN</v>
          </cell>
          <cell r="E392" t="str">
            <v>5.16 - Serviços Médico-Hospitalares, Odotonlogia e Laboratoriais</v>
          </cell>
          <cell r="F392">
            <v>4166795000163</v>
          </cell>
          <cell r="G392" t="str">
            <v>ANESTESIA E SERVIÇOS MEDICOS</v>
          </cell>
          <cell r="H392" t="str">
            <v>S</v>
          </cell>
          <cell r="I392" t="str">
            <v>S</v>
          </cell>
          <cell r="J392" t="str">
            <v>9492</v>
          </cell>
          <cell r="K392">
            <v>44071</v>
          </cell>
          <cell r="L392" t="str">
            <v>168641070</v>
          </cell>
          <cell r="M392" t="str">
            <v>2611101 - Petrolina - PE</v>
          </cell>
          <cell r="N392">
            <v>400</v>
          </cell>
        </row>
        <row r="393">
          <cell r="C393" t="str">
            <v>HOSPITAL DOM MALAN</v>
          </cell>
          <cell r="E393" t="str">
            <v>5.16 - Serviços Médico-Hospitalares, Odotonlogia e Laboratoriais</v>
          </cell>
          <cell r="F393">
            <v>11473378000129</v>
          </cell>
          <cell r="G393" t="str">
            <v>CENTRO DE NEUROLOGIA E CARDIO. DO S. FRANCISCO</v>
          </cell>
          <cell r="H393" t="str">
            <v>S</v>
          </cell>
          <cell r="I393" t="str">
            <v>S</v>
          </cell>
          <cell r="J393" t="str">
            <v>28085</v>
          </cell>
          <cell r="K393">
            <v>44071</v>
          </cell>
          <cell r="L393" t="str">
            <v>221115048</v>
          </cell>
          <cell r="M393" t="str">
            <v>2611101 - Petrolina - PE</v>
          </cell>
          <cell r="N393">
            <v>480</v>
          </cell>
        </row>
        <row r="394">
          <cell r="C394" t="str">
            <v>HOSPITAL DOM MALAN</v>
          </cell>
          <cell r="E394" t="str">
            <v>5.16 - Serviços Médico-Hospitalares, Odotonlogia e Laboratoriais</v>
          </cell>
          <cell r="F394">
            <v>32302394000129</v>
          </cell>
          <cell r="G394" t="str">
            <v>ENDOVALE SERVIÇOS ENDOSCOPIOS LTDA</v>
          </cell>
          <cell r="H394" t="str">
            <v>S</v>
          </cell>
          <cell r="I394" t="str">
            <v>S</v>
          </cell>
          <cell r="J394" t="str">
            <v>51</v>
          </cell>
          <cell r="K394">
            <v>44074</v>
          </cell>
          <cell r="L394" t="str">
            <v>89085080</v>
          </cell>
          <cell r="M394" t="str">
            <v>2611101 - Petrolina - PE</v>
          </cell>
          <cell r="N394">
            <v>320</v>
          </cell>
        </row>
        <row r="395">
          <cell r="C395" t="str">
            <v>HOSPITAL DOM MALAN</v>
          </cell>
          <cell r="E395" t="str">
            <v>5.16 - Serviços Médico-Hospitalares, Odotonlogia e Laboratoriais</v>
          </cell>
          <cell r="F395">
            <v>10225064000144</v>
          </cell>
          <cell r="G395" t="str">
            <v>ANGIOCLINICA SS LTDA</v>
          </cell>
          <cell r="H395" t="str">
            <v>S</v>
          </cell>
          <cell r="I395" t="str">
            <v>S</v>
          </cell>
          <cell r="J395" t="str">
            <v>693</v>
          </cell>
          <cell r="K395">
            <v>44083</v>
          </cell>
          <cell r="L395" t="str">
            <v>41482544</v>
          </cell>
          <cell r="M395" t="str">
            <v>2611101 - Petrolina - PE</v>
          </cell>
          <cell r="N395">
            <v>10317</v>
          </cell>
        </row>
        <row r="396">
          <cell r="C396" t="str">
            <v>HOSPITAL DOM MALAN</v>
          </cell>
          <cell r="E396" t="str">
            <v>5.16 - Serviços Médico-Hospitalares, Odotonlogia e Laboratoriais</v>
          </cell>
          <cell r="F396">
            <v>9569536000105</v>
          </cell>
          <cell r="G396" t="str">
            <v>CARDIOVASAF</v>
          </cell>
          <cell r="H396" t="str">
            <v>S</v>
          </cell>
          <cell r="I396" t="str">
            <v>S</v>
          </cell>
          <cell r="J396" t="str">
            <v>7460</v>
          </cell>
          <cell r="K396">
            <v>44089</v>
          </cell>
          <cell r="L396" t="str">
            <v>93480532</v>
          </cell>
          <cell r="M396" t="str">
            <v>2611101 - Petrolina - PE</v>
          </cell>
          <cell r="N396">
            <v>150</v>
          </cell>
        </row>
        <row r="397">
          <cell r="C397" t="str">
            <v>HOSPITAL DOM MALAN</v>
          </cell>
          <cell r="E397" t="str">
            <v>5.16 - Serviços Médico-Hospitalares, Odotonlogia e Laboratoriais</v>
          </cell>
          <cell r="F397">
            <v>14316409000126</v>
          </cell>
          <cell r="G397" t="str">
            <v>VIEIRA E MOURÃO</v>
          </cell>
          <cell r="H397" t="str">
            <v>S</v>
          </cell>
          <cell r="I397" t="str">
            <v>S</v>
          </cell>
          <cell r="J397" t="str">
            <v>405</v>
          </cell>
          <cell r="K397">
            <v>44077</v>
          </cell>
          <cell r="L397" t="str">
            <v>36924752</v>
          </cell>
          <cell r="M397" t="str">
            <v>2611101 - Petrolina - PE</v>
          </cell>
          <cell r="N397">
            <v>8000</v>
          </cell>
        </row>
        <row r="398">
          <cell r="C398" t="str">
            <v>HOSPITAL DOM MALAN</v>
          </cell>
          <cell r="E398" t="str">
            <v>5.16 - Serviços Médico-Hospitalares, Odotonlogia e Laboratoriais</v>
          </cell>
          <cell r="F398">
            <v>12657631000167</v>
          </cell>
          <cell r="G398" t="str">
            <v>CDI - CENTRO DIAG</v>
          </cell>
          <cell r="H398" t="str">
            <v>S</v>
          </cell>
          <cell r="I398" t="str">
            <v>S</v>
          </cell>
          <cell r="J398" t="str">
            <v>30504</v>
          </cell>
          <cell r="K398">
            <v>44076</v>
          </cell>
          <cell r="L398" t="str">
            <v>181480284</v>
          </cell>
          <cell r="M398" t="str">
            <v>2611101 - Petrolina - PE</v>
          </cell>
          <cell r="N398">
            <v>6700</v>
          </cell>
        </row>
        <row r="399">
          <cell r="C399" t="str">
            <v>HOSPITAL DOM MALAN</v>
          </cell>
          <cell r="E399" t="str">
            <v>5.16 - Serviços Médico-Hospitalares, Odotonlogia e Laboratoriais</v>
          </cell>
          <cell r="F399">
            <v>3264990000163</v>
          </cell>
          <cell r="G399" t="str">
            <v>CLIAM</v>
          </cell>
          <cell r="H399" t="str">
            <v>S</v>
          </cell>
          <cell r="I399" t="str">
            <v>S</v>
          </cell>
          <cell r="J399" t="str">
            <v>2817</v>
          </cell>
          <cell r="K399">
            <v>44090</v>
          </cell>
          <cell r="L399" t="str">
            <v>178891611</v>
          </cell>
          <cell r="M399" t="str">
            <v>2611101 - Petrolina - PE</v>
          </cell>
          <cell r="N399">
            <v>4816.2</v>
          </cell>
        </row>
        <row r="400">
          <cell r="C400" t="str">
            <v>HOSPITAL DOM MALAN</v>
          </cell>
          <cell r="E400" t="str">
            <v>5.16 - Serviços Médico-Hospitalares, Odotonlogia e Laboratoriais</v>
          </cell>
          <cell r="F400">
            <v>3757098000114</v>
          </cell>
          <cell r="G400" t="str">
            <v>CIPEVASF</v>
          </cell>
          <cell r="H400" t="str">
            <v>S</v>
          </cell>
          <cell r="I400" t="str">
            <v>S</v>
          </cell>
          <cell r="J400" t="str">
            <v>1661</v>
          </cell>
          <cell r="K400">
            <v>44096</v>
          </cell>
          <cell r="L400" t="str">
            <v>250525993</v>
          </cell>
          <cell r="M400" t="str">
            <v>2611101 - Petrolina - PE</v>
          </cell>
          <cell r="N400">
            <v>32653.52</v>
          </cell>
        </row>
        <row r="401">
          <cell r="C401" t="str">
            <v>HOSPITAL DOM MALAN</v>
          </cell>
          <cell r="E401" t="str">
            <v>5.16 - Serviços Médico-Hospitalares, Odotonlogia e Laboratoriais</v>
          </cell>
          <cell r="F401">
            <v>24304495000100</v>
          </cell>
          <cell r="G401" t="str">
            <v>CLINICA DO RIM</v>
          </cell>
          <cell r="H401" t="str">
            <v>S</v>
          </cell>
          <cell r="I401" t="str">
            <v>S</v>
          </cell>
          <cell r="J401" t="str">
            <v>1665</v>
          </cell>
          <cell r="K401">
            <v>44098</v>
          </cell>
          <cell r="L401" t="str">
            <v>110493199</v>
          </cell>
          <cell r="M401" t="str">
            <v>2611101 - Petrolina - PE</v>
          </cell>
          <cell r="N401">
            <v>8000</v>
          </cell>
        </row>
        <row r="402">
          <cell r="C402" t="str">
            <v>HOSPITAL DOM MALAN</v>
          </cell>
          <cell r="E402" t="str">
            <v>5.16 - Serviços Médico-Hospitalares, Odotonlogia e Laboratoriais</v>
          </cell>
          <cell r="F402">
            <v>4166795000163</v>
          </cell>
          <cell r="G402" t="str">
            <v>ANESTESIA E SERVIÇOS MEDICOS</v>
          </cell>
          <cell r="H402" t="str">
            <v>S</v>
          </cell>
          <cell r="I402" t="str">
            <v>S</v>
          </cell>
          <cell r="J402" t="str">
            <v>9526</v>
          </cell>
          <cell r="K402">
            <v>44097</v>
          </cell>
          <cell r="L402" t="str">
            <v>47615874</v>
          </cell>
          <cell r="M402" t="str">
            <v>2611101 - Petrolina - PE</v>
          </cell>
          <cell r="N402">
            <v>218957.54</v>
          </cell>
        </row>
        <row r="403">
          <cell r="C403" t="str">
            <v>HOSPITAL DOM MALAN</v>
          </cell>
          <cell r="E403" t="str">
            <v>5.16 - Serviços Médico-Hospitalares, Odotonlogia e Laboratoriais</v>
          </cell>
          <cell r="F403">
            <v>4226430000187</v>
          </cell>
          <cell r="G403" t="str">
            <v>INSTITUTO DO RIM</v>
          </cell>
          <cell r="H403" t="str">
            <v>S</v>
          </cell>
          <cell r="I403" t="str">
            <v>S</v>
          </cell>
          <cell r="J403" t="str">
            <v>941</v>
          </cell>
          <cell r="K403">
            <v>44098</v>
          </cell>
          <cell r="L403" t="str">
            <v>68857967</v>
          </cell>
          <cell r="M403" t="str">
            <v>2611101 - Petrolina - PE</v>
          </cell>
          <cell r="N403">
            <v>10000</v>
          </cell>
        </row>
        <row r="404">
          <cell r="C404" t="str">
            <v>HOSPITAL DOM MALAN</v>
          </cell>
          <cell r="E404" t="str">
            <v>5.16 - Serviços Médico-Hospitalares, Odotonlogia e Laboratoriais</v>
          </cell>
          <cell r="F404">
            <v>3757098000114</v>
          </cell>
          <cell r="G404" t="str">
            <v>CIPEVASF</v>
          </cell>
          <cell r="H404" t="str">
            <v>S</v>
          </cell>
          <cell r="I404" t="str">
            <v>S</v>
          </cell>
          <cell r="J404" t="str">
            <v>1658</v>
          </cell>
          <cell r="K404">
            <v>44092</v>
          </cell>
          <cell r="L404" t="str">
            <v>197271768</v>
          </cell>
          <cell r="M404" t="str">
            <v>2611101 - Petrolina - PE</v>
          </cell>
          <cell r="N404">
            <v>3000</v>
          </cell>
        </row>
        <row r="405">
          <cell r="C405" t="str">
            <v>HOSPITAL DOM MALAN</v>
          </cell>
          <cell r="E405" t="str">
            <v>5.10 - Detetização/Tratamento de Resíduos e Afins</v>
          </cell>
          <cell r="F405">
            <v>11863530000180</v>
          </cell>
          <cell r="G405" t="str">
            <v>BRASCON GESTAO AMBIENTAL LTDA</v>
          </cell>
          <cell r="H405" t="str">
            <v>S</v>
          </cell>
          <cell r="I405" t="str">
            <v>S</v>
          </cell>
          <cell r="J405" t="str">
            <v>48986</v>
          </cell>
          <cell r="K405">
            <v>44076</v>
          </cell>
          <cell r="M405" t="str">
            <v>2611309 - Pombos - PE</v>
          </cell>
          <cell r="N405">
            <v>13414.5</v>
          </cell>
        </row>
        <row r="406">
          <cell r="C406" t="str">
            <v>HOSPITAL DOM MALAN</v>
          </cell>
          <cell r="E406" t="str">
            <v>5.17 - Manutenção de Software, Certificação Digital e Microfilmagem</v>
          </cell>
          <cell r="F406">
            <v>92306257000780</v>
          </cell>
          <cell r="G406" t="str">
            <v>MV INFORMATICA NORDESTE LTDA</v>
          </cell>
          <cell r="H406" t="str">
            <v>S</v>
          </cell>
          <cell r="I406" t="str">
            <v>S</v>
          </cell>
          <cell r="J406" t="str">
            <v>15108</v>
          </cell>
          <cell r="K406">
            <v>44076</v>
          </cell>
          <cell r="L406" t="str">
            <v>UCQJ-5LXR</v>
          </cell>
          <cell r="M406" t="str">
            <v>2611606 - Recife - PE</v>
          </cell>
          <cell r="N406">
            <v>24992.22</v>
          </cell>
        </row>
        <row r="407">
          <cell r="C407" t="str">
            <v>HOSPITAL DOM MALAN</v>
          </cell>
          <cell r="E407" t="str">
            <v>5.17 - Manutenção de Software, Certificação Digital e Microfilmagem</v>
          </cell>
          <cell r="F407">
            <v>16783034000130</v>
          </cell>
          <cell r="G407" t="str">
            <v>SINTESE LICENCIAMENTRO PROG P COMPRAS</v>
          </cell>
          <cell r="H407" t="str">
            <v>S</v>
          </cell>
          <cell r="I407" t="str">
            <v>S</v>
          </cell>
          <cell r="J407" t="str">
            <v>11265</v>
          </cell>
          <cell r="K407">
            <v>44075</v>
          </cell>
          <cell r="L407" t="str">
            <v>IX8U-FD8E</v>
          </cell>
          <cell r="M407" t="str">
            <v>2611606 - Recife - PE</v>
          </cell>
          <cell r="N407">
            <v>3194.63</v>
          </cell>
        </row>
        <row r="408">
          <cell r="C408" t="str">
            <v>HOSPITAL DOM MALAN</v>
          </cell>
          <cell r="E408" t="str">
            <v>5.17 - Manutenção de Software, Certificação Digital e Microfilmagem</v>
          </cell>
          <cell r="F408">
            <v>7928972000190</v>
          </cell>
          <cell r="G408" t="str">
            <v>CARTELLO SERVICOS DE SUPORTE EM TI LTDA</v>
          </cell>
          <cell r="H408" t="str">
            <v>S</v>
          </cell>
          <cell r="I408" t="str">
            <v>S</v>
          </cell>
          <cell r="J408" t="str">
            <v>3106</v>
          </cell>
          <cell r="K408">
            <v>44046</v>
          </cell>
          <cell r="L408" t="str">
            <v>3LGZ-LJGE</v>
          </cell>
          <cell r="M408" t="str">
            <v>2611606 - Recife - PE</v>
          </cell>
          <cell r="N408">
            <v>442.17</v>
          </cell>
        </row>
        <row r="409">
          <cell r="C409" t="str">
            <v>HOSPITAL DOM MALAN</v>
          </cell>
          <cell r="E409" t="str">
            <v>5.17 - Manutenção de Software, Certificação Digital e Microfilmagem</v>
          </cell>
          <cell r="F409">
            <v>53113791001285</v>
          </cell>
          <cell r="G409" t="str">
            <v>TOTVS S A</v>
          </cell>
          <cell r="H409" t="str">
            <v>S</v>
          </cell>
          <cell r="I409" t="str">
            <v>S</v>
          </cell>
          <cell r="J409" t="str">
            <v>202050598</v>
          </cell>
          <cell r="K409">
            <v>44046</v>
          </cell>
          <cell r="L409" t="str">
            <v>AD500830</v>
          </cell>
          <cell r="M409" t="str">
            <v>3106200 - Belo Horizonte - MG</v>
          </cell>
          <cell r="N409">
            <v>374.05</v>
          </cell>
        </row>
        <row r="410">
          <cell r="C410" t="str">
            <v>HOSPITAL DOM MALAN</v>
          </cell>
          <cell r="E410" t="str">
            <v>5.17 - Manutenção de Software, Certificação Digital e Microfilmagem</v>
          </cell>
          <cell r="F410">
            <v>53113791001285</v>
          </cell>
          <cell r="G410" t="str">
            <v>TOTVS S A</v>
          </cell>
          <cell r="H410" t="str">
            <v>S</v>
          </cell>
          <cell r="I410" t="str">
            <v>S</v>
          </cell>
          <cell r="J410" t="str">
            <v>202050596</v>
          </cell>
          <cell r="K410">
            <v>44046</v>
          </cell>
          <cell r="L410" t="str">
            <v>43890AE</v>
          </cell>
          <cell r="M410" t="str">
            <v>3106200 - Belo Horizonte - MG</v>
          </cell>
          <cell r="N410">
            <v>2630.83</v>
          </cell>
        </row>
        <row r="411">
          <cell r="C411" t="str">
            <v>HOSPITAL DOM MALAN</v>
          </cell>
          <cell r="E411" t="str">
            <v>5.99 - Outros Serviços de Terceiros Pessoa Jurídica</v>
          </cell>
          <cell r="F411">
            <v>58921792000117</v>
          </cell>
          <cell r="G411" t="str">
            <v>PLANISA PLANEJ E ORG DE INST DE SAUDE</v>
          </cell>
          <cell r="H411" t="str">
            <v>S</v>
          </cell>
          <cell r="I411" t="str">
            <v>S</v>
          </cell>
          <cell r="J411" t="str">
            <v>22822</v>
          </cell>
          <cell r="K411">
            <v>44046</v>
          </cell>
          <cell r="L411" t="str">
            <v>ZJSY-IPXS</v>
          </cell>
          <cell r="M411" t="str">
            <v>2611606 - Recife - PE</v>
          </cell>
          <cell r="N411">
            <v>2751.69</v>
          </cell>
        </row>
        <row r="412">
          <cell r="C412" t="str">
            <v>HOSPITAL DOM MALAN</v>
          </cell>
          <cell r="E412" t="str">
            <v>5.99 - Outros Serviços de Terceiros Pessoa Jurídica</v>
          </cell>
          <cell r="F412">
            <v>35521046000130</v>
          </cell>
          <cell r="G412" t="str">
            <v>TGI CONSULTORIA ME GESTAO S/A</v>
          </cell>
          <cell r="H412" t="str">
            <v>S</v>
          </cell>
          <cell r="I412" t="str">
            <v>S</v>
          </cell>
          <cell r="J412" t="str">
            <v>18942</v>
          </cell>
          <cell r="K412">
            <v>44048</v>
          </cell>
          <cell r="L412" t="str">
            <v>5C4L-PGP7</v>
          </cell>
          <cell r="M412" t="str">
            <v>2611606 - Recife - PE</v>
          </cell>
          <cell r="N412">
            <v>4500</v>
          </cell>
        </row>
        <row r="413">
          <cell r="C413" t="str">
            <v>HOSPITAL DOM MALAN</v>
          </cell>
          <cell r="E413" t="str">
            <v>5.2 - Serviços Técnicos Profissionais</v>
          </cell>
          <cell r="F413">
            <v>2512303000119</v>
          </cell>
          <cell r="G413" t="str">
            <v>NOROES, AZEVEDO ADVOGADOS ASSOCIADOS</v>
          </cell>
          <cell r="H413" t="str">
            <v>S</v>
          </cell>
          <cell r="I413" t="str">
            <v>S</v>
          </cell>
          <cell r="J413" t="str">
            <v>4248</v>
          </cell>
          <cell r="K413">
            <v>44046</v>
          </cell>
          <cell r="L413" t="str">
            <v>ACI4-GXMW</v>
          </cell>
          <cell r="M413" t="str">
            <v>2611606 - Recife - PE</v>
          </cell>
          <cell r="N413">
            <v>2240</v>
          </cell>
        </row>
        <row r="414">
          <cell r="C414" t="str">
            <v>HOSPITAL DOM MALAN</v>
          </cell>
          <cell r="E414" t="str">
            <v>5.2 - Serviços Técnicos Profissionais</v>
          </cell>
          <cell r="F414">
            <v>2512303000119</v>
          </cell>
          <cell r="G414" t="str">
            <v>NOROES, AZEVEDO ADVOGADOS ASSOCIADOS</v>
          </cell>
          <cell r="H414" t="str">
            <v>S</v>
          </cell>
          <cell r="I414" t="str">
            <v>S</v>
          </cell>
          <cell r="J414" t="str">
            <v>4250</v>
          </cell>
          <cell r="K414">
            <v>44046</v>
          </cell>
          <cell r="L414" t="str">
            <v>DX3W-GQBS</v>
          </cell>
          <cell r="M414" t="str">
            <v>2611606 - Recife - PE</v>
          </cell>
          <cell r="N414">
            <v>5341</v>
          </cell>
        </row>
        <row r="415">
          <cell r="C415" t="str">
            <v>HOSPITAL DOM MALAN</v>
          </cell>
          <cell r="E415" t="str">
            <v>5.2 - Serviços Técnicos Profissionais</v>
          </cell>
          <cell r="F415">
            <v>27814653000160</v>
          </cell>
          <cell r="G415" t="str">
            <v>LUMI CONSULTORIA E SERVICOS LTDA EPP</v>
          </cell>
          <cell r="H415" t="str">
            <v>S</v>
          </cell>
          <cell r="I415" t="str">
            <v>S</v>
          </cell>
          <cell r="J415" t="str">
            <v>461</v>
          </cell>
          <cell r="K415">
            <v>44056</v>
          </cell>
          <cell r="L415" t="str">
            <v>PQXG-KQVX</v>
          </cell>
          <cell r="M415" t="str">
            <v>2611606 - Recife - PE</v>
          </cell>
          <cell r="N415">
            <v>8000</v>
          </cell>
        </row>
        <row r="416">
          <cell r="C416" t="str">
            <v>HOSPITAL DOM MALAN</v>
          </cell>
          <cell r="E416" t="str">
            <v>5.2 - Serviços Técnicos Profissionais</v>
          </cell>
          <cell r="F416">
            <v>24272956000100</v>
          </cell>
          <cell r="G416" t="str">
            <v>ANNA KELLY MONTEIRO PALHA DO NASCIMENTO ME</v>
          </cell>
          <cell r="H416" t="str">
            <v>S</v>
          </cell>
          <cell r="I416" t="str">
            <v>S</v>
          </cell>
          <cell r="J416" t="str">
            <v>110</v>
          </cell>
          <cell r="K416">
            <v>44075</v>
          </cell>
          <cell r="L416" t="str">
            <v>180357680</v>
          </cell>
          <cell r="M416" t="str">
            <v>2611101 - Petrolina - PE</v>
          </cell>
          <cell r="N416">
            <v>2300</v>
          </cell>
        </row>
        <row r="417">
          <cell r="C417" t="str">
            <v>HOSPITAL DOM MALAN</v>
          </cell>
          <cell r="E417" t="str">
            <v>5.10 - Detetização/Tratamento de Resíduos e Afins</v>
          </cell>
          <cell r="F417">
            <v>10858157000106</v>
          </cell>
          <cell r="G417" t="str">
            <v>F GENES &amp; CIA LTDA</v>
          </cell>
          <cell r="H417" t="str">
            <v>S</v>
          </cell>
          <cell r="I417" t="str">
            <v>S</v>
          </cell>
          <cell r="J417" t="str">
            <v>328305</v>
          </cell>
          <cell r="K417">
            <v>44089</v>
          </cell>
          <cell r="L417" t="str">
            <v>Q8XH-SNR8</v>
          </cell>
          <cell r="M417" t="str">
            <v>2611606 - Recife - PE</v>
          </cell>
          <cell r="N417">
            <v>2538.19</v>
          </cell>
        </row>
        <row r="418">
          <cell r="C418" t="str">
            <v>HOSPITAL DOM MALAN</v>
          </cell>
          <cell r="E418" t="str">
            <v>5.23 - Limpeza e Conservação</v>
          </cell>
          <cell r="F418">
            <v>5419785000155</v>
          </cell>
          <cell r="G418" t="str">
            <v>SOLUNNI SERVICOS ESPECIALIZADOS LTDA</v>
          </cell>
          <cell r="H418" t="str">
            <v>S</v>
          </cell>
          <cell r="I418" t="str">
            <v>S</v>
          </cell>
          <cell r="J418" t="str">
            <v>600</v>
          </cell>
          <cell r="K418">
            <v>44063</v>
          </cell>
          <cell r="L418" t="str">
            <v>GLZ3-NL8B</v>
          </cell>
          <cell r="M418" t="str">
            <v>2611606 - Recife - PE</v>
          </cell>
          <cell r="N418">
            <v>168337.56</v>
          </cell>
        </row>
        <row r="419">
          <cell r="C419" t="str">
            <v>HOSPITAL DOM MALAN</v>
          </cell>
          <cell r="E419" t="str">
            <v>5.99 - Outros Serviços de Terceiros Pessoa Jurídica</v>
          </cell>
          <cell r="F419">
            <v>7212990000170</v>
          </cell>
          <cell r="G419" t="str">
            <v>JAINARA MOREIRA BARBOSA</v>
          </cell>
          <cell r="H419" t="str">
            <v>S</v>
          </cell>
          <cell r="I419" t="str">
            <v>S</v>
          </cell>
          <cell r="J419" t="str">
            <v>20208421</v>
          </cell>
          <cell r="K419">
            <v>44078</v>
          </cell>
          <cell r="L419" t="str">
            <v>E9B638356</v>
          </cell>
          <cell r="M419" t="str">
            <v>2918407 - Juazeiro - BA</v>
          </cell>
          <cell r="N419">
            <v>650</v>
          </cell>
        </row>
        <row r="420">
          <cell r="C420" t="str">
            <v>HOSPITAL DOM MALAN</v>
          </cell>
          <cell r="E420" t="str">
            <v>5.99 - Outros Serviços de Terceiros Pessoa Jurídica</v>
          </cell>
          <cell r="F420">
            <v>11182660000157</v>
          </cell>
          <cell r="G420" t="str">
            <v>EMERSON WALLAS RODRIGUES DA SILVA ME</v>
          </cell>
          <cell r="H420" t="str">
            <v>S</v>
          </cell>
          <cell r="I420" t="str">
            <v>S</v>
          </cell>
          <cell r="J420" t="str">
            <v>285</v>
          </cell>
          <cell r="K420">
            <v>44076</v>
          </cell>
          <cell r="L420" t="str">
            <v>137736837</v>
          </cell>
          <cell r="M420" t="str">
            <v>2611101 - Petrolina - PE</v>
          </cell>
          <cell r="N420">
            <v>1500</v>
          </cell>
        </row>
        <row r="421">
          <cell r="C421" t="str">
            <v>HOSPITAL DOM MALAN</v>
          </cell>
          <cell r="E421" t="str">
            <v>5.99 - Outros Serviços de Terceiros Pessoa Jurídica</v>
          </cell>
          <cell r="F421">
            <v>35693084000170</v>
          </cell>
          <cell r="G421" t="str">
            <v>PETROPEX PETROLINA PEÇAS E EXTINTORES</v>
          </cell>
          <cell r="H421" t="str">
            <v>S</v>
          </cell>
          <cell r="I421" t="str">
            <v>S</v>
          </cell>
          <cell r="J421" t="str">
            <v>23483</v>
          </cell>
          <cell r="K421">
            <v>44075</v>
          </cell>
          <cell r="L421" t="str">
            <v>23383592</v>
          </cell>
          <cell r="M421" t="str">
            <v>2611101 - Petrolina - PE</v>
          </cell>
          <cell r="N421">
            <v>47.99</v>
          </cell>
        </row>
        <row r="422">
          <cell r="C422" t="str">
            <v>HOSPITAL DOM MALAN</v>
          </cell>
          <cell r="E422" t="str">
            <v>5.99 - Outros Serviços de Terceiros Pessoa Jurídica</v>
          </cell>
          <cell r="F422">
            <v>21027815000134</v>
          </cell>
          <cell r="G422" t="str">
            <v>ANTONIO ALDIVAN DE SOUSA</v>
          </cell>
          <cell r="H422" t="str">
            <v>S</v>
          </cell>
          <cell r="I422" t="str">
            <v>S</v>
          </cell>
          <cell r="J422" t="str">
            <v>16</v>
          </cell>
          <cell r="K422">
            <v>44076</v>
          </cell>
          <cell r="L422" t="str">
            <v>172092823</v>
          </cell>
          <cell r="M422" t="str">
            <v>2611101 - Petrolina - PE</v>
          </cell>
          <cell r="N422">
            <v>383.4</v>
          </cell>
        </row>
        <row r="423">
          <cell r="C423" t="str">
            <v>HOSPITAL DOM MALAN</v>
          </cell>
          <cell r="E423" t="str">
            <v>5.99 - Outros Serviços de Terceiros Pessoa Jurídica</v>
          </cell>
          <cell r="F423">
            <v>13409775000671</v>
          </cell>
          <cell r="G423" t="str">
            <v>LINUS LOG LTDA ME</v>
          </cell>
          <cell r="H423" t="str">
            <v>S</v>
          </cell>
          <cell r="I423" t="str">
            <v>S</v>
          </cell>
          <cell r="J423" t="str">
            <v>95</v>
          </cell>
          <cell r="K423">
            <v>44097</v>
          </cell>
          <cell r="L423" t="str">
            <v>129576076</v>
          </cell>
          <cell r="M423" t="str">
            <v>2611101 - Petrolina - PE</v>
          </cell>
          <cell r="N423">
            <v>3129.76</v>
          </cell>
        </row>
        <row r="424">
          <cell r="C424" t="str">
            <v>HOSPITAL DOM MALAN</v>
          </cell>
          <cell r="E424" t="str">
            <v>5.5 - Reparo e Manutenção de Máquinas e Equipamentos</v>
          </cell>
          <cell r="F424">
            <v>24380578000421</v>
          </cell>
          <cell r="G424" t="str">
            <v>WHITE MARTINS GASES INDS DO NORDESTE SA</v>
          </cell>
          <cell r="H424" t="str">
            <v>S</v>
          </cell>
          <cell r="I424" t="str">
            <v>S</v>
          </cell>
          <cell r="J424" t="str">
            <v>7279</v>
          </cell>
          <cell r="K424">
            <v>44050</v>
          </cell>
          <cell r="L424" t="str">
            <v>R7DEF39G</v>
          </cell>
          <cell r="M424" t="str">
            <v>2927408 - Salvador - BA</v>
          </cell>
          <cell r="N424">
            <v>441.63</v>
          </cell>
        </row>
        <row r="425">
          <cell r="C425" t="str">
            <v>HOSPITAL DOM MALAN</v>
          </cell>
          <cell r="E425" t="str">
            <v>5.5 - Reparo e Manutenção de Máquinas e Equipamentos</v>
          </cell>
          <cell r="F425">
            <v>12626414000100</v>
          </cell>
          <cell r="G425" t="str">
            <v>MANTEQ H I LTDA ME</v>
          </cell>
          <cell r="H425" t="str">
            <v>S</v>
          </cell>
          <cell r="I425" t="str">
            <v>S</v>
          </cell>
          <cell r="J425" t="str">
            <v>563</v>
          </cell>
          <cell r="K425">
            <v>44060</v>
          </cell>
          <cell r="L425" t="str">
            <v>LNJD8843</v>
          </cell>
          <cell r="M425" t="str">
            <v>2607901 - Jaboatão dos Guararapes - PE</v>
          </cell>
          <cell r="N425">
            <v>2600</v>
          </cell>
        </row>
        <row r="426">
          <cell r="C426" t="str">
            <v>HOSPITAL DOM MALAN</v>
          </cell>
          <cell r="E426" t="str">
            <v>5.5 - Reparo e Manutenção de Máquinas e Equipamentos</v>
          </cell>
          <cell r="F426">
            <v>7146768000117</v>
          </cell>
          <cell r="G426" t="str">
            <v>SERV IMAGEM NORDESTE ASSIT TECNICA LTDA</v>
          </cell>
          <cell r="H426" t="str">
            <v>S</v>
          </cell>
          <cell r="I426" t="str">
            <v>S</v>
          </cell>
          <cell r="J426" t="str">
            <v>3570</v>
          </cell>
          <cell r="K426">
            <v>44070</v>
          </cell>
          <cell r="L426" t="str">
            <v>SVFL45187</v>
          </cell>
          <cell r="M426" t="str">
            <v>2607901 - Jaboatão dos Guararapes - PE</v>
          </cell>
          <cell r="N426">
            <v>4618</v>
          </cell>
        </row>
        <row r="427">
          <cell r="C427" t="str">
            <v>HOSPITAL DOM MALAN</v>
          </cell>
          <cell r="E427" t="str">
            <v>5.5 - Reparo e Manutenção de Máquinas e Equipamentos</v>
          </cell>
          <cell r="F427">
            <v>3480539000183</v>
          </cell>
          <cell r="G427" t="str">
            <v>SL ENGENHARIA HOSPITALAR LTDA</v>
          </cell>
          <cell r="H427" t="str">
            <v>S</v>
          </cell>
          <cell r="I427" t="str">
            <v>S</v>
          </cell>
          <cell r="J427" t="str">
            <v>5191</v>
          </cell>
          <cell r="K427">
            <v>44090</v>
          </cell>
          <cell r="L427" t="str">
            <v>FNAJ78087</v>
          </cell>
          <cell r="M427" t="str">
            <v>2607901 - Jaboatão dos Guararapes - PE</v>
          </cell>
          <cell r="N427">
            <v>15968.92</v>
          </cell>
        </row>
        <row r="428">
          <cell r="C428" t="str">
            <v>HOSPITAL DOM MALAN</v>
          </cell>
          <cell r="E428" t="str">
            <v>5.5 - Reparo e Manutenção de Máquinas e Equipamentos</v>
          </cell>
          <cell r="F428">
            <v>9014387000100</v>
          </cell>
          <cell r="G428" t="str">
            <v>COMPLETA SERVICOS DE AR CONDICIONADO ME</v>
          </cell>
          <cell r="H428" t="str">
            <v>S</v>
          </cell>
          <cell r="I428" t="str">
            <v>S</v>
          </cell>
          <cell r="J428" t="str">
            <v>1289</v>
          </cell>
          <cell r="K428">
            <v>44062</v>
          </cell>
          <cell r="L428" t="str">
            <v>XB7G-S88P</v>
          </cell>
          <cell r="M428" t="str">
            <v>2611606 - Recife - PE</v>
          </cell>
          <cell r="N428">
            <v>22735.759999999998</v>
          </cell>
        </row>
        <row r="429">
          <cell r="C429" t="str">
            <v>HOSPITAL DOM MALAN</v>
          </cell>
          <cell r="E429" t="str">
            <v>5.5 - Reparo e Manutenção de Máquinas e Equipamentos</v>
          </cell>
          <cell r="F429">
            <v>23180800000137</v>
          </cell>
          <cell r="G429" t="str">
            <v>ENNE SOLUCOES ELETRONICAS LTDA</v>
          </cell>
          <cell r="H429" t="str">
            <v>S</v>
          </cell>
          <cell r="I429" t="str">
            <v>S</v>
          </cell>
          <cell r="J429" t="str">
            <v>828</v>
          </cell>
          <cell r="K429">
            <v>44084</v>
          </cell>
          <cell r="L429" t="str">
            <v>192509958</v>
          </cell>
          <cell r="M429" t="str">
            <v>2611101 - Petrolina - PE</v>
          </cell>
          <cell r="N429">
            <v>1850</v>
          </cell>
        </row>
        <row r="430">
          <cell r="C430" t="str">
            <v>HOSPITAL DOM MALAN</v>
          </cell>
          <cell r="E430" t="str">
            <v>5.6 - Reparo e Manutanção de Veículos</v>
          </cell>
          <cell r="F430">
            <v>36608803000170</v>
          </cell>
          <cell r="G430" t="str">
            <v>EMERSON ALEXANDRE DOS PASSOS</v>
          </cell>
          <cell r="H430" t="str">
            <v>S</v>
          </cell>
          <cell r="I430" t="str">
            <v>S</v>
          </cell>
          <cell r="J430" t="str">
            <v>202026</v>
          </cell>
          <cell r="K430">
            <v>44076</v>
          </cell>
          <cell r="L430" t="str">
            <v>B83B5421</v>
          </cell>
          <cell r="M430" t="str">
            <v>2918407 - Juazeiro - BA</v>
          </cell>
          <cell r="N430">
            <v>165</v>
          </cell>
        </row>
        <row r="431">
          <cell r="C431" t="str">
            <v>HOSPITAL DOM MALAN</v>
          </cell>
          <cell r="E431" t="str">
            <v>5.6 - Reparo e Manutanção de Veículos</v>
          </cell>
          <cell r="F431">
            <v>11342912001806</v>
          </cell>
          <cell r="G431" t="str">
            <v>MAVEL - MAQUINAS E VEICULOS LTDA</v>
          </cell>
          <cell r="H431" t="str">
            <v>S</v>
          </cell>
          <cell r="I431" t="str">
            <v>S</v>
          </cell>
          <cell r="J431" t="str">
            <v>20203137</v>
          </cell>
          <cell r="K431">
            <v>44075</v>
          </cell>
          <cell r="L431" t="str">
            <v>7DB03B6E3</v>
          </cell>
          <cell r="M431" t="str">
            <v>2918407 - Juazeiro - BA</v>
          </cell>
          <cell r="N431">
            <v>294</v>
          </cell>
        </row>
        <row r="432">
          <cell r="C432" t="str">
            <v>HOSPITAL DOM MALAN</v>
          </cell>
          <cell r="E432" t="str">
            <v>5.17 - Manutenção de Software, Certificação Digital e Microfilmagem</v>
          </cell>
          <cell r="F432">
            <v>53113791001285</v>
          </cell>
          <cell r="G432" t="str">
            <v>TOTVS S A</v>
          </cell>
          <cell r="H432" t="str">
            <v>S</v>
          </cell>
          <cell r="I432" t="str">
            <v>S</v>
          </cell>
          <cell r="J432" t="str">
            <v>20201449</v>
          </cell>
          <cell r="K432">
            <v>43833</v>
          </cell>
          <cell r="L432" t="str">
            <v>525DE66F</v>
          </cell>
          <cell r="M432" t="str">
            <v>3106200 - Belo Horizonte - MG</v>
          </cell>
          <cell r="N432">
            <v>359.64</v>
          </cell>
        </row>
        <row r="433">
          <cell r="C433" t="str">
            <v>HOSPITAL DOM MALAN</v>
          </cell>
          <cell r="E433" t="str">
            <v>5.17 - Manutenção de Software, Certificação Digital e Microfilmagem</v>
          </cell>
          <cell r="F433">
            <v>53113791001285</v>
          </cell>
          <cell r="G433" t="str">
            <v>TOTVS S A</v>
          </cell>
          <cell r="H433" t="str">
            <v>S</v>
          </cell>
          <cell r="I433" t="str">
            <v>S</v>
          </cell>
          <cell r="J433" t="str">
            <v>20201447</v>
          </cell>
          <cell r="K433">
            <v>43833</v>
          </cell>
          <cell r="L433" t="str">
            <v>E8916ED</v>
          </cell>
          <cell r="M433" t="str">
            <v>3106200 - Belo Horizonte - MG</v>
          </cell>
          <cell r="N433">
            <v>1798.41</v>
          </cell>
        </row>
        <row r="434">
          <cell r="C434" t="str">
            <v>HOSPITAL DOM MALAN</v>
          </cell>
          <cell r="E434" t="str">
            <v>5.17 - Manutenção de Software, Certificação Digital e Microfilmagem</v>
          </cell>
          <cell r="F434">
            <v>53113791001285</v>
          </cell>
          <cell r="G434" t="str">
            <v>TOTVS S A</v>
          </cell>
          <cell r="H434" t="str">
            <v>S</v>
          </cell>
          <cell r="I434" t="str">
            <v>S</v>
          </cell>
          <cell r="J434" t="str">
            <v>20208654</v>
          </cell>
          <cell r="K434">
            <v>43865</v>
          </cell>
          <cell r="L434" t="str">
            <v>884AE0E4</v>
          </cell>
          <cell r="M434" t="str">
            <v>3106200 - Belo Horizonte - MG</v>
          </cell>
          <cell r="N434">
            <v>359.64</v>
          </cell>
        </row>
        <row r="435">
          <cell r="C435" t="str">
            <v>HOSPITAL DOM MALAN</v>
          </cell>
          <cell r="E435" t="str">
            <v>5.17 - Manutenção de Software, Certificação Digital e Microfilmagem</v>
          </cell>
          <cell r="F435">
            <v>53113791001285</v>
          </cell>
          <cell r="G435" t="str">
            <v>TOTVS S A</v>
          </cell>
          <cell r="H435" t="str">
            <v>S</v>
          </cell>
          <cell r="I435" t="str">
            <v>S</v>
          </cell>
          <cell r="J435" t="str">
            <v>20208656</v>
          </cell>
          <cell r="K435">
            <v>43865</v>
          </cell>
          <cell r="L435" t="str">
            <v>F2175766</v>
          </cell>
          <cell r="M435" t="str">
            <v>3106200 - Belo Horizonte - MG</v>
          </cell>
          <cell r="N435">
            <v>1798.41</v>
          </cell>
        </row>
        <row r="436">
          <cell r="C436" t="str">
            <v>HOSPITAL DOM MALAN</v>
          </cell>
          <cell r="E436" t="str">
            <v>5.17 - Manutenção de Software, Certificação Digital e Microfilmagem</v>
          </cell>
          <cell r="F436">
            <v>53113791001285</v>
          </cell>
          <cell r="G436" t="str">
            <v>TOTVS S A</v>
          </cell>
          <cell r="H436" t="str">
            <v>S</v>
          </cell>
          <cell r="I436" t="str">
            <v>S</v>
          </cell>
          <cell r="J436" t="str">
            <v>202015831</v>
          </cell>
          <cell r="K436">
            <v>43892</v>
          </cell>
          <cell r="L436" t="str">
            <v>FA6712C9</v>
          </cell>
          <cell r="M436" t="str">
            <v>3106200 - Belo Horizonte - MG</v>
          </cell>
          <cell r="N436">
            <v>359.64</v>
          </cell>
        </row>
        <row r="437">
          <cell r="C437" t="str">
            <v>HOSPITAL DOM MALAN</v>
          </cell>
          <cell r="E437" t="str">
            <v>5.17 - Manutenção de Software, Certificação Digital e Microfilmagem</v>
          </cell>
          <cell r="F437">
            <v>53113791001285</v>
          </cell>
          <cell r="G437" t="str">
            <v>TOTVS S A</v>
          </cell>
          <cell r="H437" t="str">
            <v>S</v>
          </cell>
          <cell r="I437" t="str">
            <v>S</v>
          </cell>
          <cell r="J437" t="str">
            <v>202015833</v>
          </cell>
          <cell r="K437">
            <v>43892</v>
          </cell>
          <cell r="L437" t="str">
            <v>6433894B</v>
          </cell>
          <cell r="M437" t="str">
            <v>3106200 - Belo Horizonte - MG</v>
          </cell>
          <cell r="N437">
            <v>2630.83</v>
          </cell>
        </row>
        <row r="438">
          <cell r="C438" t="str">
            <v>HOSPITAL DOM MALAN</v>
          </cell>
          <cell r="E438" t="str">
            <v>5.17 - Manutenção de Software, Certificação Digital e Microfilmagem</v>
          </cell>
          <cell r="F438">
            <v>53113791001285</v>
          </cell>
          <cell r="G438" t="str">
            <v>TOTVS S A</v>
          </cell>
          <cell r="H438" t="str">
            <v>S</v>
          </cell>
          <cell r="I438" t="str">
            <v>S</v>
          </cell>
          <cell r="J438" t="str">
            <v>202022915</v>
          </cell>
          <cell r="K438">
            <v>43922</v>
          </cell>
          <cell r="L438" t="str">
            <v>4A8A7474</v>
          </cell>
          <cell r="M438" t="str">
            <v>3106200 - Belo Horizonte - MG</v>
          </cell>
          <cell r="N438">
            <v>374.05</v>
          </cell>
        </row>
        <row r="439">
          <cell r="C439" t="str">
            <v>HOSPITAL DOM MALAN</v>
          </cell>
          <cell r="E439" t="str">
            <v>5.17 - Manutenção de Software, Certificação Digital e Microfilmagem</v>
          </cell>
          <cell r="F439">
            <v>53113791001285</v>
          </cell>
          <cell r="G439" t="str">
            <v>TOTVS S A</v>
          </cell>
          <cell r="H439" t="str">
            <v>S</v>
          </cell>
          <cell r="I439" t="str">
            <v>S</v>
          </cell>
          <cell r="J439" t="str">
            <v>202022916</v>
          </cell>
          <cell r="K439">
            <v>43922</v>
          </cell>
          <cell r="L439" t="str">
            <v>7F70AFB5</v>
          </cell>
          <cell r="M439" t="str">
            <v>3106200 - Belo Horizonte - MG</v>
          </cell>
          <cell r="N439">
            <v>2630.83</v>
          </cell>
        </row>
        <row r="440">
          <cell r="C440" t="str">
            <v>HOSPITAL DOM MALAN</v>
          </cell>
          <cell r="E440" t="str">
            <v>5.17 - Manutenção de Software, Certificação Digital e Microfilmagem</v>
          </cell>
          <cell r="F440">
            <v>53113791001285</v>
          </cell>
          <cell r="G440" t="str">
            <v>TOTVS S A</v>
          </cell>
          <cell r="H440" t="str">
            <v>S</v>
          </cell>
          <cell r="I440" t="str">
            <v>S</v>
          </cell>
          <cell r="J440" t="str">
            <v>202029666</v>
          </cell>
          <cell r="K440">
            <v>43955</v>
          </cell>
          <cell r="L440" t="str">
            <v>780B5AE6</v>
          </cell>
          <cell r="M440" t="str">
            <v>3106200 - Belo Horizonte - MG</v>
          </cell>
          <cell r="N440">
            <v>374.05</v>
          </cell>
        </row>
        <row r="441">
          <cell r="C441" t="str">
            <v>HOSPITAL DOM MALAN</v>
          </cell>
          <cell r="E441" t="str">
            <v>5.17 - Manutenção de Software, Certificação Digital e Microfilmagem</v>
          </cell>
          <cell r="F441">
            <v>53113791001285</v>
          </cell>
          <cell r="G441" t="str">
            <v>TOTVS S A</v>
          </cell>
          <cell r="H441" t="str">
            <v>S</v>
          </cell>
          <cell r="I441" t="str">
            <v>S</v>
          </cell>
          <cell r="J441" t="str">
            <v>202029663</v>
          </cell>
          <cell r="K441">
            <v>43955</v>
          </cell>
          <cell r="L441" t="str">
            <v>D958A923</v>
          </cell>
          <cell r="M441" t="str">
            <v>3106200 - Belo Horizonte - MG</v>
          </cell>
          <cell r="N441">
            <v>2630.83</v>
          </cell>
        </row>
        <row r="442">
          <cell r="C442" t="str">
            <v>HOSPITAL DOM MALAN</v>
          </cell>
          <cell r="E442" t="str">
            <v>5.17 - Manutenção de Software, Certificação Digital e Microfilmagem</v>
          </cell>
          <cell r="F442">
            <v>53113791001285</v>
          </cell>
          <cell r="G442" t="str">
            <v>TOTVS S A</v>
          </cell>
          <cell r="H442" t="str">
            <v>S</v>
          </cell>
          <cell r="I442" t="str">
            <v>S</v>
          </cell>
          <cell r="J442" t="str">
            <v>202036534</v>
          </cell>
          <cell r="K442">
            <v>43983</v>
          </cell>
          <cell r="L442" t="str">
            <v>FA5FE2A</v>
          </cell>
          <cell r="M442" t="str">
            <v>3106200 - Belo Horizonte - MG</v>
          </cell>
          <cell r="N442">
            <v>374.05</v>
          </cell>
        </row>
        <row r="443">
          <cell r="C443" t="str">
            <v>HOSPITAL DOM MALAN</v>
          </cell>
          <cell r="E443" t="str">
            <v>5.17 - Manutenção de Software, Certificação Digital e Microfilmagem</v>
          </cell>
          <cell r="F443">
            <v>53113791001285</v>
          </cell>
          <cell r="G443" t="str">
            <v>TOTVS S A</v>
          </cell>
          <cell r="H443" t="str">
            <v>S</v>
          </cell>
          <cell r="I443" t="str">
            <v>S</v>
          </cell>
          <cell r="J443" t="str">
            <v>202036535</v>
          </cell>
          <cell r="K443">
            <v>43983</v>
          </cell>
          <cell r="L443" t="str">
            <v>2F45896B</v>
          </cell>
          <cell r="M443" t="str">
            <v>3106200 - Belo Horizonte - MG</v>
          </cell>
          <cell r="N443">
            <v>2630.83</v>
          </cell>
        </row>
        <row r="444">
          <cell r="C444" t="str">
            <v>HOSPITAL DOM MALAN</v>
          </cell>
          <cell r="E444" t="str">
            <v>5.16 - Serviços Médico-Hospitalares, Odotonlogia e Laboratoriais</v>
          </cell>
          <cell r="F444">
            <v>4509221000140</v>
          </cell>
          <cell r="G444" t="str">
            <v>BABY LAB LABORATORIOS CINICOS</v>
          </cell>
          <cell r="H444" t="str">
            <v>S</v>
          </cell>
          <cell r="I444" t="str">
            <v>S</v>
          </cell>
          <cell r="J444" t="str">
            <v>20201823</v>
          </cell>
          <cell r="K444">
            <v>44105</v>
          </cell>
          <cell r="L444" t="str">
            <v>F25E2257D</v>
          </cell>
          <cell r="M444" t="str">
            <v>2918407 - Juazeiro - BA</v>
          </cell>
          <cell r="N444">
            <v>144179.6</v>
          </cell>
        </row>
        <row r="445">
          <cell r="C445" t="str">
            <v>HOSPITAL DOM MALAN</v>
          </cell>
          <cell r="E445" t="str">
            <v>5.15 - Serviços Domésticos</v>
          </cell>
          <cell r="F445">
            <v>26052800000140</v>
          </cell>
          <cell r="G445" t="str">
            <v>BRILAV LAVANDERIA HOSPITALAR EIRELI</v>
          </cell>
          <cell r="H445" t="str">
            <v>S</v>
          </cell>
          <cell r="I445" t="str">
            <v>S</v>
          </cell>
          <cell r="J445" t="str">
            <v>698</v>
          </cell>
          <cell r="K445">
            <v>44092</v>
          </cell>
          <cell r="L445" t="str">
            <v>198786917</v>
          </cell>
          <cell r="M445" t="str">
            <v>2611101 - Petrolina - PE</v>
          </cell>
          <cell r="N445">
            <v>2502</v>
          </cell>
        </row>
        <row r="446">
          <cell r="C446" t="str">
            <v>HOSPITAL DOM MALAN</v>
          </cell>
          <cell r="E446" t="str">
            <v>5.10 - Detetização/Tratamento de Resíduos e Afins</v>
          </cell>
          <cell r="F446">
            <v>5419785000155</v>
          </cell>
          <cell r="G446" t="str">
            <v>SOLUNNI SERVICOS ESPECIALIZADOS LTDA</v>
          </cell>
          <cell r="H446" t="str">
            <v>S</v>
          </cell>
          <cell r="I446" t="str">
            <v>S</v>
          </cell>
          <cell r="J446" t="str">
            <v>599</v>
          </cell>
          <cell r="K446">
            <v>44063</v>
          </cell>
          <cell r="L446" t="str">
            <v>R2CF-MQS5</v>
          </cell>
          <cell r="M446" t="str">
            <v>2611606 - Recife - PE</v>
          </cell>
          <cell r="N446">
            <v>7203.16</v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343" zoomScale="90" zoomScaleNormal="90" workbookViewId="0">
      <selection activeCell="A349" sqref="A349:E34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3.12 - Material Hospitalar</v>
      </c>
      <c r="D2" s="3">
        <f>'[1]TCE - ANEXO IV - Preencher'!F11</f>
        <v>175233000125</v>
      </c>
      <c r="E2" s="5" t="str">
        <f>'[1]TCE - ANEXO IV - Preencher'!G11</f>
        <v>TRES LEOES MATERIAL HOSPITALAR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0052262</v>
      </c>
      <c r="I2" s="6" t="str">
        <f>IF('[1]TCE - ANEXO IV - Preencher'!K11="","",'[1]TCE - ANEXO IV - Preencher'!K11)</f>
        <v>14/08/2020</v>
      </c>
      <c r="J2" s="5" t="str">
        <f>'[1]TCE - ANEXO IV - Preencher'!L11</f>
        <v>28200800175233000125550010000522621263502888</v>
      </c>
      <c r="K2" s="5" t="str">
        <f>IF(F2="B",LEFT('[1]TCE - ANEXO IV - Preencher'!M11,2),IF(F2="S",LEFT('[1]TCE - ANEXO IV - Preencher'!M11,7),IF('[1]TCE - ANEXO IV - Preencher'!H11="","")))</f>
        <v>28</v>
      </c>
      <c r="L2" s="7">
        <f>'[1]TCE - ANEXO IV - Preencher'!N11</f>
        <v>192850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3.12 - Material Hospitalar</v>
      </c>
      <c r="D3" s="3">
        <f>'[1]TCE - ANEXO IV - Preencher'!F12</f>
        <v>175233000125</v>
      </c>
      <c r="E3" s="5" t="str">
        <f>'[1]TCE - ANEXO IV - Preencher'!G12</f>
        <v>TRES LEOES MATERIAL HOSPITALAR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0052335</v>
      </c>
      <c r="I3" s="6" t="str">
        <f>IF('[1]TCE - ANEXO IV - Preencher'!K12="","",'[1]TCE - ANEXO IV - Preencher'!K12)</f>
        <v>18/08/2020</v>
      </c>
      <c r="J3" s="5" t="str">
        <f>'[1]TCE - ANEXO IV - Preencher'!L12</f>
        <v>28200800175233000125550010000523351185566486</v>
      </c>
      <c r="K3" s="5" t="str">
        <f>IF(F3="B",LEFT('[1]TCE - ANEXO IV - Preencher'!M12,2),IF(F3="S",LEFT('[1]TCE - ANEXO IV - Preencher'!M12,7),IF('[1]TCE - ANEXO IV - Preencher'!H12="","")))</f>
        <v>28</v>
      </c>
      <c r="L3" s="7">
        <f>'[1]TCE - ANEXO IV - Preencher'!N12</f>
        <v>3975.4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3.12 - Material Hospitalar</v>
      </c>
      <c r="D4" s="3">
        <f>'[1]TCE - ANEXO IV - Preencher'!F13</f>
        <v>236193000184</v>
      </c>
      <c r="E4" s="5" t="str">
        <f>'[1]TCE - ANEXO IV - Preencher'!G13</f>
        <v>CIRURGICA RECIFE COMERCIO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000058999</v>
      </c>
      <c r="I4" s="6" t="str">
        <f>IF('[1]TCE - ANEXO IV - Preencher'!K13="","",'[1]TCE - ANEXO IV - Preencher'!K13)</f>
        <v>14/08/2020</v>
      </c>
      <c r="J4" s="5" t="str">
        <f>'[1]TCE - ANEXO IV - Preencher'!L13</f>
        <v>26200800236193000184550010000589991000590008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3598.02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3.12 - Material Hospitalar</v>
      </c>
      <c r="D5" s="3">
        <f>'[1]TCE - ANEXO IV - Preencher'!F14</f>
        <v>3817043000152</v>
      </c>
      <c r="E5" s="5" t="str">
        <f>'[1]TCE - ANEXO IV - Preencher'!G14</f>
        <v>PHARMAPLUS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000022862</v>
      </c>
      <c r="I5" s="6" t="str">
        <f>IF('[1]TCE - ANEXO IV - Preencher'!K14="","",'[1]TCE - ANEXO IV - Preencher'!K14)</f>
        <v>21/08/2020</v>
      </c>
      <c r="J5" s="5" t="str">
        <f>'[1]TCE - ANEXO IV - Preencher'!L14</f>
        <v>26200803817043000152550010000228621018468639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359.48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3.12 - Material Hospitalar</v>
      </c>
      <c r="D6" s="3">
        <f>'[1]TCE - ANEXO IV - Preencher'!F15</f>
        <v>4953023000171</v>
      </c>
      <c r="E6" s="5" t="str">
        <f>'[1]TCE - ANEXO IV - Preencher'!G15</f>
        <v>EDSON NOMERO MACEDO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000028468</v>
      </c>
      <c r="I6" s="6" t="str">
        <f>IF('[1]TCE - ANEXO IV - Preencher'!K15="","",'[1]TCE - ANEXO IV - Preencher'!K15)</f>
        <v>19/08/2020</v>
      </c>
      <c r="J6" s="5" t="str">
        <f>'[1]TCE - ANEXO IV - Preencher'!L15</f>
        <v>26200804953023000171550050000284681580310190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418.5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3.12 - Material Hospitalar</v>
      </c>
      <c r="D7" s="3">
        <f>'[1]TCE - ANEXO IV - Preencher'!F16</f>
        <v>4953023000171</v>
      </c>
      <c r="E7" s="5" t="str">
        <f>'[1]TCE - ANEXO IV - Preencher'!G16</f>
        <v>EDSON NOMERO MACEDO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000028534</v>
      </c>
      <c r="I7" s="6" t="str">
        <f>IF('[1]TCE - ANEXO IV - Preencher'!K16="","",'[1]TCE - ANEXO IV - Preencher'!K16)</f>
        <v>25/08/2020</v>
      </c>
      <c r="J7" s="5" t="str">
        <f>'[1]TCE - ANEXO IV - Preencher'!L16</f>
        <v>26200804953023000171550050000285341034209250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4899.76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3.12 - Material Hospitalar</v>
      </c>
      <c r="D8" s="3">
        <f>'[1]TCE - ANEXO IV - Preencher'!F17</f>
        <v>5044056000161</v>
      </c>
      <c r="E8" s="5" t="str">
        <f>'[1]TCE - ANEXO IV - Preencher'!G17</f>
        <v>DMH PRODUTOS HOSPITALARES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16997</v>
      </c>
      <c r="I8" s="6" t="str">
        <f>IF('[1]TCE - ANEXO IV - Preencher'!K17="","",'[1]TCE - ANEXO IV - Preencher'!K17)</f>
        <v>12/08/2020</v>
      </c>
      <c r="J8" s="5" t="str">
        <f>'[1]TCE - ANEXO IV - Preencher'!L17</f>
        <v>26200805044056000161550010000169971103298044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6459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3.12 - Material Hospitalar</v>
      </c>
      <c r="D9" s="3">
        <f>'[1]TCE - ANEXO IV - Preencher'!F18</f>
        <v>5509824000377</v>
      </c>
      <c r="E9" s="5" t="str">
        <f>'[1]TCE - ANEXO IV - Preencher'!G18</f>
        <v>NORMANDO JOSE NOSSA VILLAR - ME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000919111</v>
      </c>
      <c r="I9" s="6" t="str">
        <f>IF('[1]TCE - ANEXO IV - Preencher'!K18="","",'[1]TCE - ANEXO IV - Preencher'!K18)</f>
        <v>11/08/2020</v>
      </c>
      <c r="J9" s="5" t="str">
        <f>'[1]TCE - ANEXO IV - Preencher'!L18</f>
        <v>26200805509824000377550010009191111000448635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182.4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7914775000111</v>
      </c>
      <c r="E10" s="5" t="str">
        <f>'[1]TCE - ANEXO IV - Preencher'!G19</f>
        <v>SUPRI VALE PROD MED ORTOPEDICOS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7344</v>
      </c>
      <c r="I10" s="6" t="str">
        <f>IF('[1]TCE - ANEXO IV - Preencher'!K19="","",'[1]TCE - ANEXO IV - Preencher'!K19)</f>
        <v>19/08/2020</v>
      </c>
      <c r="J10" s="5" t="str">
        <f>'[1]TCE - ANEXO IV - Preencher'!L19</f>
        <v>26200807914775000111550010000073441613662214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450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7914775000111</v>
      </c>
      <c r="E11" s="5" t="str">
        <f>'[1]TCE - ANEXO IV - Preencher'!G20</f>
        <v>SUPRI VALE PROD MED ORTOPEDICOS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7394</v>
      </c>
      <c r="I11" s="6" t="str">
        <f>IF('[1]TCE - ANEXO IV - Preencher'!K20="","",'[1]TCE - ANEXO IV - Preencher'!K20)</f>
        <v>28/08/2020</v>
      </c>
      <c r="J11" s="5" t="str">
        <f>'[1]TCE - ANEXO IV - Preencher'!L20</f>
        <v>26200807914775000111550010000073941974061757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1125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000085508</v>
      </c>
      <c r="I12" s="6" t="str">
        <f>IF('[1]TCE - ANEXO IV - Preencher'!K21="","",'[1]TCE - ANEXO IV - Preencher'!K21)</f>
        <v>04/08/2020</v>
      </c>
      <c r="J12" s="5" t="str">
        <f>'[1]TCE - ANEXO IV - Preencher'!L21</f>
        <v>26200808674752000140550010000855081194607032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122.63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000086776</v>
      </c>
      <c r="I13" s="6" t="str">
        <f>IF('[1]TCE - ANEXO IV - Preencher'!K22="","",'[1]TCE - ANEXO IV - Preencher'!K22)</f>
        <v>21/08/2020</v>
      </c>
      <c r="J13" s="5" t="str">
        <f>'[1]TCE - ANEXO IV - Preencher'!L22</f>
        <v>26200808674752000140550010000867761657035742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6572.98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10454180000135</v>
      </c>
      <c r="E14" s="5" t="str">
        <f>'[1]TCE - ANEXO IV - Preencher'!G23</f>
        <v>VISION PLAST IND E COM DE EMBALAGEM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000003089</v>
      </c>
      <c r="I14" s="6" t="str">
        <f>IF('[1]TCE - ANEXO IV - Preencher'!K23="","",'[1]TCE - ANEXO IV - Preencher'!K23)</f>
        <v>29/07/2020</v>
      </c>
      <c r="J14" s="5" t="str">
        <f>'[1]TCE - ANEXO IV - Preencher'!L23</f>
        <v>35200710454180000135550020000030891950738798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2599.1999999999998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 MED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508936</v>
      </c>
      <c r="I15" s="6" t="str">
        <f>IF('[1]TCE - ANEXO IV - Preencher'!K24="","",'[1]TCE - ANEXO IV - Preencher'!K24)</f>
        <v>08/08/2020</v>
      </c>
      <c r="J15" s="5" t="str">
        <f>'[1]TCE - ANEXO IV - Preencher'!L24</f>
        <v>26200810779833000156550010005089361125114881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1053.8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 MED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509650</v>
      </c>
      <c r="I16" s="6" t="str">
        <f>IF('[1]TCE - ANEXO IV - Preencher'!K25="","",'[1]TCE - ANEXO IV - Preencher'!K25)</f>
        <v>19/08/2020</v>
      </c>
      <c r="J16" s="5" t="str">
        <f>'[1]TCE - ANEXO IV - Preencher'!L25</f>
        <v>26200810779833000156550010005096501172417620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4004.69</v>
      </c>
    </row>
    <row r="17" spans="1:12" s="8" customFormat="1" ht="19.5" customHeight="1" x14ac:dyDescent="0.2">
      <c r="A17" s="3">
        <f>IFERROR(VLOOKUP(B17,'[1]DADOS (OCULTAR)'!$P$3:$R$56,3,0),"")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11041333000185</v>
      </c>
      <c r="E17" s="5" t="str">
        <f>'[1]TCE - ANEXO IV - Preencher'!G26</f>
        <v>CIRURGICA BRASILEIRA PRODUTOS 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000019893</v>
      </c>
      <c r="I17" s="6" t="str">
        <f>IF('[1]TCE - ANEXO IV - Preencher'!K26="","",'[1]TCE - ANEXO IV - Preencher'!K26)</f>
        <v>14/08/2020</v>
      </c>
      <c r="J17" s="5" t="str">
        <f>'[1]TCE - ANEXO IV - Preencher'!L26</f>
        <v>26200811041333000185550010000198931405078888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4450</v>
      </c>
    </row>
    <row r="18" spans="1:12" s="8" customFormat="1" ht="19.5" customHeight="1" x14ac:dyDescent="0.2">
      <c r="A18" s="3">
        <f>IFERROR(VLOOKUP(B18,'[1]DADOS (OCULTAR)'!$P$3:$R$56,3,0),"")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11449180000100</v>
      </c>
      <c r="E18" s="5" t="str">
        <f>'[1]TCE - ANEXO IV - Preencher'!G27</f>
        <v>DPROSMED DIST PROD MED HOSPITALARES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000036318</v>
      </c>
      <c r="I18" s="6" t="str">
        <f>IF('[1]TCE - ANEXO IV - Preencher'!K27="","",'[1]TCE - ANEXO IV - Preencher'!K27)</f>
        <v>13/08/2020</v>
      </c>
      <c r="J18" s="5" t="str">
        <f>'[1]TCE - ANEXO IV - Preencher'!L27</f>
        <v>26200811449180000100550010000363181889492197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4781.16</v>
      </c>
    </row>
    <row r="19" spans="1:12" s="8" customFormat="1" ht="19.5" customHeight="1" x14ac:dyDescent="0.2">
      <c r="A19" s="3">
        <f>IFERROR(VLOOKUP(B19,'[1]DADOS (OCULTAR)'!$P$3:$R$56,3,0),"")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12340717000161</v>
      </c>
      <c r="E19" s="5" t="str">
        <f>'[1]TCE - ANEXO IV - Preencher'!G28</f>
        <v>POINT SUTURE DO BRASIL IND FIOS CIR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000070843</v>
      </c>
      <c r="I19" s="6" t="str">
        <f>IF('[1]TCE - ANEXO IV - Preencher'!K28="","",'[1]TCE - ANEXO IV - Preencher'!K28)</f>
        <v>21/08/2020</v>
      </c>
      <c r="J19" s="5" t="str">
        <f>'[1]TCE - ANEXO IV - Preencher'!L28</f>
        <v>23200812340717000161550010000708431520742899</v>
      </c>
      <c r="K19" s="5" t="str">
        <f>IF(F19="B",LEFT('[1]TCE - ANEXO IV - Preencher'!M28,2),IF(F19="S",LEFT('[1]TCE - ANEXO IV - Preencher'!M28,7),IF('[1]TCE - ANEXO IV - Preencher'!H28="","")))</f>
        <v>23</v>
      </c>
      <c r="L19" s="7">
        <f>'[1]TCE - ANEXO IV - Preencher'!N28</f>
        <v>16161.04</v>
      </c>
    </row>
    <row r="20" spans="1:12" s="8" customFormat="1" ht="19.5" customHeight="1" x14ac:dyDescent="0.2">
      <c r="A20" s="3">
        <f>IFERROR(VLOOKUP(B20,'[1]DADOS (OCULTAR)'!$P$3:$R$56,3,0),"")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12882932000194</v>
      </c>
      <c r="E20" s="5" t="str">
        <f>'[1]TCE - ANEXO IV - Preencher'!G29</f>
        <v>EXOMED REP DE MEDICAMENTOS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144014</v>
      </c>
      <c r="I20" s="6" t="str">
        <f>IF('[1]TCE - ANEXO IV - Preencher'!K29="","",'[1]TCE - ANEXO IV - Preencher'!K29)</f>
        <v>17/08/2020</v>
      </c>
      <c r="J20" s="5" t="str">
        <f>'[1]TCE - ANEXO IV - Preencher'!L29</f>
        <v>26200812882932000194550010001440141420827048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48885.14</v>
      </c>
    </row>
    <row r="21" spans="1:12" s="8" customFormat="1" ht="19.5" customHeight="1" x14ac:dyDescent="0.2">
      <c r="A21" s="3">
        <f>IFERROR(VLOOKUP(B21,'[1]DADOS (OCULTAR)'!$P$3:$R$56,3,0),"")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12882932000194</v>
      </c>
      <c r="E21" s="5" t="str">
        <f>'[1]TCE - ANEXO IV - Preencher'!G30</f>
        <v>EXOMED REP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144017</v>
      </c>
      <c r="I21" s="6" t="str">
        <f>IF('[1]TCE - ANEXO IV - Preencher'!K30="","",'[1]TCE - ANEXO IV - Preencher'!K30)</f>
        <v>17/08/2020</v>
      </c>
      <c r="J21" s="5" t="str">
        <f>'[1]TCE - ANEXO IV - Preencher'!L30</f>
        <v>26200812882932000194550010001440171930212837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3290.88</v>
      </c>
    </row>
    <row r="22" spans="1:12" s="8" customFormat="1" ht="19.5" customHeight="1" x14ac:dyDescent="0.2">
      <c r="A22" s="3">
        <f>IFERROR(VLOOKUP(B22,'[1]DADOS (OCULTAR)'!$P$3:$R$56,3,0),"")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12882932000194</v>
      </c>
      <c r="E22" s="5" t="str">
        <f>'[1]TCE - ANEXO IV - Preencher'!G31</f>
        <v>EXOMED REP DE MEDICAMENTOS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144082</v>
      </c>
      <c r="I22" s="6" t="str">
        <f>IF('[1]TCE - ANEXO IV - Preencher'!K31="","",'[1]TCE - ANEXO IV - Preencher'!K31)</f>
        <v>20/08/2020</v>
      </c>
      <c r="J22" s="5" t="str">
        <f>'[1]TCE - ANEXO IV - Preencher'!L31</f>
        <v>26200812882932000194550010001440821735164738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29624</v>
      </c>
    </row>
    <row r="23" spans="1:12" s="8" customFormat="1" ht="19.5" customHeight="1" x14ac:dyDescent="0.2">
      <c r="A23" s="3">
        <f>IFERROR(VLOOKUP(B23,'[1]DADOS (OCULTAR)'!$P$3:$R$56,3,0),"")</f>
        <v>9039744000780</v>
      </c>
      <c r="B23" s="4" t="str">
        <f>'[1]TCE - ANEXO IV - Preencher'!C32</f>
        <v>HOSPITAL DOM MALAN</v>
      </c>
      <c r="C23" s="4" t="str">
        <f>'[1]TCE - ANEXO IV - Preencher'!E32</f>
        <v>3.12 - Material Hospitalar</v>
      </c>
      <c r="D23" s="3">
        <f>'[1]TCE - ANEXO IV - Preencher'!F32</f>
        <v>14187040000107</v>
      </c>
      <c r="E23" s="5" t="str">
        <f>'[1]TCE - ANEXO IV - Preencher'!G32</f>
        <v>DESTAK EMBALAGENS EIRELI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000003444</v>
      </c>
      <c r="I23" s="6" t="str">
        <f>IF('[1]TCE - ANEXO IV - Preencher'!K32="","",'[1]TCE - ANEXO IV - Preencher'!K32)</f>
        <v>07/08/2020</v>
      </c>
      <c r="J23" s="5" t="str">
        <f>'[1]TCE - ANEXO IV - Preencher'!L32</f>
        <v>26200814187040000107550010000034441622091147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373.8</v>
      </c>
    </row>
    <row r="24" spans="1:12" s="8" customFormat="1" ht="19.5" customHeight="1" x14ac:dyDescent="0.2">
      <c r="A24" s="3">
        <f>IFERROR(VLOOKUP(B24,'[1]DADOS (OCULTAR)'!$P$3:$R$56,3,0),"")</f>
        <v>9039744000780</v>
      </c>
      <c r="B24" s="4" t="str">
        <f>'[1]TCE - ANEXO IV - Preencher'!C33</f>
        <v>HOSPITAL DOM MALAN</v>
      </c>
      <c r="C24" s="4" t="str">
        <f>'[1]TCE - ANEXO IV - Preencher'!E33</f>
        <v>3.12 - Material Hospitalar</v>
      </c>
      <c r="D24" s="3">
        <f>'[1]TCE - ANEXO IV - Preencher'!F33</f>
        <v>14187040000107</v>
      </c>
      <c r="E24" s="5" t="str">
        <f>'[1]TCE - ANEXO IV - Preencher'!G33</f>
        <v>DESTAK EMBALAGENS EIRELI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000003533</v>
      </c>
      <c r="I24" s="6" t="str">
        <f>IF('[1]TCE - ANEXO IV - Preencher'!K33="","",'[1]TCE - ANEXO IV - Preencher'!K33)</f>
        <v>19/08/2020</v>
      </c>
      <c r="J24" s="5" t="str">
        <f>'[1]TCE - ANEXO IV - Preencher'!L33</f>
        <v>26200814187040000107550010000035331230386201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671</v>
      </c>
    </row>
    <row r="25" spans="1:12" s="8" customFormat="1" ht="19.5" customHeight="1" x14ac:dyDescent="0.2">
      <c r="A25" s="3">
        <f>IFERROR(VLOOKUP(B25,'[1]DADOS (OCULTAR)'!$P$3:$R$56,3,0),"")</f>
        <v>9039744000780</v>
      </c>
      <c r="B25" s="4" t="str">
        <f>'[1]TCE - ANEXO IV - Preencher'!C34</f>
        <v>HOSPITAL DOM MALAN</v>
      </c>
      <c r="C25" s="4" t="str">
        <f>'[1]TCE - ANEXO IV - Preencher'!E34</f>
        <v>3.12 - Material Hospitalar</v>
      </c>
      <c r="D25" s="3">
        <f>'[1]TCE - ANEXO IV - Preencher'!F34</f>
        <v>21596736000144</v>
      </c>
      <c r="E25" s="5" t="str">
        <f>'[1]TCE - ANEXO IV - Preencher'!G34</f>
        <v>ULTRAMEGA DISTRIBUIDORA HOSPITALAR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00106375</v>
      </c>
      <c r="I25" s="6" t="str">
        <f>IF('[1]TCE - ANEXO IV - Preencher'!K34="","",'[1]TCE - ANEXO IV - Preencher'!K34)</f>
        <v>17/08/2020</v>
      </c>
      <c r="J25" s="5" t="str">
        <f>'[1]TCE - ANEXO IV - Preencher'!L34</f>
        <v>26200821596736000144550010001063751001088412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9847</v>
      </c>
    </row>
    <row r="26" spans="1:12" s="8" customFormat="1" ht="19.5" customHeight="1" x14ac:dyDescent="0.2">
      <c r="A26" s="3">
        <f>IFERROR(VLOOKUP(B26,'[1]DADOS (OCULTAR)'!$P$3:$R$56,3,0),"")</f>
        <v>9039744000780</v>
      </c>
      <c r="B26" s="4" t="str">
        <f>'[1]TCE - ANEXO IV - Preencher'!C35</f>
        <v>HOSPITAL DOM MALAN</v>
      </c>
      <c r="C26" s="4" t="str">
        <f>'[1]TCE - ANEXO IV - Preencher'!E35</f>
        <v>3.12 - Material Hospitalar</v>
      </c>
      <c r="D26" s="3">
        <f>'[1]TCE - ANEXO IV - Preencher'!F35</f>
        <v>27554040000131</v>
      </c>
      <c r="E26" s="5" t="str">
        <f>'[1]TCE - ANEXO IV - Preencher'!G35</f>
        <v>ALTA MEDICAL PRODUTOS MEDICOS HOSP LTDA ME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000001922</v>
      </c>
      <c r="I26" s="6" t="str">
        <f>IF('[1]TCE - ANEXO IV - Preencher'!K35="","",'[1]TCE - ANEXO IV - Preencher'!K35)</f>
        <v>14/08/2020</v>
      </c>
      <c r="J26" s="5" t="str">
        <f>'[1]TCE - ANEXO IV - Preencher'!L35</f>
        <v>35200827554040000131550010000019221000000010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18140.5</v>
      </c>
    </row>
    <row r="27" spans="1:12" s="8" customFormat="1" ht="19.5" customHeight="1" x14ac:dyDescent="0.2">
      <c r="A27" s="3">
        <f>IFERROR(VLOOKUP(B27,'[1]DADOS (OCULTAR)'!$P$3:$R$56,3,0),"")</f>
        <v>9039744000780</v>
      </c>
      <c r="B27" s="4" t="str">
        <f>'[1]TCE - ANEXO IV - Preencher'!C36</f>
        <v>HOSPITAL DOM MALAN</v>
      </c>
      <c r="C27" s="4" t="str">
        <f>'[1]TCE - ANEXO IV - Preencher'!E36</f>
        <v>3.12 - Material Hospitalar</v>
      </c>
      <c r="D27" s="3">
        <f>'[1]TCE - ANEXO IV - Preencher'!F36</f>
        <v>30611447000168</v>
      </c>
      <c r="E27" s="5" t="str">
        <f>'[1]TCE - ANEXO IV - Preencher'!G36</f>
        <v>RAISSA C R MEDEIROS MOURA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000009454</v>
      </c>
      <c r="I27" s="6" t="str">
        <f>IF('[1]TCE - ANEXO IV - Preencher'!K36="","",'[1]TCE - ANEXO IV - Preencher'!K36)</f>
        <v>27/08/2020</v>
      </c>
      <c r="J27" s="5" t="str">
        <f>'[1]TCE - ANEXO IV - Preencher'!L36</f>
        <v>26200830611447000168550010000094541105333917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1920</v>
      </c>
    </row>
    <row r="28" spans="1:12" s="8" customFormat="1" ht="19.5" customHeight="1" x14ac:dyDescent="0.2">
      <c r="A28" s="3">
        <f>IFERROR(VLOOKUP(B28,'[1]DADOS (OCULTAR)'!$P$3:$R$56,3,0),"")</f>
        <v>9039744000780</v>
      </c>
      <c r="B28" s="4" t="str">
        <f>'[1]TCE - ANEXO IV - Preencher'!C37</f>
        <v>HOSPITAL DOM MALAN</v>
      </c>
      <c r="C28" s="4" t="str">
        <f>'[1]TCE - ANEXO IV - Preencher'!E37</f>
        <v>3.12 - Material Hospitalar</v>
      </c>
      <c r="D28" s="3">
        <f>'[1]TCE - ANEXO IV - Preencher'!F37</f>
        <v>31836173000178</v>
      </c>
      <c r="E28" s="5" t="str">
        <f>'[1]TCE - ANEXO IV - Preencher'!G37</f>
        <v>PEDRO HENRIQUE LINS MARTINS EIRELI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000001766</v>
      </c>
      <c r="I28" s="6" t="str">
        <f>IF('[1]TCE - ANEXO IV - Preencher'!K37="","",'[1]TCE - ANEXO IV - Preencher'!K37)</f>
        <v>11/08/2020</v>
      </c>
      <c r="J28" s="5" t="str">
        <f>'[1]TCE - ANEXO IV - Preencher'!L37</f>
        <v>26200831836173000178550010000017661702730372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580</v>
      </c>
    </row>
    <row r="29" spans="1:12" s="8" customFormat="1" ht="19.5" customHeight="1" x14ac:dyDescent="0.2">
      <c r="A29" s="3">
        <f>IFERROR(VLOOKUP(B29,'[1]DADOS (OCULTAR)'!$P$3:$R$56,3,0),"")</f>
        <v>9039744000780</v>
      </c>
      <c r="B29" s="4" t="str">
        <f>'[1]TCE - ANEXO IV - Preencher'!C38</f>
        <v>HOSPITAL DOM MALAN</v>
      </c>
      <c r="C29" s="4" t="str">
        <f>'[1]TCE - ANEXO IV - Preencher'!E38</f>
        <v>3.12 - Material Hospitalar</v>
      </c>
      <c r="D29" s="3">
        <f>'[1]TCE - ANEXO IV - Preencher'!F38</f>
        <v>58426628000133</v>
      </c>
      <c r="E29" s="5" t="str">
        <f>'[1]TCE - ANEXO IV - Preencher'!G38</f>
        <v>SAMTRONIC INDUSTRIA E COMERCIO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000244531</v>
      </c>
      <c r="I29" s="6" t="str">
        <f>IF('[1]TCE - ANEXO IV - Preencher'!K38="","",'[1]TCE - ANEXO IV - Preencher'!K38)</f>
        <v>24/07/2020</v>
      </c>
      <c r="J29" s="5" t="str">
        <f>'[1]TCE - ANEXO IV - Preencher'!L38</f>
        <v>35200758426628000133550010002445311100221401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4056</v>
      </c>
    </row>
    <row r="30" spans="1:12" s="8" customFormat="1" ht="19.5" customHeight="1" x14ac:dyDescent="0.2">
      <c r="A30" s="3">
        <f>IFERROR(VLOOKUP(B30,'[1]DADOS (OCULTAR)'!$P$3:$R$56,3,0),"")</f>
        <v>9039744000780</v>
      </c>
      <c r="B30" s="4" t="str">
        <f>'[1]TCE - ANEXO IV - Preencher'!C39</f>
        <v>HOSPITAL DOM MALAN</v>
      </c>
      <c r="C30" s="4" t="str">
        <f>'[1]TCE - ANEXO IV - Preencher'!E39</f>
        <v>3.12 - Material Hospitalar</v>
      </c>
      <c r="D30" s="3">
        <f>'[1]TCE - ANEXO IV - Preencher'!F39</f>
        <v>58426628000133</v>
      </c>
      <c r="E30" s="5" t="str">
        <f>'[1]TCE - ANEXO IV - Preencher'!G39</f>
        <v>SAMTRONIC INDUSTRIA E COMERCIO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000244907</v>
      </c>
      <c r="I30" s="6" t="str">
        <f>IF('[1]TCE - ANEXO IV - Preencher'!K39="","",'[1]TCE - ANEXO IV - Preencher'!K39)</f>
        <v>28/07/2020</v>
      </c>
      <c r="J30" s="5" t="str">
        <f>'[1]TCE - ANEXO IV - Preencher'!L39</f>
        <v>35200758426628000133550010002449071100138560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11200</v>
      </c>
    </row>
    <row r="31" spans="1:12" s="8" customFormat="1" ht="19.5" customHeight="1" x14ac:dyDescent="0.2">
      <c r="A31" s="3">
        <f>IFERROR(VLOOKUP(B31,'[1]DADOS (OCULTAR)'!$P$3:$R$56,3,0),"")</f>
        <v>9039744000780</v>
      </c>
      <c r="B31" s="4" t="str">
        <f>'[1]TCE - ANEXO IV - Preencher'!C40</f>
        <v>HOSPITAL DOM MALAN</v>
      </c>
      <c r="C31" s="4" t="str">
        <f>'[1]TCE - ANEXO IV - Preencher'!E40</f>
        <v>3.12 - Material Hospitalar</v>
      </c>
      <c r="D31" s="3">
        <f>'[1]TCE - ANEXO IV - Preencher'!F40</f>
        <v>58426628000133</v>
      </c>
      <c r="E31" s="5" t="str">
        <f>'[1]TCE - ANEXO IV - Preencher'!G40</f>
        <v>SAMTRONIC INDUSTRIA E COMERCIO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000245522</v>
      </c>
      <c r="I31" s="6" t="str">
        <f>IF('[1]TCE - ANEXO IV - Preencher'!K40="","",'[1]TCE - ANEXO IV - Preencher'!K40)</f>
        <v>04/08/2020</v>
      </c>
      <c r="J31" s="5" t="str">
        <f>'[1]TCE - ANEXO IV - Preencher'!L40</f>
        <v>35200858426628000133550010002455221100012194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11200</v>
      </c>
    </row>
    <row r="32" spans="1:12" s="8" customFormat="1" ht="19.5" customHeight="1" x14ac:dyDescent="0.2">
      <c r="A32" s="3">
        <f>IFERROR(VLOOKUP(B32,'[1]DADOS (OCULTAR)'!$P$3:$R$56,3,0),"")</f>
        <v>9039744000780</v>
      </c>
      <c r="B32" s="4" t="str">
        <f>'[1]TCE - ANEXO IV - Preencher'!C41</f>
        <v>HOSPITAL DOM MALAN</v>
      </c>
      <c r="C32" s="4" t="str">
        <f>'[1]TCE - ANEXO IV - Preencher'!E41</f>
        <v>3.12 - Material Hospitalar</v>
      </c>
      <c r="D32" s="3">
        <f>'[1]TCE - ANEXO IV - Preencher'!F41</f>
        <v>61418042000131</v>
      </c>
      <c r="E32" s="5" t="str">
        <f>'[1]TCE - ANEXO IV - Preencher'!G41</f>
        <v>CIRURGICA FERNANDES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1246835</v>
      </c>
      <c r="I32" s="6" t="str">
        <f>IF('[1]TCE - ANEXO IV - Preencher'!K41="","",'[1]TCE - ANEXO IV - Preencher'!K41)</f>
        <v>14/08/2020</v>
      </c>
      <c r="J32" s="5" t="str">
        <f>'[1]TCE - ANEXO IV - Preencher'!L41</f>
        <v>35200861418042000131550040012468351600349699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35383.67</v>
      </c>
    </row>
    <row r="33" spans="1:12" s="8" customFormat="1" ht="19.5" customHeight="1" x14ac:dyDescent="0.2">
      <c r="A33" s="3">
        <f>IFERROR(VLOOKUP(B33,'[1]DADOS (OCULTAR)'!$P$3:$R$56,3,0),"")</f>
        <v>9039744000780</v>
      </c>
      <c r="B33" s="4" t="str">
        <f>'[1]TCE - ANEXO IV - Preencher'!C42</f>
        <v>HOSPITAL DOM MALAN</v>
      </c>
      <c r="C33" s="4" t="str">
        <f>'[1]TCE - ANEXO IV - Preencher'!E42</f>
        <v>3.12 - Material Hospitalar</v>
      </c>
      <c r="D33" s="3">
        <f>'[1]TCE - ANEXO IV - Preencher'!F42</f>
        <v>67729178000220</v>
      </c>
      <c r="E33" s="5" t="str">
        <f>'[1]TCE - ANEXO IV - Preencher'!G42</f>
        <v>COMERCIAL CIRURGICA RIOCLARENSE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0550967</v>
      </c>
      <c r="I33" s="6" t="str">
        <f>IF('[1]TCE - ANEXO IV - Preencher'!K42="","",'[1]TCE - ANEXO IV - Preencher'!K42)</f>
        <v>12/08/2020</v>
      </c>
      <c r="J33" s="5" t="str">
        <f>'[1]TCE - ANEXO IV - Preencher'!L42</f>
        <v>31200867729178000220550010005509671793415095</v>
      </c>
      <c r="K33" s="5" t="str">
        <f>IF(F33="B",LEFT('[1]TCE - ANEXO IV - Preencher'!M42,2),IF(F33="S",LEFT('[1]TCE - ANEXO IV - Preencher'!M42,7),IF('[1]TCE - ANEXO IV - Preencher'!H42="","")))</f>
        <v>31</v>
      </c>
      <c r="L33" s="7">
        <f>'[1]TCE - ANEXO IV - Preencher'!N42</f>
        <v>15407.47</v>
      </c>
    </row>
    <row r="34" spans="1:12" s="8" customFormat="1" ht="19.5" customHeight="1" x14ac:dyDescent="0.2">
      <c r="A34" s="3">
        <f>IFERROR(VLOOKUP(B34,'[1]DADOS (OCULTAR)'!$P$3:$R$56,3,0),"")</f>
        <v>9039744000780</v>
      </c>
      <c r="B34" s="4" t="str">
        <f>'[1]TCE - ANEXO IV - Preencher'!C43</f>
        <v>HOSPITAL DOM MALAN</v>
      </c>
      <c r="C34" s="4" t="str">
        <f>'[1]TCE - ANEXO IV - Preencher'!E43</f>
        <v>3.12 - Material Hospitalar</v>
      </c>
      <c r="D34" s="3">
        <f>'[1]TCE - ANEXO IV - Preencher'!F43</f>
        <v>67729178000491</v>
      </c>
      <c r="E34" s="5" t="str">
        <f>'[1]TCE - ANEXO IV - Preencher'!G43</f>
        <v>COMERCIAL CIRURGICA RIOCLARENSE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1329015</v>
      </c>
      <c r="I34" s="6" t="str">
        <f>IF('[1]TCE - ANEXO IV - Preencher'!K43="","",'[1]TCE - ANEXO IV - Preencher'!K43)</f>
        <v>31/07/2020</v>
      </c>
      <c r="J34" s="5" t="str">
        <f>'[1]TCE - ANEXO IV - Preencher'!L43</f>
        <v>35200767729178000491550010013290151819146460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15792</v>
      </c>
    </row>
    <row r="35" spans="1:12" s="8" customFormat="1" ht="19.5" customHeight="1" x14ac:dyDescent="0.2">
      <c r="A35" s="3">
        <f>IFERROR(VLOOKUP(B35,'[1]DADOS (OCULTAR)'!$P$3:$R$56,3,0),"")</f>
        <v>9039744000780</v>
      </c>
      <c r="B35" s="4" t="str">
        <f>'[1]TCE - ANEXO IV - Preencher'!C44</f>
        <v>HOSPITAL DOM MALAN</v>
      </c>
      <c r="C35" s="4" t="str">
        <f>'[1]TCE - ANEXO IV - Preencher'!E44</f>
        <v>3.12 - Material Hospitalar</v>
      </c>
      <c r="D35" s="3">
        <f>'[1]TCE - ANEXO IV - Preencher'!F44</f>
        <v>67729178000491</v>
      </c>
      <c r="E35" s="5" t="str">
        <f>'[1]TCE - ANEXO IV - Preencher'!G44</f>
        <v>COMERCIAL CIRURGICA RIOCLARENSE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1333960</v>
      </c>
      <c r="I35" s="6" t="str">
        <f>IF('[1]TCE - ANEXO IV - Preencher'!K44="","",'[1]TCE - ANEXO IV - Preencher'!K44)</f>
        <v>12/08/2020</v>
      </c>
      <c r="J35" s="5" t="str">
        <f>'[1]TCE - ANEXO IV - Preencher'!L44</f>
        <v>35200867729178000491550010013339601274984824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2400</v>
      </c>
    </row>
    <row r="36" spans="1:12" s="8" customFormat="1" ht="19.5" customHeight="1" x14ac:dyDescent="0.2">
      <c r="A36" s="3">
        <f>IFERROR(VLOOKUP(B36,'[1]DADOS (OCULTAR)'!$P$3:$R$56,3,0),"")</f>
        <v>9039744000780</v>
      </c>
      <c r="B36" s="4" t="str">
        <f>'[1]TCE - ANEXO IV - Preencher'!C45</f>
        <v>HOSPITAL DOM MALAN</v>
      </c>
      <c r="C36" s="4" t="str">
        <f>'[1]TCE - ANEXO IV - Preencher'!E45</f>
        <v>3.12 - Material Hospitalar</v>
      </c>
      <c r="D36" s="3">
        <f>'[1]TCE - ANEXO IV - Preencher'!F45</f>
        <v>67729178000491</v>
      </c>
      <c r="E36" s="5" t="str">
        <f>'[1]TCE - ANEXO IV - Preencher'!G45</f>
        <v>COMERCIAL CIRURGICA RIOCLARENSE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1335347</v>
      </c>
      <c r="I36" s="6" t="str">
        <f>IF('[1]TCE - ANEXO IV - Preencher'!K45="","",'[1]TCE - ANEXO IV - Preencher'!K45)</f>
        <v>17/08/2020</v>
      </c>
      <c r="J36" s="5" t="str">
        <f>'[1]TCE - ANEXO IV - Preencher'!L45</f>
        <v>35200867729178000491550010013353471716754076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44000</v>
      </c>
    </row>
    <row r="37" spans="1:12" s="8" customFormat="1" ht="19.5" customHeight="1" x14ac:dyDescent="0.2">
      <c r="A37" s="3">
        <f>IFERROR(VLOOKUP(B37,'[1]DADOS (OCULTAR)'!$P$3:$R$56,3,0),"")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1063477000189</v>
      </c>
      <c r="E37" s="5" t="str">
        <f>'[1]TCE - ANEXO IV - Preencher'!G46</f>
        <v>TECFARMA EMPRESA TEC FARMACEUTICA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000001725</v>
      </c>
      <c r="I37" s="6" t="str">
        <f>IF('[1]TCE - ANEXO IV - Preencher'!K46="","",'[1]TCE - ANEXO IV - Preencher'!K46)</f>
        <v>14/08/2020</v>
      </c>
      <c r="J37" s="5" t="str">
        <f>'[1]TCE - ANEXO IV - Preencher'!L46</f>
        <v>26200801063477000189550010000017251525718413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20</v>
      </c>
    </row>
    <row r="38" spans="1:12" s="8" customFormat="1" ht="19.5" customHeight="1" x14ac:dyDescent="0.2">
      <c r="A38" s="3">
        <f>IFERROR(VLOOKUP(B38,'[1]DADOS (OCULTAR)'!$P$3:$R$56,3,0),"")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1063477000189</v>
      </c>
      <c r="E38" s="5" t="str">
        <f>'[1]TCE - ANEXO IV - Preencher'!G47</f>
        <v>TECFARMA EMPRESA TEC FARMACEUTICA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33232</v>
      </c>
      <c r="I38" s="6" t="str">
        <f>IF('[1]TCE - ANEXO IV - Preencher'!K47="","",'[1]TCE - ANEXO IV - Preencher'!K47)</f>
        <v>31/07/2020</v>
      </c>
      <c r="J38" s="5" t="str">
        <f>'[1]TCE - ANEXO IV - Preencher'!L47</f>
        <v>00000000000000000000000000000000000192281697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2443.4</v>
      </c>
    </row>
    <row r="39" spans="1:12" s="8" customFormat="1" ht="19.5" customHeight="1" x14ac:dyDescent="0.2">
      <c r="A39" s="3">
        <f>IFERROR(VLOOKUP(B39,'[1]DADOS (OCULTAR)'!$P$3:$R$56,3,0),"")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1063477000189</v>
      </c>
      <c r="E39" s="5" t="str">
        <f>'[1]TCE - ANEXO IV - Preencher'!G48</f>
        <v>TECFARMA EMPRESA TEC FARMACEUTICA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33749</v>
      </c>
      <c r="I39" s="6" t="str">
        <f>IF('[1]TCE - ANEXO IV - Preencher'!K48="","",'[1]TCE - ANEXO IV - Preencher'!K48)</f>
        <v>15/09/2020</v>
      </c>
      <c r="J39" s="5" t="str">
        <f>'[1]TCE - ANEXO IV - Preencher'!L48</f>
        <v>00000000000000000000000000000000000211556886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970</v>
      </c>
    </row>
    <row r="40" spans="1:12" s="8" customFormat="1" ht="19.5" customHeight="1" x14ac:dyDescent="0.2">
      <c r="A40" s="3">
        <f>IFERROR(VLOOKUP(B40,'[1]DADOS (OCULTAR)'!$P$3:$R$56,3,0),"")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4953023000171</v>
      </c>
      <c r="E40" s="5" t="str">
        <f>'[1]TCE - ANEXO IV - Preencher'!G49</f>
        <v>EDSON NOMERO MACEDO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000028300</v>
      </c>
      <c r="I40" s="6" t="str">
        <f>IF('[1]TCE - ANEXO IV - Preencher'!K49="","",'[1]TCE - ANEXO IV - Preencher'!K49)</f>
        <v>03/08/2020</v>
      </c>
      <c r="J40" s="5" t="str">
        <f>'[1]TCE - ANEXO IV - Preencher'!L49</f>
        <v>26200804953023000171550050000283001244309031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2293.9499999999998</v>
      </c>
    </row>
    <row r="41" spans="1:12" s="8" customFormat="1" ht="19.5" customHeight="1" x14ac:dyDescent="0.2">
      <c r="A41" s="3">
        <f>IFERROR(VLOOKUP(B41,'[1]DADOS (OCULTAR)'!$P$3:$R$56,3,0),"")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4953023000171</v>
      </c>
      <c r="E41" s="5" t="str">
        <f>'[1]TCE - ANEXO IV - Preencher'!G50</f>
        <v>EDSON NOMERO MACEDO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000028404</v>
      </c>
      <c r="I41" s="6" t="str">
        <f>IF('[1]TCE - ANEXO IV - Preencher'!K50="","",'[1]TCE - ANEXO IV - Preencher'!K50)</f>
        <v>13/08/2020</v>
      </c>
      <c r="J41" s="5" t="str">
        <f>'[1]TCE - ANEXO IV - Preencher'!L50</f>
        <v>26200804953023000171550050000284041582709130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13.02</v>
      </c>
    </row>
    <row r="42" spans="1:12" s="8" customFormat="1" ht="19.5" customHeight="1" x14ac:dyDescent="0.2">
      <c r="A42" s="3">
        <f>IFERROR(VLOOKUP(B42,'[1]DADOS (OCULTAR)'!$P$3:$R$56,3,0),"")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4953023000171</v>
      </c>
      <c r="E42" s="5" t="str">
        <f>'[1]TCE - ANEXO IV - Preencher'!G51</f>
        <v>EDSON NOMERO MACEDO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000028431</v>
      </c>
      <c r="I42" s="6" t="str">
        <f>IF('[1]TCE - ANEXO IV - Preencher'!K51="","",'[1]TCE - ANEXO IV - Preencher'!K51)</f>
        <v>14/08/2020</v>
      </c>
      <c r="J42" s="5" t="str">
        <f>'[1]TCE - ANEXO IV - Preencher'!L51</f>
        <v>26200804953023000171550050000284311391316140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60</v>
      </c>
    </row>
    <row r="43" spans="1:12" s="8" customFormat="1" ht="19.5" customHeight="1" x14ac:dyDescent="0.2">
      <c r="A43" s="3">
        <f>IFERROR(VLOOKUP(B43,'[1]DADOS (OCULTAR)'!$P$3:$R$56,3,0),"")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4953023000171</v>
      </c>
      <c r="E43" s="5" t="str">
        <f>'[1]TCE - ANEXO IV - Preencher'!G52</f>
        <v>EDSON NOMERO MACEDO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000028473</v>
      </c>
      <c r="I43" s="6" t="str">
        <f>IF('[1]TCE - ANEXO IV - Preencher'!K52="","",'[1]TCE - ANEXO IV - Preencher'!K52)</f>
        <v>19/08/2020</v>
      </c>
      <c r="J43" s="5" t="str">
        <f>'[1]TCE - ANEXO IV - Preencher'!L52</f>
        <v>26200804953023000171550050000284731584915193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100.89</v>
      </c>
    </row>
    <row r="44" spans="1:12" s="8" customFormat="1" ht="19.5" customHeight="1" x14ac:dyDescent="0.2">
      <c r="A44" s="3">
        <f>IFERROR(VLOOKUP(B44,'[1]DADOS (OCULTAR)'!$P$3:$R$56,3,0),"")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4953023000171</v>
      </c>
      <c r="E44" s="5" t="str">
        <f>'[1]TCE - ANEXO IV - Preencher'!G53</f>
        <v>EDSON NOMERO MACEDO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000028474</v>
      </c>
      <c r="I44" s="6" t="str">
        <f>IF('[1]TCE - ANEXO IV - Preencher'!K53="","",'[1]TCE - ANEXO IV - Preencher'!K53)</f>
        <v>19/08/2020</v>
      </c>
      <c r="J44" s="5" t="str">
        <f>'[1]TCE - ANEXO IV - Preencher'!L53</f>
        <v>26200804953023000171550050000284741515015194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100.89</v>
      </c>
    </row>
    <row r="45" spans="1:12" s="8" customFormat="1" ht="19.5" customHeight="1" x14ac:dyDescent="0.2">
      <c r="A45" s="3">
        <f>IFERROR(VLOOKUP(B45,'[1]DADOS (OCULTAR)'!$P$3:$R$56,3,0),"")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4953023000171</v>
      </c>
      <c r="E45" s="5" t="str">
        <f>'[1]TCE - ANEXO IV - Preencher'!G54</f>
        <v>EDSON NOMERO MACEDO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000028511</v>
      </c>
      <c r="I45" s="6" t="str">
        <f>IF('[1]TCE - ANEXO IV - Preencher'!K54="","",'[1]TCE - ANEXO IV - Preencher'!K54)</f>
        <v>21/08/2020</v>
      </c>
      <c r="J45" s="5" t="str">
        <f>'[1]TCE - ANEXO IV - Preencher'!L54</f>
        <v>26200804953023000171550050000285111510010211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49.24</v>
      </c>
    </row>
    <row r="46" spans="1:12" s="8" customFormat="1" ht="19.5" customHeight="1" x14ac:dyDescent="0.2">
      <c r="A46" s="3">
        <f>IFERROR(VLOOKUP(B46,'[1]DADOS (OCULTAR)'!$P$3:$R$56,3,0),"")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4953023000171</v>
      </c>
      <c r="E46" s="5" t="str">
        <f>'[1]TCE - ANEXO IV - Preencher'!G55</f>
        <v>EDSON NOMERO MACEDO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000028512</v>
      </c>
      <c r="I46" s="6" t="str">
        <f>IF('[1]TCE - ANEXO IV - Preencher'!K55="","",'[1]TCE - ANEXO IV - Preencher'!K55)</f>
        <v>21/08/2020</v>
      </c>
      <c r="J46" s="5" t="str">
        <f>'[1]TCE - ANEXO IV - Preencher'!L55</f>
        <v>26200804953023000171550050000285121550110214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17.46</v>
      </c>
    </row>
    <row r="47" spans="1:12" s="8" customFormat="1" ht="19.5" customHeight="1" x14ac:dyDescent="0.2">
      <c r="A47" s="3">
        <f>IFERROR(VLOOKUP(B47,'[1]DADOS (OCULTAR)'!$P$3:$R$56,3,0),"")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4953023000171</v>
      </c>
      <c r="E47" s="5" t="str">
        <f>'[1]TCE - ANEXO IV - Preencher'!G56</f>
        <v>EDSON NOMERO MACEDO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000028516</v>
      </c>
      <c r="I47" s="6" t="str">
        <f>IF('[1]TCE - ANEXO IV - Preencher'!K56="","",'[1]TCE - ANEXO IV - Preencher'!K56)</f>
        <v>21/08/2020</v>
      </c>
      <c r="J47" s="5" t="str">
        <f>'[1]TCE - ANEXO IV - Preencher'!L56</f>
        <v>26200804953023000171550050000285161305416216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42.57</v>
      </c>
    </row>
    <row r="48" spans="1:12" s="8" customFormat="1" ht="19.5" customHeight="1" x14ac:dyDescent="0.2">
      <c r="A48" s="3">
        <f>IFERROR(VLOOKUP(B48,'[1]DADOS (OCULTAR)'!$P$3:$R$56,3,0),"")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4953023000171</v>
      </c>
      <c r="E48" s="5" t="str">
        <f>'[1]TCE - ANEXO IV - Preencher'!G57</f>
        <v>EDSON NOMERO MACEDO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000028543</v>
      </c>
      <c r="I48" s="6" t="str">
        <f>IF('[1]TCE - ANEXO IV - Preencher'!K57="","",'[1]TCE - ANEXO IV - Preencher'!K57)</f>
        <v>26/08/2020</v>
      </c>
      <c r="J48" s="5" t="str">
        <f>'[1]TCE - ANEXO IV - Preencher'!L57</f>
        <v>26200804953023000171550050000285431480909266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60</v>
      </c>
    </row>
    <row r="49" spans="1:12" s="8" customFormat="1" ht="19.5" customHeight="1" x14ac:dyDescent="0.2">
      <c r="A49" s="3">
        <f>IFERROR(VLOOKUP(B49,'[1]DADOS (OCULTAR)'!$P$3:$R$56,3,0),"")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7914775000111</v>
      </c>
      <c r="E49" s="5" t="str">
        <f>'[1]TCE - ANEXO IV - Preencher'!G58</f>
        <v>SUPRI VALE PROD MED ORTOPEDICOS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7307</v>
      </c>
      <c r="I49" s="6" t="str">
        <f>IF('[1]TCE - ANEXO IV - Preencher'!K58="","",'[1]TCE - ANEXO IV - Preencher'!K58)</f>
        <v>14/08/2020</v>
      </c>
      <c r="J49" s="5" t="str">
        <f>'[1]TCE - ANEXO IV - Preencher'!L58</f>
        <v>26200807914775000111550010000073071535702540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75.400000000000006</v>
      </c>
    </row>
    <row r="50" spans="1:12" s="8" customFormat="1" ht="19.5" customHeight="1" x14ac:dyDescent="0.2">
      <c r="A50" s="3">
        <f>IFERROR(VLOOKUP(B50,'[1]DADOS (OCULTAR)'!$P$3:$R$56,3,0),"")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7914775000111</v>
      </c>
      <c r="E50" s="5" t="str">
        <f>'[1]TCE - ANEXO IV - Preencher'!G59</f>
        <v>SUPRI VALE PROD MED ORTOPEDICOS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7343</v>
      </c>
      <c r="I50" s="6" t="str">
        <f>IF('[1]TCE - ANEXO IV - Preencher'!K59="","",'[1]TCE - ANEXO IV - Preencher'!K59)</f>
        <v>19/08/2020</v>
      </c>
      <c r="J50" s="5" t="str">
        <f>'[1]TCE - ANEXO IV - Preencher'!L59</f>
        <v>26200807914775000111550010000073431746882676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62.18</v>
      </c>
    </row>
    <row r="51" spans="1:12" s="8" customFormat="1" ht="19.5" customHeight="1" x14ac:dyDescent="0.2">
      <c r="A51" s="3">
        <f>IFERROR(VLOOKUP(B51,'[1]DADOS (OCULTAR)'!$P$3:$R$56,3,0),"")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8674752000140</v>
      </c>
      <c r="E51" s="5" t="str">
        <f>'[1]TCE - ANEXO IV - Preencher'!G60</f>
        <v>CIRURGICA MONTEBELLO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000085450</v>
      </c>
      <c r="I51" s="6" t="str">
        <f>IF('[1]TCE - ANEXO IV - Preencher'!K60="","",'[1]TCE - ANEXO IV - Preencher'!K60)</f>
        <v>04/08/2020</v>
      </c>
      <c r="J51" s="5" t="str">
        <f>'[1]TCE - ANEXO IV - Preencher'!L60</f>
        <v>26200808674752000140550010000854501858359548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4873.5</v>
      </c>
    </row>
    <row r="52" spans="1:12" s="8" customFormat="1" ht="19.5" customHeight="1" x14ac:dyDescent="0.2">
      <c r="A52" s="3">
        <f>IFERROR(VLOOKUP(B52,'[1]DADOS (OCULTAR)'!$P$3:$R$56,3,0),"")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8674752000140</v>
      </c>
      <c r="E52" s="5" t="str">
        <f>'[1]TCE - ANEXO IV - Preencher'!G61</f>
        <v>CIRURGICA MONTEBELLO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000086767</v>
      </c>
      <c r="I52" s="6" t="str">
        <f>IF('[1]TCE - ANEXO IV - Preencher'!K61="","",'[1]TCE - ANEXO IV - Preencher'!K61)</f>
        <v>21/08/2020</v>
      </c>
      <c r="J52" s="5" t="str">
        <f>'[1]TCE - ANEXO IV - Preencher'!L61</f>
        <v>26200808674752000140550010000867671187176893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5776.38</v>
      </c>
    </row>
    <row r="53" spans="1:12" s="8" customFormat="1" ht="19.5" customHeight="1" x14ac:dyDescent="0.2">
      <c r="A53" s="3">
        <f>IFERROR(VLOOKUP(B53,'[1]DADOS (OCULTAR)'!$P$3:$R$56,3,0),"")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8674752000140</v>
      </c>
      <c r="E53" s="5" t="str">
        <f>'[1]TCE - ANEXO IV - Preencher'!G62</f>
        <v>CIRURGICA MONTEBELLO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000086780</v>
      </c>
      <c r="I53" s="6" t="str">
        <f>IF('[1]TCE - ANEXO IV - Preencher'!K62="","",'[1]TCE - ANEXO IV - Preencher'!K62)</f>
        <v>21/08/2020</v>
      </c>
      <c r="J53" s="5" t="str">
        <f>'[1]TCE - ANEXO IV - Preencher'!L62</f>
        <v>26200808674752000140550010000867801851054830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22021.98</v>
      </c>
    </row>
    <row r="54" spans="1:12" s="8" customFormat="1" ht="19.5" customHeight="1" x14ac:dyDescent="0.2">
      <c r="A54" s="3">
        <f>IFERROR(VLOOKUP(B54,'[1]DADOS (OCULTAR)'!$P$3:$R$56,3,0),"")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8958628000106</v>
      </c>
      <c r="E54" s="5" t="str">
        <f>'[1]TCE - ANEXO IV - Preencher'!G63</f>
        <v>ONCOEXO DISTRIBUIDORA DE MEDICAMENTOS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000019283</v>
      </c>
      <c r="I54" s="6" t="str">
        <f>IF('[1]TCE - ANEXO IV - Preencher'!K63="","",'[1]TCE - ANEXO IV - Preencher'!K63)</f>
        <v>14/08/2020</v>
      </c>
      <c r="J54" s="5" t="str">
        <f>'[1]TCE - ANEXO IV - Preencher'!L63</f>
        <v>26200808958628000106550010000192831110007797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3330.02</v>
      </c>
    </row>
    <row r="55" spans="1:12" s="8" customFormat="1" ht="19.5" customHeight="1" x14ac:dyDescent="0.2">
      <c r="A55" s="3">
        <f>IFERROR(VLOOKUP(B55,'[1]DADOS (OCULTAR)'!$P$3:$R$56,3,0),"")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9007162000126</v>
      </c>
      <c r="E55" s="5" t="str">
        <f>'[1]TCE - ANEXO IV - Preencher'!G64</f>
        <v>MAUES LOBATO COM E REP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000077108</v>
      </c>
      <c r="I55" s="6" t="str">
        <f>IF('[1]TCE - ANEXO IV - Preencher'!K64="","",'[1]TCE - ANEXO IV - Preencher'!K64)</f>
        <v>25/08/2020</v>
      </c>
      <c r="J55" s="5" t="str">
        <f>'[1]TCE - ANEXO IV - Preencher'!L64</f>
        <v>26200809007162000126550010000771081289797395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32908.699999999997</v>
      </c>
    </row>
    <row r="56" spans="1:12" s="8" customFormat="1" ht="19.5" customHeight="1" x14ac:dyDescent="0.2">
      <c r="A56" s="3">
        <f>IFERROR(VLOOKUP(B56,'[1]DADOS (OCULTAR)'!$P$3:$R$56,3,0),"")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9137934000225</v>
      </c>
      <c r="E56" s="5" t="str">
        <f>'[1]TCE - ANEXO IV - Preencher'!G65</f>
        <v>NORDICA DISTRIBUIDORA HOSPITALAR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000001932</v>
      </c>
      <c r="I56" s="6" t="str">
        <f>IF('[1]TCE - ANEXO IV - Preencher'!K65="","",'[1]TCE - ANEXO IV - Preencher'!K65)</f>
        <v>31/08/2020</v>
      </c>
      <c r="J56" s="5" t="str">
        <f>'[1]TCE - ANEXO IV - Preencher'!L65</f>
        <v>26200809137934000225558880000019321908456283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21683.439999999999</v>
      </c>
    </row>
    <row r="57" spans="1:12" s="8" customFormat="1" ht="19.5" customHeight="1" x14ac:dyDescent="0.2">
      <c r="A57" s="3">
        <f>IFERROR(VLOOKUP(B57,'[1]DADOS (OCULTAR)'!$P$3:$R$56,3,0),"")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11260846000187</v>
      </c>
      <c r="E57" s="5" t="str">
        <f>'[1]TCE - ANEXO IV - Preencher'!G66</f>
        <v>ANBIOTON IMPORTADORA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000118865</v>
      </c>
      <c r="I57" s="6" t="str">
        <f>IF('[1]TCE - ANEXO IV - Preencher'!K66="","",'[1]TCE - ANEXO IV - Preencher'!K66)</f>
        <v>30/07/2020</v>
      </c>
      <c r="J57" s="5" t="str">
        <f>'[1]TCE - ANEXO IV - Preencher'!L66</f>
        <v>35200711260846000187550010001188651100213760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12513.25</v>
      </c>
    </row>
    <row r="58" spans="1:12" s="8" customFormat="1" ht="19.5" customHeight="1" x14ac:dyDescent="0.2">
      <c r="A58" s="3">
        <f>IFERROR(VLOOKUP(B58,'[1]DADOS (OCULTAR)'!$P$3:$R$56,3,0),"")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11260846000187</v>
      </c>
      <c r="E58" s="5" t="str">
        <f>'[1]TCE - ANEXO IV - Preencher'!G67</f>
        <v>ANBIOTON IMPORTADORA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000120056</v>
      </c>
      <c r="I58" s="6" t="str">
        <f>IF('[1]TCE - ANEXO IV - Preencher'!K67="","",'[1]TCE - ANEXO IV - Preencher'!K67)</f>
        <v>13/08/2020</v>
      </c>
      <c r="J58" s="5" t="str">
        <f>'[1]TCE - ANEXO IV - Preencher'!L67</f>
        <v>35200811260846000187550010001200561100139436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10269.379999999999</v>
      </c>
    </row>
    <row r="59" spans="1:12" s="8" customFormat="1" ht="19.5" customHeight="1" x14ac:dyDescent="0.2">
      <c r="A59" s="3">
        <f>IFERROR(VLOOKUP(B59,'[1]DADOS (OCULTAR)'!$P$3:$R$56,3,0),"")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11563145000117</v>
      </c>
      <c r="E59" s="5" t="str">
        <f>'[1]TCE - ANEXO IV - Preencher'!G68</f>
        <v>COMERCIAL MOSTAERT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000077001</v>
      </c>
      <c r="I59" s="6" t="str">
        <f>IF('[1]TCE - ANEXO IV - Preencher'!K68="","",'[1]TCE - ANEXO IV - Preencher'!K68)</f>
        <v>11/08/2020</v>
      </c>
      <c r="J59" s="5" t="str">
        <f>'[1]TCE - ANEXO IV - Preencher'!L68</f>
        <v>26200811563145000117550010000770011001487118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1370</v>
      </c>
    </row>
    <row r="60" spans="1:12" s="8" customFormat="1" ht="19.5" customHeight="1" x14ac:dyDescent="0.2">
      <c r="A60" s="3">
        <f>IFERROR(VLOOKUP(B60,'[1]DADOS (OCULTAR)'!$P$3:$R$56,3,0),"")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12882932000194</v>
      </c>
      <c r="E60" s="5" t="str">
        <f>'[1]TCE - ANEXO IV - Preencher'!G69</f>
        <v>EXOMED REP DE MEDICAMENTOS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144015</v>
      </c>
      <c r="I60" s="6" t="str">
        <f>IF('[1]TCE - ANEXO IV - Preencher'!K69="","",'[1]TCE - ANEXO IV - Preencher'!K69)</f>
        <v>17/08/2020</v>
      </c>
      <c r="J60" s="5" t="str">
        <f>'[1]TCE - ANEXO IV - Preencher'!L69</f>
        <v>26200812882932000194550010001440151989460891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16486.689999999999</v>
      </c>
    </row>
    <row r="61" spans="1:12" s="8" customFormat="1" ht="19.5" customHeight="1" x14ac:dyDescent="0.2">
      <c r="A61" s="3">
        <f>IFERROR(VLOOKUP(B61,'[1]DADOS (OCULTAR)'!$P$3:$R$56,3,0),"")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12882932000194</v>
      </c>
      <c r="E61" s="5" t="str">
        <f>'[1]TCE - ANEXO IV - Preencher'!G70</f>
        <v>EXOMED REP DE MEDICAMENTOS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144016</v>
      </c>
      <c r="I61" s="6" t="str">
        <f>IF('[1]TCE - ANEXO IV - Preencher'!K70="","",'[1]TCE - ANEXO IV - Preencher'!K70)</f>
        <v>17/08/2020</v>
      </c>
      <c r="J61" s="5" t="str">
        <f>'[1]TCE - ANEXO IV - Preencher'!L70</f>
        <v>26200812882932000194550010001440161336192538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8427.24</v>
      </c>
    </row>
    <row r="62" spans="1:12" s="8" customFormat="1" ht="19.5" customHeight="1" x14ac:dyDescent="0.2">
      <c r="A62" s="3">
        <f>IFERROR(VLOOKUP(B62,'[1]DADOS (OCULTAR)'!$P$3:$R$56,3,0),"")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31836173000178</v>
      </c>
      <c r="E62" s="5" t="str">
        <f>'[1]TCE - ANEXO IV - Preencher'!G71</f>
        <v>PEDRO HENRIQUE LINS MARTINS EIRELI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000001775</v>
      </c>
      <c r="I62" s="6" t="str">
        <f>IF('[1]TCE - ANEXO IV - Preencher'!K71="","",'[1]TCE - ANEXO IV - Preencher'!K71)</f>
        <v>12/08/2020</v>
      </c>
      <c r="J62" s="5" t="str">
        <f>'[1]TCE - ANEXO IV - Preencher'!L71</f>
        <v>26200831836173000178550010000017751425607406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28.02</v>
      </c>
    </row>
    <row r="63" spans="1:12" s="8" customFormat="1" ht="19.5" customHeight="1" x14ac:dyDescent="0.2">
      <c r="A63" s="3">
        <f>IFERROR(VLOOKUP(B63,'[1]DADOS (OCULTAR)'!$P$3:$R$56,3,0),"")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31836173000178</v>
      </c>
      <c r="E63" s="5" t="str">
        <f>'[1]TCE - ANEXO IV - Preencher'!G72</f>
        <v>PEDRO HENRIQUE LINS MARTINS EIRELI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000001829</v>
      </c>
      <c r="I63" s="6" t="str">
        <f>IF('[1]TCE - ANEXO IV - Preencher'!K72="","",'[1]TCE - ANEXO IV - Preencher'!K72)</f>
        <v>20/08/2020</v>
      </c>
      <c r="J63" s="5" t="str">
        <f>'[1]TCE - ANEXO IV - Preencher'!L72</f>
        <v>26200831836173000178550010000018291606759626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126</v>
      </c>
    </row>
    <row r="64" spans="1:12" s="8" customFormat="1" ht="19.5" customHeight="1" x14ac:dyDescent="0.2">
      <c r="A64" s="3">
        <f>IFERROR(VLOOKUP(B64,'[1]DADOS (OCULTAR)'!$P$3:$R$56,3,0),"")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44734671000151</v>
      </c>
      <c r="E64" s="5" t="str">
        <f>'[1]TCE - ANEXO IV - Preencher'!G73</f>
        <v>CRISTALIA PROD QUIM FARMACEUTICOS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2704549</v>
      </c>
      <c r="I64" s="6" t="str">
        <f>IF('[1]TCE - ANEXO IV - Preencher'!K73="","",'[1]TCE - ANEXO IV - Preencher'!K73)</f>
        <v>14/08/2020</v>
      </c>
      <c r="J64" s="5" t="str">
        <f>'[1]TCE - ANEXO IV - Preencher'!L73</f>
        <v>35200844734671000151550100027045491945721526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14207.25</v>
      </c>
    </row>
    <row r="65" spans="1:12" s="8" customFormat="1" ht="19.5" customHeight="1" x14ac:dyDescent="0.2">
      <c r="A65" s="3">
        <f>IFERROR(VLOOKUP(B65,'[1]DADOS (OCULTAR)'!$P$3:$R$56,3,0),"")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44734671000151</v>
      </c>
      <c r="E65" s="5" t="str">
        <f>'[1]TCE - ANEXO IV - Preencher'!G74</f>
        <v>CRISTALIA PROD QUIM FARMACEUTICOS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2705821</v>
      </c>
      <c r="I65" s="6" t="str">
        <f>IF('[1]TCE - ANEXO IV - Preencher'!K74="","",'[1]TCE - ANEXO IV - Preencher'!K74)</f>
        <v>17/08/2020</v>
      </c>
      <c r="J65" s="5" t="str">
        <f>'[1]TCE - ANEXO IV - Preencher'!L74</f>
        <v>35200844734671000151550100027058211903860030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13104</v>
      </c>
    </row>
    <row r="66" spans="1:12" s="8" customFormat="1" ht="19.5" customHeight="1" x14ac:dyDescent="0.2">
      <c r="A66" s="3">
        <f>IFERROR(VLOOKUP(B66,'[1]DADOS (OCULTAR)'!$P$3:$R$56,3,0),"")</f>
        <v>9039744000780</v>
      </c>
      <c r="B66" s="4" t="str">
        <f>'[1]TCE - ANEXO IV - Preencher'!C75</f>
        <v>HOSPITAL DOM MALAN</v>
      </c>
      <c r="C66" s="4" t="str">
        <f>'[1]TCE - ANEXO IV - Preencher'!E75</f>
        <v>3.4 - Material Farmacológico</v>
      </c>
      <c r="D66" s="3">
        <f>'[1]TCE - ANEXO IV - Preencher'!F75</f>
        <v>61363032000146</v>
      </c>
      <c r="E66" s="5" t="str">
        <f>'[1]TCE - ANEXO IV - Preencher'!G75</f>
        <v>CHIESI FARMACEUTICA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000288633</v>
      </c>
      <c r="I66" s="6" t="str">
        <f>IF('[1]TCE - ANEXO IV - Preencher'!K75="","",'[1]TCE - ANEXO IV - Preencher'!K75)</f>
        <v>12/08/2020</v>
      </c>
      <c r="J66" s="5" t="str">
        <f>'[1]TCE - ANEXO IV - Preencher'!L75</f>
        <v>35200861363032000146550030002886331443353680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14364</v>
      </c>
    </row>
    <row r="67" spans="1:12" s="8" customFormat="1" ht="19.5" customHeight="1" x14ac:dyDescent="0.2">
      <c r="A67" s="3">
        <f>IFERROR(VLOOKUP(B67,'[1]DADOS (OCULTAR)'!$P$3:$R$56,3,0),"")</f>
        <v>9039744000780</v>
      </c>
      <c r="B67" s="4" t="str">
        <f>'[1]TCE - ANEXO IV - Preencher'!C76</f>
        <v>HOSPITAL DOM MALAN</v>
      </c>
      <c r="C67" s="4" t="str">
        <f>'[1]TCE - ANEXO IV - Preencher'!E76</f>
        <v>3.4 - Material Farmacológico</v>
      </c>
      <c r="D67" s="3">
        <f>'[1]TCE - ANEXO IV - Preencher'!F76</f>
        <v>67729178000220</v>
      </c>
      <c r="E67" s="5" t="str">
        <f>'[1]TCE - ANEXO IV - Preencher'!G76</f>
        <v>COMERCIAL CIRURGICA RIOCLARENSE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0550965</v>
      </c>
      <c r="I67" s="6" t="str">
        <f>IF('[1]TCE - ANEXO IV - Preencher'!K76="","",'[1]TCE - ANEXO IV - Preencher'!K76)</f>
        <v>12/08/2020</v>
      </c>
      <c r="J67" s="5" t="str">
        <f>'[1]TCE - ANEXO IV - Preencher'!L76</f>
        <v>31200867729178000220550010005509651716754072</v>
      </c>
      <c r="K67" s="5" t="str">
        <f>IF(F67="B",LEFT('[1]TCE - ANEXO IV - Preencher'!M76,2),IF(F67="S",LEFT('[1]TCE - ANEXO IV - Preencher'!M76,7),IF('[1]TCE - ANEXO IV - Preencher'!H76="","")))</f>
        <v>31</v>
      </c>
      <c r="L67" s="7">
        <f>'[1]TCE - ANEXO IV - Preencher'!N76</f>
        <v>48610.81</v>
      </c>
    </row>
    <row r="68" spans="1:12" s="8" customFormat="1" ht="19.5" customHeight="1" x14ac:dyDescent="0.2">
      <c r="A68" s="3">
        <f>IFERROR(VLOOKUP(B68,'[1]DADOS (OCULTAR)'!$P$3:$R$56,3,0),"")</f>
        <v>9039744000780</v>
      </c>
      <c r="B68" s="4" t="str">
        <f>'[1]TCE - ANEXO IV - Preencher'!C77</f>
        <v>HOSPITAL DOM MALAN</v>
      </c>
      <c r="C68" s="4" t="str">
        <f>'[1]TCE - ANEXO IV - Preencher'!E77</f>
        <v>3.4 - Material Farmacológico</v>
      </c>
      <c r="D68" s="3">
        <f>'[1]TCE - ANEXO IV - Preencher'!F77</f>
        <v>67729178000220</v>
      </c>
      <c r="E68" s="5" t="str">
        <f>'[1]TCE - ANEXO IV - Preencher'!G77</f>
        <v>COMERCIAL CIRURGICA RIOCLARENSE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0551570</v>
      </c>
      <c r="I68" s="6" t="str">
        <f>IF('[1]TCE - ANEXO IV - Preencher'!K77="","",'[1]TCE - ANEXO IV - Preencher'!K77)</f>
        <v>17/08/2020</v>
      </c>
      <c r="J68" s="5" t="str">
        <f>'[1]TCE - ANEXO IV - Preencher'!L77</f>
        <v>31200867729178000220550010005515701139131146</v>
      </c>
      <c r="K68" s="5" t="str">
        <f>IF(F68="B",LEFT('[1]TCE - ANEXO IV - Preencher'!M77,2),IF(F68="S",LEFT('[1]TCE - ANEXO IV - Preencher'!M77,7),IF('[1]TCE - ANEXO IV - Preencher'!H77="","")))</f>
        <v>31</v>
      </c>
      <c r="L68" s="7">
        <f>'[1]TCE - ANEXO IV - Preencher'!N77</f>
        <v>6567</v>
      </c>
    </row>
    <row r="69" spans="1:12" s="8" customFormat="1" ht="19.5" customHeight="1" x14ac:dyDescent="0.2">
      <c r="A69" s="3">
        <f>IFERROR(VLOOKUP(B69,'[1]DADOS (OCULTAR)'!$P$3:$R$56,3,0),"")</f>
        <v>9039744000780</v>
      </c>
      <c r="B69" s="4" t="str">
        <f>'[1]TCE - ANEXO IV - Preencher'!C78</f>
        <v>HOSPITAL DOM MALAN</v>
      </c>
      <c r="C69" s="4" t="str">
        <f>'[1]TCE - ANEXO IV - Preencher'!E78</f>
        <v>3.4 - Material Farmacológico</v>
      </c>
      <c r="D69" s="3">
        <f>'[1]TCE - ANEXO IV - Preencher'!F78</f>
        <v>67729178000491</v>
      </c>
      <c r="E69" s="5" t="str">
        <f>'[1]TCE - ANEXO IV - Preencher'!G78</f>
        <v>COMERCIAL CIRURGICA RIOCLARENSE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1325917</v>
      </c>
      <c r="I69" s="6" t="str">
        <f>IF('[1]TCE - ANEXO IV - Preencher'!K78="","",'[1]TCE - ANEXO IV - Preencher'!K78)</f>
        <v>23/07/2020</v>
      </c>
      <c r="J69" s="5" t="str">
        <f>'[1]TCE - ANEXO IV - Preencher'!L78</f>
        <v>35200767729178000491550010013259171139131143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16529.71</v>
      </c>
    </row>
    <row r="70" spans="1:12" s="8" customFormat="1" ht="19.5" customHeight="1" x14ac:dyDescent="0.2">
      <c r="A70" s="3">
        <f>IFERROR(VLOOKUP(B70,'[1]DADOS (OCULTAR)'!$P$3:$R$56,3,0),"")</f>
        <v>9039744000780</v>
      </c>
      <c r="B70" s="4" t="str">
        <f>'[1]TCE - ANEXO IV - Preencher'!C79</f>
        <v>HOSPITAL DOM MALAN</v>
      </c>
      <c r="C70" s="4" t="str">
        <f>'[1]TCE - ANEXO IV - Preencher'!E79</f>
        <v>3.4 - Material Farmacológico</v>
      </c>
      <c r="D70" s="3">
        <f>'[1]TCE - ANEXO IV - Preencher'!F79</f>
        <v>67729178000491</v>
      </c>
      <c r="E70" s="5" t="str">
        <f>'[1]TCE - ANEXO IV - Preencher'!G79</f>
        <v>COMERCIAL CIRURGICA RIOCLARENSE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1329041</v>
      </c>
      <c r="I70" s="6" t="str">
        <f>IF('[1]TCE - ANEXO IV - Preencher'!K79="","",'[1]TCE - ANEXO IV - Preencher'!K79)</f>
        <v>31/07/2020</v>
      </c>
      <c r="J70" s="5" t="str">
        <f>'[1]TCE - ANEXO IV - Preencher'!L79</f>
        <v>35200767729178000491550010013290411911360503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13261.6</v>
      </c>
    </row>
    <row r="71" spans="1:12" s="8" customFormat="1" ht="19.5" customHeight="1" x14ac:dyDescent="0.2">
      <c r="A71" s="3">
        <f>IFERROR(VLOOKUP(B71,'[1]DADOS (OCULTAR)'!$P$3:$R$56,3,0),"")</f>
        <v>9039744000780</v>
      </c>
      <c r="B71" s="4" t="str">
        <f>'[1]TCE - ANEXO IV - Preencher'!C80</f>
        <v>HOSPITAL DOM MALAN</v>
      </c>
      <c r="C71" s="4" t="str">
        <f>'[1]TCE - ANEXO IV - Preencher'!E80</f>
        <v>3.4 - Material Farmacológico</v>
      </c>
      <c r="D71" s="3">
        <f>'[1]TCE - ANEXO IV - Preencher'!F80</f>
        <v>67729178000491</v>
      </c>
      <c r="E71" s="5" t="str">
        <f>'[1]TCE - ANEXO IV - Preencher'!G80</f>
        <v>COMERCIAL CIRURGICA RIOCLARENSE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1330287</v>
      </c>
      <c r="I71" s="6" t="str">
        <f>IF('[1]TCE - ANEXO IV - Preencher'!K80="","",'[1]TCE - ANEXO IV - Preencher'!K80)</f>
        <v>04/08/2020</v>
      </c>
      <c r="J71" s="5" t="str">
        <f>'[1]TCE - ANEXO IV - Preencher'!L80</f>
        <v>35200867729178000491550010013302871184757626</v>
      </c>
      <c r="K71" s="5" t="str">
        <f>IF(F71="B",LEFT('[1]TCE - ANEXO IV - Preencher'!M80,2),IF(F71="S",LEFT('[1]TCE - ANEXO IV - Preencher'!M80,7),IF('[1]TCE - ANEXO IV - Preencher'!H80="","")))</f>
        <v>35</v>
      </c>
      <c r="L71" s="7">
        <f>'[1]TCE - ANEXO IV - Preencher'!N80</f>
        <v>3006</v>
      </c>
    </row>
    <row r="72" spans="1:12" s="8" customFormat="1" ht="19.5" customHeight="1" x14ac:dyDescent="0.2">
      <c r="A72" s="3">
        <f>IFERROR(VLOOKUP(B72,'[1]DADOS (OCULTAR)'!$P$3:$R$56,3,0),"")</f>
        <v>9039744000780</v>
      </c>
      <c r="B72" s="4" t="str">
        <f>'[1]TCE - ANEXO IV - Preencher'!C81</f>
        <v>HOSPITAL DOM MALAN</v>
      </c>
      <c r="C72" s="4" t="str">
        <f>'[1]TCE - ANEXO IV - Preencher'!E81</f>
        <v>3.4 - Material Farmacológico</v>
      </c>
      <c r="D72" s="3">
        <f>'[1]TCE - ANEXO IV - Preencher'!F81</f>
        <v>67729178000491</v>
      </c>
      <c r="E72" s="5" t="str">
        <f>'[1]TCE - ANEXO IV - Preencher'!G81</f>
        <v>COMERCIAL CIRURGICA RIOCLARENSE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1334051</v>
      </c>
      <c r="I72" s="6" t="str">
        <f>IF('[1]TCE - ANEXO IV - Preencher'!K81="","",'[1]TCE - ANEXO IV - Preencher'!K81)</f>
        <v>12/08/2020</v>
      </c>
      <c r="J72" s="5" t="str">
        <f>'[1]TCE - ANEXO IV - Preencher'!L81</f>
        <v>35200867729178000491550010013340511185519618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21831.63</v>
      </c>
    </row>
    <row r="73" spans="1:12" s="8" customFormat="1" ht="19.5" customHeight="1" x14ac:dyDescent="0.2">
      <c r="A73" s="3">
        <f>IFERROR(VLOOKUP(B73,'[1]DADOS (OCULTAR)'!$P$3:$R$56,3,0),"")</f>
        <v>9039744000780</v>
      </c>
      <c r="B73" s="4" t="str">
        <f>'[1]TCE - ANEXO IV - Preencher'!C82</f>
        <v>HOSPITAL DOM MALAN</v>
      </c>
      <c r="C73" s="4" t="str">
        <f>'[1]TCE - ANEXO IV - Preencher'!E82</f>
        <v>3.14 - Alimentação Preparada</v>
      </c>
      <c r="D73" s="3">
        <f>'[1]TCE - ANEXO IV - Preencher'!F82</f>
        <v>3149182000155</v>
      </c>
      <c r="E73" s="5" t="str">
        <f>'[1]TCE - ANEXO IV - Preencher'!G82</f>
        <v>CLINUTRI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15693</v>
      </c>
      <c r="I73" s="6" t="str">
        <f>IF('[1]TCE - ANEXO IV - Preencher'!K82="","",'[1]TCE - ANEXO IV - Preencher'!K82)</f>
        <v>21/08/2020</v>
      </c>
      <c r="J73" s="5" t="str">
        <f>'[1]TCE - ANEXO IV - Preencher'!L82</f>
        <v>26200903149182000155550040000156931111156931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950</v>
      </c>
    </row>
    <row r="74" spans="1:12" s="8" customFormat="1" ht="19.5" customHeight="1" x14ac:dyDescent="0.2">
      <c r="A74" s="3">
        <f>IFERROR(VLOOKUP(B74,'[1]DADOS (OCULTAR)'!$P$3:$R$56,3,0),"")</f>
        <v>9039744000780</v>
      </c>
      <c r="B74" s="4" t="str">
        <f>'[1]TCE - ANEXO IV - Preencher'!C83</f>
        <v>HOSPITAL DOM MALAN</v>
      </c>
      <c r="C74" s="4" t="str">
        <f>'[1]TCE - ANEXO IV - Preencher'!E83</f>
        <v>3.14 - Alimentação Preparada</v>
      </c>
      <c r="D74" s="3">
        <f>'[1]TCE - ANEXO IV - Preencher'!F83</f>
        <v>3149182000155</v>
      </c>
      <c r="E74" s="5" t="str">
        <f>'[1]TCE - ANEXO IV - Preencher'!G83</f>
        <v>CLINUTRI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15693</v>
      </c>
      <c r="I74" s="6" t="str">
        <f>IF('[1]TCE - ANEXO IV - Preencher'!K83="","",'[1]TCE - ANEXO IV - Preencher'!K83)</f>
        <v>31/08/2020</v>
      </c>
      <c r="J74" s="5" t="str">
        <f>'[1]TCE - ANEXO IV - Preencher'!L83</f>
        <v>26200903149182000155550040000156931111156931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730</v>
      </c>
    </row>
    <row r="75" spans="1:12" s="8" customFormat="1" ht="19.5" customHeight="1" x14ac:dyDescent="0.2">
      <c r="A75" s="3">
        <f>IFERROR(VLOOKUP(B75,'[1]DADOS (OCULTAR)'!$P$3:$R$56,3,0),"")</f>
        <v>9039744000780</v>
      </c>
      <c r="B75" s="4" t="str">
        <f>'[1]TCE - ANEXO IV - Preencher'!C84</f>
        <v>HOSPITAL DOM MALAN</v>
      </c>
      <c r="C75" s="4" t="str">
        <f>'[1]TCE - ANEXO IV - Preencher'!E84</f>
        <v>3.14 - Alimentação Preparada</v>
      </c>
      <c r="D75" s="3">
        <f>'[1]TCE - ANEXO IV - Preencher'!F84</f>
        <v>3149182000155</v>
      </c>
      <c r="E75" s="5" t="str">
        <f>'[1]TCE - ANEXO IV - Preencher'!G84</f>
        <v>CLINUTRI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15693</v>
      </c>
      <c r="I75" s="6" t="str">
        <f>IF('[1]TCE - ANEXO IV - Preencher'!K84="","",'[1]TCE - ANEXO IV - Preencher'!K84)</f>
        <v>06/08/2020</v>
      </c>
      <c r="J75" s="5" t="str">
        <f>'[1]TCE - ANEXO IV - Preencher'!L84</f>
        <v>26200903149182000155550040000156931111156931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410</v>
      </c>
    </row>
    <row r="76" spans="1:12" s="8" customFormat="1" ht="19.5" customHeight="1" x14ac:dyDescent="0.2">
      <c r="A76" s="3">
        <f>IFERROR(VLOOKUP(B76,'[1]DADOS (OCULTAR)'!$P$3:$R$56,3,0),"")</f>
        <v>9039744000780</v>
      </c>
      <c r="B76" s="4" t="str">
        <f>'[1]TCE - ANEXO IV - Preencher'!C85</f>
        <v>HOSPITAL DOM MALAN</v>
      </c>
      <c r="C76" s="4" t="str">
        <f>'[1]TCE - ANEXO IV - Preencher'!E85</f>
        <v>3.14 - Alimentação Preparada</v>
      </c>
      <c r="D76" s="3">
        <f>'[1]TCE - ANEXO IV - Preencher'!F85</f>
        <v>3149182000155</v>
      </c>
      <c r="E76" s="5" t="str">
        <f>'[1]TCE - ANEXO IV - Preencher'!G85</f>
        <v>CLINUTRI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15693</v>
      </c>
      <c r="I76" s="6" t="str">
        <f>IF('[1]TCE - ANEXO IV - Preencher'!K85="","",'[1]TCE - ANEXO IV - Preencher'!K85)</f>
        <v>18/08/2020</v>
      </c>
      <c r="J76" s="5" t="str">
        <f>'[1]TCE - ANEXO IV - Preencher'!L85</f>
        <v>26200903149182000155550040000156931111156931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1420</v>
      </c>
    </row>
    <row r="77" spans="1:12" s="8" customFormat="1" ht="19.5" customHeight="1" x14ac:dyDescent="0.2">
      <c r="A77" s="3">
        <f>IFERROR(VLOOKUP(B77,'[1]DADOS (OCULTAR)'!$P$3:$R$56,3,0),"")</f>
        <v>9039744000780</v>
      </c>
      <c r="B77" s="4" t="str">
        <f>'[1]TCE - ANEXO IV - Preencher'!C86</f>
        <v>HOSPITAL DOM MALAN</v>
      </c>
      <c r="C77" s="4" t="str">
        <f>'[1]TCE - ANEXO IV - Preencher'!E86</f>
        <v>3.14 - Alimentação Preparada</v>
      </c>
      <c r="D77" s="3">
        <f>'[1]TCE - ANEXO IV - Preencher'!F86</f>
        <v>3149182000155</v>
      </c>
      <c r="E77" s="5" t="str">
        <f>'[1]TCE - ANEXO IV - Preencher'!G86</f>
        <v>CLINUTRI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15693</v>
      </c>
      <c r="I77" s="6" t="str">
        <f>IF('[1]TCE - ANEXO IV - Preencher'!K86="","",'[1]TCE - ANEXO IV - Preencher'!K86)</f>
        <v>04/08/2020</v>
      </c>
      <c r="J77" s="5" t="str">
        <f>'[1]TCE - ANEXO IV - Preencher'!L86</f>
        <v>26200903149182000155550040000156931111156931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630</v>
      </c>
    </row>
    <row r="78" spans="1:12" s="8" customFormat="1" ht="19.5" customHeight="1" x14ac:dyDescent="0.2">
      <c r="A78" s="3">
        <f>IFERROR(VLOOKUP(B78,'[1]DADOS (OCULTAR)'!$P$3:$R$56,3,0),"")</f>
        <v>9039744000780</v>
      </c>
      <c r="B78" s="4" t="str">
        <f>'[1]TCE - ANEXO IV - Preencher'!C87</f>
        <v>HOSPITAL DOM MALAN</v>
      </c>
      <c r="C78" s="4" t="str">
        <f>'[1]TCE - ANEXO IV - Preencher'!E87</f>
        <v>3.14 - Alimentação Preparada</v>
      </c>
      <c r="D78" s="3">
        <f>'[1]TCE - ANEXO IV - Preencher'!F87</f>
        <v>3149182000155</v>
      </c>
      <c r="E78" s="5" t="str">
        <f>'[1]TCE - ANEXO IV - Preencher'!G87</f>
        <v>CLINUTRI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15693</v>
      </c>
      <c r="I78" s="6" t="str">
        <f>IF('[1]TCE - ANEXO IV - Preencher'!K87="","",'[1]TCE - ANEXO IV - Preencher'!K87)</f>
        <v>14/08/2020</v>
      </c>
      <c r="J78" s="5" t="str">
        <f>'[1]TCE - ANEXO IV - Preencher'!L87</f>
        <v>26200903149182000155550040000156931111156931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930</v>
      </c>
    </row>
    <row r="79" spans="1:12" s="8" customFormat="1" ht="19.5" customHeight="1" x14ac:dyDescent="0.2">
      <c r="A79" s="3">
        <f>IFERROR(VLOOKUP(B79,'[1]DADOS (OCULTAR)'!$P$3:$R$56,3,0),"")</f>
        <v>9039744000780</v>
      </c>
      <c r="B79" s="4" t="str">
        <f>'[1]TCE - ANEXO IV - Preencher'!C88</f>
        <v>HOSPITAL DOM MALAN</v>
      </c>
      <c r="C79" s="4" t="str">
        <f>'[1]TCE - ANEXO IV - Preencher'!E88</f>
        <v>3.14 - Alimentação Preparada</v>
      </c>
      <c r="D79" s="3">
        <f>'[1]TCE - ANEXO IV - Preencher'!F88</f>
        <v>3149182000155</v>
      </c>
      <c r="E79" s="5" t="str">
        <f>'[1]TCE - ANEXO IV - Preencher'!G88</f>
        <v>CLINUTRI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15693</v>
      </c>
      <c r="I79" s="6" t="str">
        <f>IF('[1]TCE - ANEXO IV - Preencher'!K88="","",'[1]TCE - ANEXO IV - Preencher'!K88)</f>
        <v>19/08/2020</v>
      </c>
      <c r="J79" s="5" t="str">
        <f>'[1]TCE - ANEXO IV - Preencher'!L88</f>
        <v>26200903149182000155550040000156931111156931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1120</v>
      </c>
    </row>
    <row r="80" spans="1:12" s="8" customFormat="1" ht="19.5" customHeight="1" x14ac:dyDescent="0.2">
      <c r="A80" s="3">
        <f>IFERROR(VLOOKUP(B80,'[1]DADOS (OCULTAR)'!$P$3:$R$56,3,0),"")</f>
        <v>9039744000780</v>
      </c>
      <c r="B80" s="4" t="str">
        <f>'[1]TCE - ANEXO IV - Preencher'!C89</f>
        <v>HOSPITAL DOM MALAN</v>
      </c>
      <c r="C80" s="4" t="str">
        <f>'[1]TCE - ANEXO IV - Preencher'!E89</f>
        <v>3.14 - Alimentação Preparada</v>
      </c>
      <c r="D80" s="3">
        <f>'[1]TCE - ANEXO IV - Preencher'!F89</f>
        <v>3149182000155</v>
      </c>
      <c r="E80" s="5" t="str">
        <f>'[1]TCE - ANEXO IV - Preencher'!G89</f>
        <v>CLINUTRI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15693</v>
      </c>
      <c r="I80" s="6" t="str">
        <f>IF('[1]TCE - ANEXO IV - Preencher'!K89="","",'[1]TCE - ANEXO IV - Preencher'!K89)</f>
        <v>16/08/2020</v>
      </c>
      <c r="J80" s="5" t="str">
        <f>'[1]TCE - ANEXO IV - Preencher'!L89</f>
        <v>26200903149182000155550040000156931111156931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1140</v>
      </c>
    </row>
    <row r="81" spans="1:12" s="8" customFormat="1" ht="19.5" customHeight="1" x14ac:dyDescent="0.2">
      <c r="A81" s="3">
        <f>IFERROR(VLOOKUP(B81,'[1]DADOS (OCULTAR)'!$P$3:$R$56,3,0),"")</f>
        <v>9039744000780</v>
      </c>
      <c r="B81" s="4" t="str">
        <f>'[1]TCE - ANEXO IV - Preencher'!C90</f>
        <v>HOSPITAL DOM MALAN</v>
      </c>
      <c r="C81" s="4" t="str">
        <f>'[1]TCE - ANEXO IV - Preencher'!E90</f>
        <v>3.14 - Alimentação Preparada</v>
      </c>
      <c r="D81" s="3">
        <f>'[1]TCE - ANEXO IV - Preencher'!F90</f>
        <v>3149182000155</v>
      </c>
      <c r="E81" s="5" t="str">
        <f>'[1]TCE - ANEXO IV - Preencher'!G90</f>
        <v>CLINUTRI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15693</v>
      </c>
      <c r="I81" s="6" t="str">
        <f>IF('[1]TCE - ANEXO IV - Preencher'!K90="","",'[1]TCE - ANEXO IV - Preencher'!K90)</f>
        <v>11/08/2020</v>
      </c>
      <c r="J81" s="5" t="str">
        <f>'[1]TCE - ANEXO IV - Preencher'!L90</f>
        <v>26200903149182000155550040000156931111156931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1220</v>
      </c>
    </row>
    <row r="82" spans="1:12" s="8" customFormat="1" ht="19.5" customHeight="1" x14ac:dyDescent="0.2">
      <c r="A82" s="3">
        <f>IFERROR(VLOOKUP(B82,'[1]DADOS (OCULTAR)'!$P$3:$R$56,3,0),"")</f>
        <v>9039744000780</v>
      </c>
      <c r="B82" s="4" t="str">
        <f>'[1]TCE - ANEXO IV - Preencher'!C91</f>
        <v>HOSPITAL DOM MALAN</v>
      </c>
      <c r="C82" s="4" t="str">
        <f>'[1]TCE - ANEXO IV - Preencher'!E91</f>
        <v>3.14 - Alimentação Preparada</v>
      </c>
      <c r="D82" s="3">
        <f>'[1]TCE - ANEXO IV - Preencher'!F91</f>
        <v>3149182000155</v>
      </c>
      <c r="E82" s="5" t="str">
        <f>'[1]TCE - ANEXO IV - Preencher'!G91</f>
        <v>CLINUTRI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15693</v>
      </c>
      <c r="I82" s="6" t="str">
        <f>IF('[1]TCE - ANEXO IV - Preencher'!K91="","",'[1]TCE - ANEXO IV - Preencher'!K91)</f>
        <v>09/08/2020</v>
      </c>
      <c r="J82" s="5" t="str">
        <f>'[1]TCE - ANEXO IV - Preencher'!L91</f>
        <v>26200903149182000155550040000156931111156931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670</v>
      </c>
    </row>
    <row r="83" spans="1:12" s="8" customFormat="1" ht="19.5" customHeight="1" x14ac:dyDescent="0.2">
      <c r="A83" s="3">
        <f>IFERROR(VLOOKUP(B83,'[1]DADOS (OCULTAR)'!$P$3:$R$56,3,0),"")</f>
        <v>9039744000780</v>
      </c>
      <c r="B83" s="4" t="str">
        <f>'[1]TCE - ANEXO IV - Preencher'!C92</f>
        <v>HOSPITAL DOM MALAN</v>
      </c>
      <c r="C83" s="4" t="str">
        <f>'[1]TCE - ANEXO IV - Preencher'!E92</f>
        <v>3.14 - Alimentação Preparada</v>
      </c>
      <c r="D83" s="3">
        <f>'[1]TCE - ANEXO IV - Preencher'!F92</f>
        <v>3149182000155</v>
      </c>
      <c r="E83" s="5" t="str">
        <f>'[1]TCE - ANEXO IV - Preencher'!G92</f>
        <v>CLINUTRI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15693</v>
      </c>
      <c r="I83" s="6" t="str">
        <f>IF('[1]TCE - ANEXO IV - Preencher'!K92="","",'[1]TCE - ANEXO IV - Preencher'!K92)</f>
        <v>07/08/2020</v>
      </c>
      <c r="J83" s="5" t="str">
        <f>'[1]TCE - ANEXO IV - Preencher'!L92</f>
        <v>26200903149182000155550040000156931111156931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390</v>
      </c>
    </row>
    <row r="84" spans="1:12" s="8" customFormat="1" ht="19.5" customHeight="1" x14ac:dyDescent="0.2">
      <c r="A84" s="3">
        <f>IFERROR(VLOOKUP(B84,'[1]DADOS (OCULTAR)'!$P$3:$R$56,3,0),"")</f>
        <v>9039744000780</v>
      </c>
      <c r="B84" s="4" t="str">
        <f>'[1]TCE - ANEXO IV - Preencher'!C93</f>
        <v>HOSPITAL DOM MALAN</v>
      </c>
      <c r="C84" s="4" t="str">
        <f>'[1]TCE - ANEXO IV - Preencher'!E93</f>
        <v>3.14 - Alimentação Preparada</v>
      </c>
      <c r="D84" s="3">
        <f>'[1]TCE - ANEXO IV - Preencher'!F93</f>
        <v>3149182000155</v>
      </c>
      <c r="E84" s="5" t="str">
        <f>'[1]TCE - ANEXO IV - Preencher'!G93</f>
        <v>CLINUTRI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15693</v>
      </c>
      <c r="I84" s="6" t="str">
        <f>IF('[1]TCE - ANEXO IV - Preencher'!K93="","",'[1]TCE - ANEXO IV - Preencher'!K93)</f>
        <v>31/07/2020</v>
      </c>
      <c r="J84" s="5" t="str">
        <f>'[1]TCE - ANEXO IV - Preencher'!L93</f>
        <v>26200903149182000155550040000156931111156931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780</v>
      </c>
    </row>
    <row r="85" spans="1:12" s="8" customFormat="1" ht="19.5" customHeight="1" x14ac:dyDescent="0.2">
      <c r="A85" s="3">
        <f>IFERROR(VLOOKUP(B85,'[1]DADOS (OCULTAR)'!$P$3:$R$56,3,0),"")</f>
        <v>9039744000780</v>
      </c>
      <c r="B85" s="4" t="str">
        <f>'[1]TCE - ANEXO IV - Preencher'!C94</f>
        <v>HOSPITAL DOM MALAN</v>
      </c>
      <c r="C85" s="4" t="str">
        <f>'[1]TCE - ANEXO IV - Preencher'!E94</f>
        <v>3.14 - Alimentação Preparada</v>
      </c>
      <c r="D85" s="3">
        <f>'[1]TCE - ANEXO IV - Preencher'!F94</f>
        <v>3149182000155</v>
      </c>
      <c r="E85" s="5" t="str">
        <f>'[1]TCE - ANEXO IV - Preencher'!G94</f>
        <v>CLINUTRI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15693</v>
      </c>
      <c r="I85" s="6" t="str">
        <f>IF('[1]TCE - ANEXO IV - Preencher'!K94="","",'[1]TCE - ANEXO IV - Preencher'!K94)</f>
        <v>24/08/2020</v>
      </c>
      <c r="J85" s="5" t="str">
        <f>'[1]TCE - ANEXO IV - Preencher'!L94</f>
        <v>26200903149182000155550040000156931111156931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690</v>
      </c>
    </row>
    <row r="86" spans="1:12" s="8" customFormat="1" ht="19.5" customHeight="1" x14ac:dyDescent="0.2">
      <c r="A86" s="3">
        <f>IFERROR(VLOOKUP(B86,'[1]DADOS (OCULTAR)'!$P$3:$R$56,3,0),"")</f>
        <v>9039744000780</v>
      </c>
      <c r="B86" s="4" t="str">
        <f>'[1]TCE - ANEXO IV - Preencher'!C95</f>
        <v>HOSPITAL DOM MALAN</v>
      </c>
      <c r="C86" s="4" t="str">
        <f>'[1]TCE - ANEXO IV - Preencher'!E95</f>
        <v>3.14 - Alimentação Preparada</v>
      </c>
      <c r="D86" s="3">
        <f>'[1]TCE - ANEXO IV - Preencher'!F95</f>
        <v>3149182000155</v>
      </c>
      <c r="E86" s="5" t="str">
        <f>'[1]TCE - ANEXO IV - Preencher'!G95</f>
        <v>CLINUTRI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15693</v>
      </c>
      <c r="I86" s="6" t="str">
        <f>IF('[1]TCE - ANEXO IV - Preencher'!K95="","",'[1]TCE - ANEXO IV - Preencher'!K95)</f>
        <v>27/08/2020</v>
      </c>
      <c r="J86" s="5" t="str">
        <f>'[1]TCE - ANEXO IV - Preencher'!L95</f>
        <v>26200903149182000155550040000156931111156931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710</v>
      </c>
    </row>
    <row r="87" spans="1:12" s="8" customFormat="1" ht="19.5" customHeight="1" x14ac:dyDescent="0.2">
      <c r="A87" s="3">
        <f>IFERROR(VLOOKUP(B87,'[1]DADOS (OCULTAR)'!$P$3:$R$56,3,0),"")</f>
        <v>9039744000780</v>
      </c>
      <c r="B87" s="4" t="str">
        <f>'[1]TCE - ANEXO IV - Preencher'!C96</f>
        <v>HOSPITAL DOM MALAN</v>
      </c>
      <c r="C87" s="4" t="str">
        <f>'[1]TCE - ANEXO IV - Preencher'!E96</f>
        <v>3.14 - Alimentação Preparada</v>
      </c>
      <c r="D87" s="3">
        <f>'[1]TCE - ANEXO IV - Preencher'!F96</f>
        <v>3149182000155</v>
      </c>
      <c r="E87" s="5" t="str">
        <f>'[1]TCE - ANEXO IV - Preencher'!G96</f>
        <v>CLINUTRI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15693</v>
      </c>
      <c r="I87" s="6" t="str">
        <f>IF('[1]TCE - ANEXO IV - Preencher'!K96="","",'[1]TCE - ANEXO IV - Preencher'!K96)</f>
        <v>30/08/2020</v>
      </c>
      <c r="J87" s="5" t="str">
        <f>'[1]TCE - ANEXO IV - Preencher'!L96</f>
        <v>26200903149182000155550040000156931111156931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730</v>
      </c>
    </row>
    <row r="88" spans="1:12" s="8" customFormat="1" ht="19.5" customHeight="1" x14ac:dyDescent="0.2">
      <c r="A88" s="3">
        <f>IFERROR(VLOOKUP(B88,'[1]DADOS (OCULTAR)'!$P$3:$R$56,3,0),"")</f>
        <v>9039744000780</v>
      </c>
      <c r="B88" s="4" t="str">
        <f>'[1]TCE - ANEXO IV - Preencher'!C97</f>
        <v>HOSPITAL DOM MALAN</v>
      </c>
      <c r="C88" s="4" t="str">
        <f>'[1]TCE - ANEXO IV - Preencher'!E97</f>
        <v>3.14 - Alimentação Preparada</v>
      </c>
      <c r="D88" s="3">
        <f>'[1]TCE - ANEXO IV - Preencher'!F97</f>
        <v>3149182000155</v>
      </c>
      <c r="E88" s="5" t="str">
        <f>'[1]TCE - ANEXO IV - Preencher'!G97</f>
        <v>CLINUTRI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15693</v>
      </c>
      <c r="I88" s="6" t="str">
        <f>IF('[1]TCE - ANEXO IV - Preencher'!K97="","",'[1]TCE - ANEXO IV - Preencher'!K97)</f>
        <v>17/08/2020</v>
      </c>
      <c r="J88" s="5" t="str">
        <f>'[1]TCE - ANEXO IV - Preencher'!L97</f>
        <v>26200903149182000155550040000156931111156931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1310</v>
      </c>
    </row>
    <row r="89" spans="1:12" s="8" customFormat="1" ht="19.5" customHeight="1" x14ac:dyDescent="0.2">
      <c r="A89" s="3">
        <f>IFERROR(VLOOKUP(B89,'[1]DADOS (OCULTAR)'!$P$3:$R$56,3,0),"")</f>
        <v>9039744000780</v>
      </c>
      <c r="B89" s="4" t="str">
        <f>'[1]TCE - ANEXO IV - Preencher'!C98</f>
        <v>HOSPITAL DOM MALAN</v>
      </c>
      <c r="C89" s="4" t="str">
        <f>'[1]TCE - ANEXO IV - Preencher'!E98</f>
        <v>3.14 - Alimentação Preparada</v>
      </c>
      <c r="D89" s="3">
        <f>'[1]TCE - ANEXO IV - Preencher'!F98</f>
        <v>3149182000155</v>
      </c>
      <c r="E89" s="5" t="str">
        <f>'[1]TCE - ANEXO IV - Preencher'!G98</f>
        <v>CLINUTRI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15693</v>
      </c>
      <c r="I89" s="6" t="str">
        <f>IF('[1]TCE - ANEXO IV - Preencher'!K98="","",'[1]TCE - ANEXO IV - Preencher'!K98)</f>
        <v>10/08/2020</v>
      </c>
      <c r="J89" s="5" t="str">
        <f>'[1]TCE - ANEXO IV - Preencher'!L98</f>
        <v>26200903149182000155550040000156931111156931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830</v>
      </c>
    </row>
    <row r="90" spans="1:12" s="8" customFormat="1" ht="19.5" customHeight="1" x14ac:dyDescent="0.2">
      <c r="A90" s="3">
        <f>IFERROR(VLOOKUP(B90,'[1]DADOS (OCULTAR)'!$P$3:$R$56,3,0),"")</f>
        <v>9039744000780</v>
      </c>
      <c r="B90" s="4" t="str">
        <f>'[1]TCE - ANEXO IV - Preencher'!C99</f>
        <v>HOSPITAL DOM MALAN</v>
      </c>
      <c r="C90" s="4" t="str">
        <f>'[1]TCE - ANEXO IV - Preencher'!E99</f>
        <v>3.14 - Alimentação Preparada</v>
      </c>
      <c r="D90" s="3">
        <f>'[1]TCE - ANEXO IV - Preencher'!F99</f>
        <v>3149182000155</v>
      </c>
      <c r="E90" s="5" t="str">
        <f>'[1]TCE - ANEXO IV - Preencher'!G99</f>
        <v>CLINUTRI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15693</v>
      </c>
      <c r="I90" s="6" t="str">
        <f>IF('[1]TCE - ANEXO IV - Preencher'!K99="","",'[1]TCE - ANEXO IV - Preencher'!K99)</f>
        <v>28/08/2020</v>
      </c>
      <c r="J90" s="5" t="str">
        <f>'[1]TCE - ANEXO IV - Preencher'!L99</f>
        <v>26200903149182000155550040000156931111156931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840</v>
      </c>
    </row>
    <row r="91" spans="1:12" s="8" customFormat="1" ht="19.5" customHeight="1" x14ac:dyDescent="0.2">
      <c r="A91" s="3">
        <f>IFERROR(VLOOKUP(B91,'[1]DADOS (OCULTAR)'!$P$3:$R$56,3,0),"")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3.14 - Alimentação Preparada</v>
      </c>
      <c r="D91" s="3">
        <f>'[1]TCE - ANEXO IV - Preencher'!F100</f>
        <v>3149182000155</v>
      </c>
      <c r="E91" s="5" t="str">
        <f>'[1]TCE - ANEXO IV - Preencher'!G100</f>
        <v>CLINUTRI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15693</v>
      </c>
      <c r="I91" s="6" t="str">
        <f>IF('[1]TCE - ANEXO IV - Preencher'!K100="","",'[1]TCE - ANEXO IV - Preencher'!K100)</f>
        <v>26/08/2020</v>
      </c>
      <c r="J91" s="5" t="str">
        <f>'[1]TCE - ANEXO IV - Preencher'!L100</f>
        <v>26200903149182000155550040000156931111156931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710</v>
      </c>
    </row>
    <row r="92" spans="1:12" s="8" customFormat="1" ht="19.5" customHeight="1" x14ac:dyDescent="0.2">
      <c r="A92" s="3">
        <f>IFERROR(VLOOKUP(B92,'[1]DADOS (OCULTAR)'!$P$3:$R$56,3,0),"")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3.14 - Alimentação Preparada</v>
      </c>
      <c r="D92" s="3">
        <f>'[1]TCE - ANEXO IV - Preencher'!F101</f>
        <v>3149182000155</v>
      </c>
      <c r="E92" s="5" t="str">
        <f>'[1]TCE - ANEXO IV - Preencher'!G101</f>
        <v>CLINUTRI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15693</v>
      </c>
      <c r="I92" s="6" t="str">
        <f>IF('[1]TCE - ANEXO IV - Preencher'!K101="","",'[1]TCE - ANEXO IV - Preencher'!K101)</f>
        <v>03/08/2020</v>
      </c>
      <c r="J92" s="5" t="str">
        <f>'[1]TCE - ANEXO IV - Preencher'!L101</f>
        <v>26200903149182000155550040000156931111156931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760</v>
      </c>
    </row>
    <row r="93" spans="1:12" s="8" customFormat="1" ht="19.5" customHeight="1" x14ac:dyDescent="0.2">
      <c r="A93" s="3">
        <f>IFERROR(VLOOKUP(B93,'[1]DADOS (OCULTAR)'!$P$3:$R$56,3,0),"")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3.14 - Alimentação Preparada</v>
      </c>
      <c r="D93" s="3">
        <f>'[1]TCE - ANEXO IV - Preencher'!F102</f>
        <v>3149182000155</v>
      </c>
      <c r="E93" s="5" t="str">
        <f>'[1]TCE - ANEXO IV - Preencher'!G102</f>
        <v>CLINUTRI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15693</v>
      </c>
      <c r="I93" s="6" t="str">
        <f>IF('[1]TCE - ANEXO IV - Preencher'!K102="","",'[1]TCE - ANEXO IV - Preencher'!K102)</f>
        <v>12/08/2020</v>
      </c>
      <c r="J93" s="5" t="str">
        <f>'[1]TCE - ANEXO IV - Preencher'!L102</f>
        <v>26200903149182000155550040000156931111156931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1250</v>
      </c>
    </row>
    <row r="94" spans="1:12" s="8" customFormat="1" ht="19.5" customHeight="1" x14ac:dyDescent="0.2">
      <c r="A94" s="3">
        <f>IFERROR(VLOOKUP(B94,'[1]DADOS (OCULTAR)'!$P$3:$R$56,3,0),"")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3.14 - Alimentação Preparada</v>
      </c>
      <c r="D94" s="3">
        <f>'[1]TCE - ANEXO IV - Preencher'!F103</f>
        <v>3149182000155</v>
      </c>
      <c r="E94" s="5" t="str">
        <f>'[1]TCE - ANEXO IV - Preencher'!G103</f>
        <v>CLINUTRI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15693</v>
      </c>
      <c r="I94" s="6" t="str">
        <f>IF('[1]TCE - ANEXO IV - Preencher'!K103="","",'[1]TCE - ANEXO IV - Preencher'!K103)</f>
        <v>20/08/2020</v>
      </c>
      <c r="J94" s="5" t="str">
        <f>'[1]TCE - ANEXO IV - Preencher'!L103</f>
        <v>26200903149182000155550040000156931111156931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1080</v>
      </c>
    </row>
    <row r="95" spans="1:12" s="8" customFormat="1" ht="19.5" customHeight="1" x14ac:dyDescent="0.2">
      <c r="A95" s="3">
        <f>IFERROR(VLOOKUP(B95,'[1]DADOS (OCULTAR)'!$P$3:$R$56,3,0),"")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3.14 - Alimentação Preparada</v>
      </c>
      <c r="D95" s="3">
        <f>'[1]TCE - ANEXO IV - Preencher'!F104</f>
        <v>3149182000155</v>
      </c>
      <c r="E95" s="5" t="str">
        <f>'[1]TCE - ANEXO IV - Preencher'!G104</f>
        <v>CLINUTRI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15693</v>
      </c>
      <c r="I95" s="6" t="str">
        <f>IF('[1]TCE - ANEXO IV - Preencher'!K104="","",'[1]TCE - ANEXO IV - Preencher'!K104)</f>
        <v>23/08/2020</v>
      </c>
      <c r="J95" s="5" t="str">
        <f>'[1]TCE - ANEXO IV - Preencher'!L104</f>
        <v>26200903149182000155550040000156931111156931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930</v>
      </c>
    </row>
    <row r="96" spans="1:12" s="8" customFormat="1" ht="19.5" customHeight="1" x14ac:dyDescent="0.2">
      <c r="A96" s="3">
        <f>IFERROR(VLOOKUP(B96,'[1]DADOS (OCULTAR)'!$P$3:$R$56,3,0),"")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3.14 - Alimentação Preparada</v>
      </c>
      <c r="D96" s="3">
        <f>'[1]TCE - ANEXO IV - Preencher'!F105</f>
        <v>3149182000155</v>
      </c>
      <c r="E96" s="5" t="str">
        <f>'[1]TCE - ANEXO IV - Preencher'!G105</f>
        <v>CLINUTRI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15693</v>
      </c>
      <c r="I96" s="6" t="str">
        <f>IF('[1]TCE - ANEXO IV - Preencher'!K105="","",'[1]TCE - ANEXO IV - Preencher'!K105)</f>
        <v>25/08/2020</v>
      </c>
      <c r="J96" s="5" t="str">
        <f>'[1]TCE - ANEXO IV - Preencher'!L105</f>
        <v>26200903149182000155550040000156931111156931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690</v>
      </c>
    </row>
    <row r="97" spans="1:12" s="8" customFormat="1" ht="19.5" customHeight="1" x14ac:dyDescent="0.2">
      <c r="A97" s="3">
        <f>IFERROR(VLOOKUP(B97,'[1]DADOS (OCULTAR)'!$P$3:$R$56,3,0),"")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3.14 - Alimentação Preparada</v>
      </c>
      <c r="D97" s="3">
        <f>'[1]TCE - ANEXO IV - Preencher'!F106</f>
        <v>3149182000155</v>
      </c>
      <c r="E97" s="5" t="str">
        <f>'[1]TCE - ANEXO IV - Preencher'!G106</f>
        <v>CLINUTRI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15693</v>
      </c>
      <c r="I97" s="6" t="str">
        <f>IF('[1]TCE - ANEXO IV - Preencher'!K106="","",'[1]TCE - ANEXO IV - Preencher'!K106)</f>
        <v>13/08/2020</v>
      </c>
      <c r="J97" s="5" t="str">
        <f>'[1]TCE - ANEXO IV - Preencher'!L106</f>
        <v>26200903149182000155550040000156931111156931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1220</v>
      </c>
    </row>
    <row r="98" spans="1:12" s="8" customFormat="1" ht="19.5" customHeight="1" x14ac:dyDescent="0.2">
      <c r="A98" s="3">
        <f>IFERROR(VLOOKUP(B98,'[1]DADOS (OCULTAR)'!$P$3:$R$56,3,0),"")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3.14 - Alimentação Preparada</v>
      </c>
      <c r="D98" s="3">
        <f>'[1]TCE - ANEXO IV - Preencher'!F107</f>
        <v>1687725000162</v>
      </c>
      <c r="E98" s="5" t="str">
        <f>'[1]TCE - ANEXO IV - Preencher'!G107</f>
        <v>CENEP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000025868</v>
      </c>
      <c r="I98" s="6" t="str">
        <f>IF('[1]TCE - ANEXO IV - Preencher'!K107="","",'[1]TCE - ANEXO IV - Preencher'!K107)</f>
        <v>31/08/2020</v>
      </c>
      <c r="J98" s="5" t="str">
        <f>'[1]TCE - ANEXO IV - Preencher'!L107</f>
        <v>26200801687725000162550010000258681100030118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142.29</v>
      </c>
    </row>
    <row r="99" spans="1:12" s="8" customFormat="1" ht="19.5" customHeight="1" x14ac:dyDescent="0.2">
      <c r="A99" s="3">
        <f>IFERROR(VLOOKUP(B99,'[1]DADOS (OCULTAR)'!$P$3:$R$56,3,0),"")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3.2 - Gás e Outros Materiais Engarrafados</v>
      </c>
      <c r="D99" s="3">
        <f>'[1]TCE - ANEXO IV - Preencher'!F108</f>
        <v>24380578000421</v>
      </c>
      <c r="E99" s="5" t="str">
        <f>'[1]TCE - ANEXO IV - Preencher'!G108</f>
        <v>WHITE MARTINS GASES INDS DO NORDESTE SA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2346</v>
      </c>
      <c r="I99" s="6" t="str">
        <f>IF('[1]TCE - ANEXO IV - Preencher'!K108="","",'[1]TCE - ANEXO IV - Preencher'!K108)</f>
        <v>27/07/2020</v>
      </c>
      <c r="J99" s="5" t="str">
        <f>'[1]TCE - ANEXO IV - Preencher'!L108</f>
        <v>29200724380578000421557770000023461759185796</v>
      </c>
      <c r="K99" s="5" t="str">
        <f>IF(F99="B",LEFT('[1]TCE - ANEXO IV - Preencher'!M108,2),IF(F99="S",LEFT('[1]TCE - ANEXO IV - Preencher'!M108,7),IF('[1]TCE - ANEXO IV - Preencher'!H108="","")))</f>
        <v>29</v>
      </c>
      <c r="L99" s="7">
        <f>'[1]TCE - ANEXO IV - Preencher'!N108</f>
        <v>644.39</v>
      </c>
    </row>
    <row r="100" spans="1:12" s="8" customFormat="1" ht="19.5" customHeight="1" x14ac:dyDescent="0.2">
      <c r="A100" s="3">
        <f>IFERROR(VLOOKUP(B100,'[1]DADOS (OCULTAR)'!$P$3:$R$56,3,0),"")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3.2 - Gás e Outros Materiais Engarrafados</v>
      </c>
      <c r="D100" s="3">
        <f>'[1]TCE - ANEXO IV - Preencher'!F109</f>
        <v>24380578000421</v>
      </c>
      <c r="E100" s="5" t="str">
        <f>'[1]TCE - ANEXO IV - Preencher'!G109</f>
        <v>WHITE MARTINS GASES INDS DO NORDESTE SA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302127</v>
      </c>
      <c r="I100" s="6" t="str">
        <f>IF('[1]TCE - ANEXO IV - Preencher'!K109="","",'[1]TCE - ANEXO IV - Preencher'!K109)</f>
        <v>21/07/2020</v>
      </c>
      <c r="J100" s="5" t="str">
        <f>'[1]TCE - ANEXO IV - Preencher'!L109</f>
        <v>29200724380578000421552000003021271798543459</v>
      </c>
      <c r="K100" s="5" t="str">
        <f>IF(F100="B",LEFT('[1]TCE - ANEXO IV - Preencher'!M109,2),IF(F100="S",LEFT('[1]TCE - ANEXO IV - Preencher'!M109,7),IF('[1]TCE - ANEXO IV - Preencher'!H109="","")))</f>
        <v>29</v>
      </c>
      <c r="L100" s="7">
        <f>'[1]TCE - ANEXO IV - Preencher'!N109</f>
        <v>62.86</v>
      </c>
    </row>
    <row r="101" spans="1:12" s="8" customFormat="1" ht="19.5" customHeight="1" x14ac:dyDescent="0.2">
      <c r="A101" s="3">
        <f>IFERROR(VLOOKUP(B101,'[1]DADOS (OCULTAR)'!$P$3:$R$56,3,0),"")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3.2 - Gás e Outros Materiais Engarrafados</v>
      </c>
      <c r="D101" s="3">
        <f>'[1]TCE - ANEXO IV - Preencher'!F110</f>
        <v>24380578000421</v>
      </c>
      <c r="E101" s="5" t="str">
        <f>'[1]TCE - ANEXO IV - Preencher'!G110</f>
        <v>WHITE MARTINS GASES INDS DO NORDESTE SA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302801</v>
      </c>
      <c r="I101" s="6" t="str">
        <f>IF('[1]TCE - ANEXO IV - Preencher'!K110="","",'[1]TCE - ANEXO IV - Preencher'!K110)</f>
        <v>29/07/2020</v>
      </c>
      <c r="J101" s="5" t="str">
        <f>'[1]TCE - ANEXO IV - Preencher'!L110</f>
        <v>29200724380578000421552000003028011799595845</v>
      </c>
      <c r="K101" s="5" t="str">
        <f>IF(F101="B",LEFT('[1]TCE - ANEXO IV - Preencher'!M110,2),IF(F101="S",LEFT('[1]TCE - ANEXO IV - Preencher'!M110,7),IF('[1]TCE - ANEXO IV - Preencher'!H110="","")))</f>
        <v>29</v>
      </c>
      <c r="L101" s="7">
        <f>'[1]TCE - ANEXO IV - Preencher'!N110</f>
        <v>345.71</v>
      </c>
    </row>
    <row r="102" spans="1:12" s="8" customFormat="1" ht="19.5" customHeight="1" x14ac:dyDescent="0.2">
      <c r="A102" s="3">
        <f>IFERROR(VLOOKUP(B102,'[1]DADOS (OCULTAR)'!$P$3:$R$56,3,0),"")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3.2 - Gás e Outros Materiais Engarrafados</v>
      </c>
      <c r="D102" s="3">
        <f>'[1]TCE - ANEXO IV - Preencher'!F111</f>
        <v>24380578000421</v>
      </c>
      <c r="E102" s="5" t="str">
        <f>'[1]TCE - ANEXO IV - Preencher'!G111</f>
        <v>WHITE MARTINS GASES INDS DO NORDESTE SA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303344</v>
      </c>
      <c r="I102" s="6" t="str">
        <f>IF('[1]TCE - ANEXO IV - Preencher'!K111="","",'[1]TCE - ANEXO IV - Preencher'!K111)</f>
        <v>06/08/2020</v>
      </c>
      <c r="J102" s="5" t="str">
        <f>'[1]TCE - ANEXO IV - Preencher'!L111</f>
        <v>29200824380578000421552000003033441800519688</v>
      </c>
      <c r="K102" s="5" t="str">
        <f>IF(F102="B",LEFT('[1]TCE - ANEXO IV - Preencher'!M111,2),IF(F102="S",LEFT('[1]TCE - ANEXO IV - Preencher'!M111,7),IF('[1]TCE - ANEXO IV - Preencher'!H111="","")))</f>
        <v>29</v>
      </c>
      <c r="L102" s="7">
        <f>'[1]TCE - ANEXO IV - Preencher'!N111</f>
        <v>612.96</v>
      </c>
    </row>
    <row r="103" spans="1:12" s="8" customFormat="1" ht="19.5" customHeight="1" x14ac:dyDescent="0.2">
      <c r="A103" s="3">
        <f>IFERROR(VLOOKUP(B103,'[1]DADOS (OCULTAR)'!$P$3:$R$56,3,0),"")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3.2 - Gás e Outros Materiais Engarrafados</v>
      </c>
      <c r="D103" s="3">
        <f>'[1]TCE - ANEXO IV - Preencher'!F112</f>
        <v>24380578000421</v>
      </c>
      <c r="E103" s="5" t="str">
        <f>'[1]TCE - ANEXO IV - Preencher'!G112</f>
        <v>WHITE MARTINS GASES INDS DO NORDESTE SA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303368</v>
      </c>
      <c r="I103" s="6" t="str">
        <f>IF('[1]TCE - ANEXO IV - Preencher'!K112="","",'[1]TCE - ANEXO IV - Preencher'!K112)</f>
        <v>06/08/2020</v>
      </c>
      <c r="J103" s="5" t="str">
        <f>'[1]TCE - ANEXO IV - Preencher'!L112</f>
        <v>29200824380578000421552000003033681800551494</v>
      </c>
      <c r="K103" s="5" t="str">
        <f>IF(F103="B",LEFT('[1]TCE - ANEXO IV - Preencher'!M112,2),IF(F103="S",LEFT('[1]TCE - ANEXO IV - Preencher'!M112,7),IF('[1]TCE - ANEXO IV - Preencher'!H112="","")))</f>
        <v>29</v>
      </c>
      <c r="L103" s="7">
        <f>'[1]TCE - ANEXO IV - Preencher'!N112</f>
        <v>188.57</v>
      </c>
    </row>
    <row r="104" spans="1:12" s="8" customFormat="1" ht="19.5" customHeight="1" x14ac:dyDescent="0.2">
      <c r="A104" s="3">
        <f>IFERROR(VLOOKUP(B104,'[1]DADOS (OCULTAR)'!$P$3:$R$56,3,0),"")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3.2 - Gás e Outros Materiais Engarrafados</v>
      </c>
      <c r="D104" s="3">
        <f>'[1]TCE - ANEXO IV - Preencher'!F113</f>
        <v>24380578002980</v>
      </c>
      <c r="E104" s="5" t="str">
        <f>'[1]TCE - ANEXO IV - Preencher'!G113</f>
        <v>WHITE MARTINS GASES INDS DO NORDESTE SA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104172</v>
      </c>
      <c r="I104" s="6" t="str">
        <f>IF('[1]TCE - ANEXO IV - Preencher'!K113="","",'[1]TCE - ANEXO IV - Preencher'!K113)</f>
        <v>31/07/2020</v>
      </c>
      <c r="J104" s="5" t="str">
        <f>'[1]TCE - ANEXO IV - Preencher'!L113</f>
        <v>29200724380578002980550700001041721799997105</v>
      </c>
      <c r="K104" s="5" t="str">
        <f>IF(F104="B",LEFT('[1]TCE - ANEXO IV - Preencher'!M113,2),IF(F104="S",LEFT('[1]TCE - ANEXO IV - Preencher'!M113,7),IF('[1]TCE - ANEXO IV - Preencher'!H113="","")))</f>
        <v>29</v>
      </c>
      <c r="L104" s="7">
        <f>'[1]TCE - ANEXO IV - Preencher'!N113</f>
        <v>13793.68</v>
      </c>
    </row>
    <row r="105" spans="1:12" s="8" customFormat="1" ht="19.5" customHeight="1" x14ac:dyDescent="0.2">
      <c r="A105" s="3">
        <f>IFERROR(VLOOKUP(B105,'[1]DADOS (OCULTAR)'!$P$3:$R$56,3,0),"")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3.2 - Gás e Outros Materiais Engarrafados</v>
      </c>
      <c r="D105" s="3">
        <f>'[1]TCE - ANEXO IV - Preencher'!F114</f>
        <v>24380578002980</v>
      </c>
      <c r="E105" s="5" t="str">
        <f>'[1]TCE - ANEXO IV - Preencher'!G114</f>
        <v>WHITE MARTINS GASES INDS DO NORDESTE SA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104198</v>
      </c>
      <c r="I105" s="6" t="str">
        <f>IF('[1]TCE - ANEXO IV - Preencher'!K114="","",'[1]TCE - ANEXO IV - Preencher'!K114)</f>
        <v>07/08/2020</v>
      </c>
      <c r="J105" s="5" t="str">
        <f>'[1]TCE - ANEXO IV - Preencher'!L114</f>
        <v>29200824380578002980550700001041981800268825</v>
      </c>
      <c r="K105" s="5" t="str">
        <f>IF(F105="B",LEFT('[1]TCE - ANEXO IV - Preencher'!M114,2),IF(F105="S",LEFT('[1]TCE - ANEXO IV - Preencher'!M114,7),IF('[1]TCE - ANEXO IV - Preencher'!H114="","")))</f>
        <v>29</v>
      </c>
      <c r="L105" s="7">
        <f>'[1]TCE - ANEXO IV - Preencher'!N114</f>
        <v>6672.2</v>
      </c>
    </row>
    <row r="106" spans="1:12" s="8" customFormat="1" ht="19.5" customHeight="1" x14ac:dyDescent="0.2">
      <c r="A106" s="3">
        <f>IFERROR(VLOOKUP(B106,'[1]DADOS (OCULTAR)'!$P$3:$R$56,3,0),"")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3.2 - Gás e Outros Materiais Engarrafados</v>
      </c>
      <c r="D106" s="3">
        <f>'[1]TCE - ANEXO IV - Preencher'!F115</f>
        <v>24380578002980</v>
      </c>
      <c r="E106" s="5" t="str">
        <f>'[1]TCE - ANEXO IV - Preencher'!G115</f>
        <v>WHITE MARTINS GASES INDS DO NORDESTE SA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104573</v>
      </c>
      <c r="I106" s="6" t="str">
        <f>IF('[1]TCE - ANEXO IV - Preencher'!K115="","",'[1]TCE - ANEXO IV - Preencher'!K115)</f>
        <v>21/08/2020</v>
      </c>
      <c r="J106" s="5" t="str">
        <f>'[1]TCE - ANEXO IV - Preencher'!L115</f>
        <v>29200824380578002980550700001045731802616823</v>
      </c>
      <c r="K106" s="5" t="str">
        <f>IF(F106="B",LEFT('[1]TCE - ANEXO IV - Preencher'!M115,2),IF(F106="S",LEFT('[1]TCE - ANEXO IV - Preencher'!M115,7),IF('[1]TCE - ANEXO IV - Preencher'!H115="","")))</f>
        <v>29</v>
      </c>
      <c r="L106" s="7">
        <f>'[1]TCE - ANEXO IV - Preencher'!N115</f>
        <v>7882.1</v>
      </c>
    </row>
    <row r="107" spans="1:12" s="8" customFormat="1" ht="19.5" customHeight="1" x14ac:dyDescent="0.2">
      <c r="A107" s="3">
        <f>IFERROR(VLOOKUP(B107,'[1]DADOS (OCULTAR)'!$P$3:$R$56,3,0),"")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3.2 - Gás e Outros Materiais Engarrafados</v>
      </c>
      <c r="D107" s="3">
        <f>'[1]TCE - ANEXO IV - Preencher'!F116</f>
        <v>24380578002980</v>
      </c>
      <c r="E107" s="5" t="str">
        <f>'[1]TCE - ANEXO IV - Preencher'!G116</f>
        <v>WHITE MARTINS GASES INDS DO NORDESTE SA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104596</v>
      </c>
      <c r="I107" s="6" t="str">
        <f>IF('[1]TCE - ANEXO IV - Preencher'!K116="","",'[1]TCE - ANEXO IV - Preencher'!K116)</f>
        <v>24/08/2020</v>
      </c>
      <c r="J107" s="5" t="str">
        <f>'[1]TCE - ANEXO IV - Preencher'!L116</f>
        <v>29200824380578002980550700001045961802778780</v>
      </c>
      <c r="K107" s="5" t="str">
        <f>IF(F107="B",LEFT('[1]TCE - ANEXO IV - Preencher'!M116,2),IF(F107="S",LEFT('[1]TCE - ANEXO IV - Preencher'!M116,7),IF('[1]TCE - ANEXO IV - Preencher'!H116="","")))</f>
        <v>29</v>
      </c>
      <c r="L107" s="7">
        <f>'[1]TCE - ANEXO IV - Preencher'!N116</f>
        <v>358.64</v>
      </c>
    </row>
    <row r="108" spans="1:12" s="8" customFormat="1" ht="19.5" customHeight="1" x14ac:dyDescent="0.2">
      <c r="A108" s="3">
        <f>IFERROR(VLOOKUP(B108,'[1]DADOS (OCULTAR)'!$P$3:$R$56,3,0),"")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3.2 - Gás e Outros Materiais Engarrafados</v>
      </c>
      <c r="D108" s="3">
        <f>'[1]TCE - ANEXO IV - Preencher'!F117</f>
        <v>24380578002980</v>
      </c>
      <c r="E108" s="5" t="str">
        <f>'[1]TCE - ANEXO IV - Preencher'!G117</f>
        <v>WHITE MARTINS GASES INDS DO NORDESTE SA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104695</v>
      </c>
      <c r="I108" s="6" t="str">
        <f>IF('[1]TCE - ANEXO IV - Preencher'!K117="","",'[1]TCE - ANEXO IV - Preencher'!K117)</f>
        <v>27/08/2020</v>
      </c>
      <c r="J108" s="5" t="str">
        <f>'[1]TCE - ANEXO IV - Preencher'!L117</f>
        <v>29200824380578002980550700001046951803267299</v>
      </c>
      <c r="K108" s="5" t="str">
        <f>IF(F108="B",LEFT('[1]TCE - ANEXO IV - Preencher'!M117,2),IF(F108="S",LEFT('[1]TCE - ANEXO IV - Preencher'!M117,7),IF('[1]TCE - ANEXO IV - Preencher'!H117="","")))</f>
        <v>29</v>
      </c>
      <c r="L108" s="7">
        <f>'[1]TCE - ANEXO IV - Preencher'!N117</f>
        <v>7882.1</v>
      </c>
    </row>
    <row r="109" spans="1:12" s="8" customFormat="1" ht="19.5" customHeight="1" x14ac:dyDescent="0.2">
      <c r="A109" s="3">
        <f>IFERROR(VLOOKUP(B109,'[1]DADOS (OCULTAR)'!$P$3:$R$56,3,0),"")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3.2 - Gás e Outros Materiais Engarrafados</v>
      </c>
      <c r="D109" s="3">
        <f>'[1]TCE - ANEXO IV - Preencher'!F118</f>
        <v>24380578002980</v>
      </c>
      <c r="E109" s="5" t="str">
        <f>'[1]TCE - ANEXO IV - Preencher'!G118</f>
        <v>WHITE MARTINS GASES INDS DO NORDESTE SA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104759</v>
      </c>
      <c r="I109" s="6" t="str">
        <f>IF('[1]TCE - ANEXO IV - Preencher'!K118="","",'[1]TCE - ANEXO IV - Preencher'!K118)</f>
        <v>28/08/2020</v>
      </c>
      <c r="J109" s="5" t="str">
        <f>'[1]TCE - ANEXO IV - Preencher'!L118</f>
        <v>29200824380578002980550700001047591803475915</v>
      </c>
      <c r="K109" s="5" t="str">
        <f>IF(F109="B",LEFT('[1]TCE - ANEXO IV - Preencher'!M118,2),IF(F109="S",LEFT('[1]TCE - ANEXO IV - Preencher'!M118,7),IF('[1]TCE - ANEXO IV - Preencher'!H118="","")))</f>
        <v>29</v>
      </c>
      <c r="L109" s="7">
        <f>'[1]TCE - ANEXO IV - Preencher'!N118</f>
        <v>9952.93</v>
      </c>
    </row>
    <row r="110" spans="1:12" s="8" customFormat="1" ht="19.5" customHeight="1" x14ac:dyDescent="0.2">
      <c r="A110" s="3">
        <f>IFERROR(VLOOKUP(B110,'[1]DADOS (OCULTAR)'!$P$3:$R$56,3,0),"")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3.13 - Materiais e Materiais Ortopédicos e Corretivos (OPME)</v>
      </c>
      <c r="D110" s="3">
        <f>'[1]TCE - ANEXO IV - Preencher'!F119</f>
        <v>12482070000102</v>
      </c>
      <c r="E110" s="5" t="str">
        <f>'[1]TCE - ANEXO IV - Preencher'!G119</f>
        <v>QUIRON MEDIC COM DE PROD HOSP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2156</v>
      </c>
      <c r="I110" s="6" t="str">
        <f>IF('[1]TCE - ANEXO IV - Preencher'!K119="","",'[1]TCE - ANEXO IV - Preencher'!K119)</f>
        <v>31/07/2020</v>
      </c>
      <c r="J110" s="5" t="str">
        <f>'[1]TCE - ANEXO IV - Preencher'!L119</f>
        <v>29200712482070000102550010000021561070554767</v>
      </c>
      <c r="K110" s="5" t="str">
        <f>IF(F110="B",LEFT('[1]TCE - ANEXO IV - Preencher'!M119,2),IF(F110="S",LEFT('[1]TCE - ANEXO IV - Preencher'!M119,7),IF('[1]TCE - ANEXO IV - Preencher'!H119="","")))</f>
        <v>29</v>
      </c>
      <c r="L110" s="7">
        <f>'[1]TCE - ANEXO IV - Preencher'!N119</f>
        <v>550</v>
      </c>
    </row>
    <row r="111" spans="1:12" s="8" customFormat="1" ht="19.5" customHeight="1" x14ac:dyDescent="0.2">
      <c r="A111" s="3">
        <f>IFERROR(VLOOKUP(B111,'[1]DADOS (OCULTAR)'!$P$3:$R$56,3,0),"")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3.13 - Materiais e Materiais Ortopédicos e Corretivos (OPME)</v>
      </c>
      <c r="D111" s="3">
        <f>'[1]TCE - ANEXO IV - Preencher'!F120</f>
        <v>12482070000102</v>
      </c>
      <c r="E111" s="5" t="str">
        <f>'[1]TCE - ANEXO IV - Preencher'!G120</f>
        <v>QUIRON MEDIC COM DE PROD HOSP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2157</v>
      </c>
      <c r="I111" s="6" t="str">
        <f>IF('[1]TCE - ANEXO IV - Preencher'!K120="","",'[1]TCE - ANEXO IV - Preencher'!K120)</f>
        <v>31/07/2020</v>
      </c>
      <c r="J111" s="5" t="str">
        <f>'[1]TCE - ANEXO IV - Preencher'!L120</f>
        <v>00029200712482070000102550000021571070554764</v>
      </c>
      <c r="K111" s="5" t="str">
        <f>IF(F111="B",LEFT('[1]TCE - ANEXO IV - Preencher'!M120,2),IF(F111="S",LEFT('[1]TCE - ANEXO IV - Preencher'!M120,7),IF('[1]TCE - ANEXO IV - Preencher'!H120="","")))</f>
        <v>29</v>
      </c>
      <c r="L111" s="7">
        <f>'[1]TCE - ANEXO IV - Preencher'!N120</f>
        <v>850</v>
      </c>
    </row>
    <row r="112" spans="1:12" s="8" customFormat="1" ht="19.5" customHeight="1" x14ac:dyDescent="0.2">
      <c r="A112" s="3">
        <f>IFERROR(VLOOKUP(B112,'[1]DADOS (OCULTAR)'!$P$3:$R$56,3,0),"")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3.13 - Materiais e Materiais Ortopédicos e Corretivos (OPME)</v>
      </c>
      <c r="D112" s="3">
        <f>'[1]TCE - ANEXO IV - Preencher'!F121</f>
        <v>12482070000102</v>
      </c>
      <c r="E112" s="5" t="str">
        <f>'[1]TCE - ANEXO IV - Preencher'!G121</f>
        <v>QUIRON MEDIC COM DE PROD HOSP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2190</v>
      </c>
      <c r="I112" s="6" t="str">
        <f>IF('[1]TCE - ANEXO IV - Preencher'!K121="","",'[1]TCE - ANEXO IV - Preencher'!K121)</f>
        <v>20/08/2020</v>
      </c>
      <c r="J112" s="5" t="str">
        <f>'[1]TCE - ANEXO IV - Preencher'!L121</f>
        <v>29200812482070000102550010000021901070554762</v>
      </c>
      <c r="K112" s="5" t="str">
        <f>IF(F112="B",LEFT('[1]TCE - ANEXO IV - Preencher'!M121,2),IF(F112="S",LEFT('[1]TCE - ANEXO IV - Preencher'!M121,7),IF('[1]TCE - ANEXO IV - Preencher'!H121="","")))</f>
        <v>29</v>
      </c>
      <c r="L112" s="7">
        <f>'[1]TCE - ANEXO IV - Preencher'!N121</f>
        <v>850</v>
      </c>
    </row>
    <row r="113" spans="1:12" s="8" customFormat="1" ht="19.5" customHeight="1" x14ac:dyDescent="0.2">
      <c r="A113" s="3">
        <f>IFERROR(VLOOKUP(B113,'[1]DADOS (OCULTAR)'!$P$3:$R$56,3,0),"")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3.11 - Material Laboratorial</v>
      </c>
      <c r="D113" s="3">
        <f>'[1]TCE - ANEXO IV - Preencher'!F122</f>
        <v>175233000125</v>
      </c>
      <c r="E113" s="5" t="str">
        <f>'[1]TCE - ANEXO IV - Preencher'!G122</f>
        <v>TRES LEOES MATERIAL HOSPITALAR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0052262</v>
      </c>
      <c r="I113" s="6" t="str">
        <f>IF('[1]TCE - ANEXO IV - Preencher'!K122="","",'[1]TCE - ANEXO IV - Preencher'!K122)</f>
        <v>14/08/2020</v>
      </c>
      <c r="J113" s="5" t="str">
        <f>'[1]TCE - ANEXO IV - Preencher'!L122</f>
        <v>28200800175233000125550010000522621263502888</v>
      </c>
      <c r="K113" s="5" t="str">
        <f>IF(F113="B",LEFT('[1]TCE - ANEXO IV - Preencher'!M122,2),IF(F113="S",LEFT('[1]TCE - ANEXO IV - Preencher'!M122,7),IF('[1]TCE - ANEXO IV - Preencher'!H122="","")))</f>
        <v>28</v>
      </c>
      <c r="L113" s="7">
        <f>'[1]TCE - ANEXO IV - Preencher'!N122</f>
        <v>292.8</v>
      </c>
    </row>
    <row r="114" spans="1:12" s="8" customFormat="1" ht="19.5" customHeight="1" x14ac:dyDescent="0.2">
      <c r="A114" s="3">
        <f>IFERROR(VLOOKUP(B114,'[1]DADOS (OCULTAR)'!$P$3:$R$56,3,0),"")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3.11 - Material Laboratorial</v>
      </c>
      <c r="D114" s="3">
        <f>'[1]TCE - ANEXO IV - Preencher'!F123</f>
        <v>7914775000111</v>
      </c>
      <c r="E114" s="5" t="str">
        <f>'[1]TCE - ANEXO IV - Preencher'!G123</f>
        <v>SUPRI VALE PROD MED ORTOPEDICOS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7307</v>
      </c>
      <c r="I114" s="6" t="str">
        <f>IF('[1]TCE - ANEXO IV - Preencher'!K123="","",'[1]TCE - ANEXO IV - Preencher'!K123)</f>
        <v>14/08/2020</v>
      </c>
      <c r="J114" s="5" t="str">
        <f>'[1]TCE - ANEXO IV - Preencher'!L123</f>
        <v>26200807914775000111550010000073071535702540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18.399999999999999</v>
      </c>
    </row>
    <row r="115" spans="1:12" s="8" customFormat="1" ht="19.5" customHeight="1" x14ac:dyDescent="0.2">
      <c r="A115" s="3">
        <f>IFERROR(VLOOKUP(B115,'[1]DADOS (OCULTAR)'!$P$3:$R$56,3,0),"")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3.11 - Material Laboratorial</v>
      </c>
      <c r="D115" s="3">
        <f>'[1]TCE - ANEXO IV - Preencher'!F124</f>
        <v>10779833000156</v>
      </c>
      <c r="E115" s="5" t="str">
        <f>'[1]TCE - ANEXO IV - Preencher'!G124</f>
        <v>MEDICAL MERCANTIL DE APAR MED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509980</v>
      </c>
      <c r="I115" s="6" t="str">
        <f>IF('[1]TCE - ANEXO IV - Preencher'!K124="","",'[1]TCE - ANEXO IV - Preencher'!K124)</f>
        <v>25/08/2020</v>
      </c>
      <c r="J115" s="5" t="str">
        <f>'[1]TCE - ANEXO IV - Preencher'!L124</f>
        <v>26200810779833000156550010005099801162222784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5222</v>
      </c>
    </row>
    <row r="116" spans="1:12" s="8" customFormat="1" ht="19.5" customHeight="1" x14ac:dyDescent="0.2">
      <c r="A116" s="3">
        <f>IFERROR(VLOOKUP(B116,'[1]DADOS (OCULTAR)'!$P$3:$R$56,3,0),"")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3.99 - Outras despesas com Material de Consumo</v>
      </c>
      <c r="D116" s="3">
        <f>'[1]TCE - ANEXO IV - Preencher'!F125</f>
        <v>8674752000140</v>
      </c>
      <c r="E116" s="5" t="str">
        <f>'[1]TCE - ANEXO IV - Preencher'!G125</f>
        <v>CIRURGICA MONTEBELLO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000086776</v>
      </c>
      <c r="I116" s="6" t="str">
        <f>IF('[1]TCE - ANEXO IV - Preencher'!K125="","",'[1]TCE - ANEXO IV - Preencher'!K125)</f>
        <v>21/08/2020</v>
      </c>
      <c r="J116" s="5" t="str">
        <f>'[1]TCE - ANEXO IV - Preencher'!L125</f>
        <v>26200808674752000140550010000867761657035742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383.65</v>
      </c>
    </row>
    <row r="117" spans="1:12" s="8" customFormat="1" ht="19.5" customHeight="1" x14ac:dyDescent="0.2">
      <c r="A117" s="3">
        <f>IFERROR(VLOOKUP(B117,'[1]DADOS (OCULTAR)'!$P$3:$R$56,3,0),"")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3.99 - Outras despesas com Material de Consumo</v>
      </c>
      <c r="D117" s="3">
        <f>'[1]TCE - ANEXO IV - Preencher'!F126</f>
        <v>9581782000174</v>
      </c>
      <c r="E117" s="5" t="str">
        <f>'[1]TCE - ANEXO IV - Preencher'!G126</f>
        <v>LAPAROMED MEDICA CIRURGICA EIRELI ME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000007077</v>
      </c>
      <c r="I117" s="6" t="str">
        <f>IF('[1]TCE - ANEXO IV - Preencher'!K126="","",'[1]TCE - ANEXO IV - Preencher'!K126)</f>
        <v>21/01/2020</v>
      </c>
      <c r="J117" s="5" t="str">
        <f>'[1]TCE - ANEXO IV - Preencher'!L126</f>
        <v>26200109581782000174550010000070771563357470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390</v>
      </c>
    </row>
    <row r="118" spans="1:12" s="8" customFormat="1" ht="19.5" customHeight="1" x14ac:dyDescent="0.2">
      <c r="A118" s="3">
        <f>IFERROR(VLOOKUP(B118,'[1]DADOS (OCULTAR)'!$P$3:$R$56,3,0),"")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3.99 - Outras despesas com Material de Consumo</v>
      </c>
      <c r="D118" s="3">
        <f>'[1]TCE - ANEXO IV - Preencher'!F127</f>
        <v>13047802000107</v>
      </c>
      <c r="E118" s="5" t="str">
        <f>'[1]TCE - ANEXO IV - Preencher'!G127</f>
        <v>REDMED COMERCIO SERV LOC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1024</v>
      </c>
      <c r="I118" s="6" t="str">
        <f>IF('[1]TCE - ANEXO IV - Preencher'!K127="","",'[1]TCE - ANEXO IV - Preencher'!K127)</f>
        <v>07/08/2020</v>
      </c>
      <c r="J118" s="5" t="str">
        <f>'[1]TCE - ANEXO IV - Preencher'!L127</f>
        <v>27200813047802000107550030000010241201694100</v>
      </c>
      <c r="K118" s="5" t="str">
        <f>IF(F118="B",LEFT('[1]TCE - ANEXO IV - Preencher'!M127,2),IF(F118="S",LEFT('[1]TCE - ANEXO IV - Preencher'!M127,7),IF('[1]TCE - ANEXO IV - Preencher'!H127="","")))</f>
        <v>27</v>
      </c>
      <c r="L118" s="7">
        <f>'[1]TCE - ANEXO IV - Preencher'!N127</f>
        <v>991.5</v>
      </c>
    </row>
    <row r="119" spans="1:12" s="8" customFormat="1" ht="19.5" customHeight="1" x14ac:dyDescent="0.2">
      <c r="A119" s="3">
        <f>IFERROR(VLOOKUP(B119,'[1]DADOS (OCULTAR)'!$P$3:$R$56,3,0),"")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3.99 - Outras despesas com Material de Consumo</v>
      </c>
      <c r="D119" s="3">
        <f>'[1]TCE - ANEXO IV - Preencher'!F128</f>
        <v>21132002000104</v>
      </c>
      <c r="E119" s="5" t="str">
        <f>'[1]TCE - ANEXO IV - Preencher'!G128</f>
        <v>VITAL CARE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000004439</v>
      </c>
      <c r="I119" s="6" t="str">
        <f>IF('[1]TCE - ANEXO IV - Preencher'!K128="","",'[1]TCE - ANEXO IV - Preencher'!K128)</f>
        <v>31/07/2020</v>
      </c>
      <c r="J119" s="5" t="str">
        <f>'[1]TCE - ANEXO IV - Preencher'!L128</f>
        <v>35200721132002000104550010000044391467727685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1426</v>
      </c>
    </row>
    <row r="120" spans="1:12" s="8" customFormat="1" ht="19.5" customHeight="1" x14ac:dyDescent="0.2">
      <c r="A120" s="3">
        <f>IFERROR(VLOOKUP(B120,'[1]DADOS (OCULTAR)'!$P$3:$R$56,3,0),"")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3.99 - Outras despesas com Material de Consumo</v>
      </c>
      <c r="D120" s="3">
        <f>'[1]TCE - ANEXO IV - Preencher'!F129</f>
        <v>33255787001325</v>
      </c>
      <c r="E120" s="5" t="str">
        <f>'[1]TCE - ANEXO IV - Preencher'!G129</f>
        <v>IBF IND BRAS FILMES SA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0025280</v>
      </c>
      <c r="I120" s="6" t="str">
        <f>IF('[1]TCE - ANEXO IV - Preencher'!K129="","",'[1]TCE - ANEXO IV - Preencher'!K129)</f>
        <v>13/08/2020</v>
      </c>
      <c r="J120" s="5" t="str">
        <f>'[1]TCE - ANEXO IV - Preencher'!L129</f>
        <v>26200833255787001325550050000252801320160377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9766.9</v>
      </c>
    </row>
    <row r="121" spans="1:12" s="8" customFormat="1" ht="19.5" customHeight="1" x14ac:dyDescent="0.2">
      <c r="A121" s="3">
        <f>IFERROR(VLOOKUP(B121,'[1]DADOS (OCULTAR)'!$P$3:$R$56,3,0),"")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3.7 - Material de Limpeza e Produtos de Hgienização</v>
      </c>
      <c r="D121" s="3">
        <f>'[1]TCE - ANEXO IV - Preencher'!F130</f>
        <v>5044056000161</v>
      </c>
      <c r="E121" s="5" t="str">
        <f>'[1]TCE - ANEXO IV - Preencher'!G130</f>
        <v>DMH PRODUTOS HOSPITALARES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16924</v>
      </c>
      <c r="I121" s="6" t="str">
        <f>IF('[1]TCE - ANEXO IV - Preencher'!K130="","",'[1]TCE - ANEXO IV - Preencher'!K130)</f>
        <v>30/07/2020</v>
      </c>
      <c r="J121" s="5" t="str">
        <f>'[1]TCE - ANEXO IV - Preencher'!L130</f>
        <v>26200705044056000161550010000169241666104807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3362.81</v>
      </c>
    </row>
    <row r="122" spans="1:12" s="8" customFormat="1" ht="19.5" customHeight="1" x14ac:dyDescent="0.2">
      <c r="A122" s="3">
        <f>IFERROR(VLOOKUP(B122,'[1]DADOS (OCULTAR)'!$P$3:$R$56,3,0),"")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3.7 - Material de Limpeza e Produtos de Hgienização</v>
      </c>
      <c r="D122" s="3">
        <f>'[1]TCE - ANEXO IV - Preencher'!F131</f>
        <v>5044056000161</v>
      </c>
      <c r="E122" s="5" t="str">
        <f>'[1]TCE - ANEXO IV - Preencher'!G131</f>
        <v>DMH PRODUTOS HOSPITALARES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16962</v>
      </c>
      <c r="I122" s="6" t="str">
        <f>IF('[1]TCE - ANEXO IV - Preencher'!K131="","",'[1]TCE - ANEXO IV - Preencher'!K131)</f>
        <v>06/08/2020</v>
      </c>
      <c r="J122" s="5" t="str">
        <f>'[1]TCE - ANEXO IV - Preencher'!L131</f>
        <v>26200805044056000161550010000169621865107355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4584.9799999999996</v>
      </c>
    </row>
    <row r="123" spans="1:12" s="8" customFormat="1" ht="19.5" customHeight="1" x14ac:dyDescent="0.2">
      <c r="A123" s="3">
        <f>IFERROR(VLOOKUP(B123,'[1]DADOS (OCULTAR)'!$P$3:$R$56,3,0),"")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3.7 - Material de Limpeza e Produtos de Hgienização</v>
      </c>
      <c r="D123" s="3">
        <f>'[1]TCE - ANEXO IV - Preencher'!F132</f>
        <v>5044056000161</v>
      </c>
      <c r="E123" s="5" t="str">
        <f>'[1]TCE - ANEXO IV - Preencher'!G132</f>
        <v>DMH PRODUTOS HOSPITALARES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16962</v>
      </c>
      <c r="I123" s="6" t="str">
        <f>IF('[1]TCE - ANEXO IV - Preencher'!K132="","",'[1]TCE - ANEXO IV - Preencher'!K132)</f>
        <v>06/08/2020</v>
      </c>
      <c r="J123" s="5" t="str">
        <f>'[1]TCE - ANEXO IV - Preencher'!L132</f>
        <v>26200805044056000161550010000169621865107355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680</v>
      </c>
    </row>
    <row r="124" spans="1:12" s="8" customFormat="1" ht="19.5" customHeight="1" x14ac:dyDescent="0.2">
      <c r="A124" s="3">
        <f>IFERROR(VLOOKUP(B124,'[1]DADOS (OCULTAR)'!$P$3:$R$56,3,0),"")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3.7 - Material de Limpeza e Produtos de Hgienização</v>
      </c>
      <c r="D124" s="3">
        <f>'[1]TCE - ANEXO IV - Preencher'!F133</f>
        <v>5509824000377</v>
      </c>
      <c r="E124" s="5" t="str">
        <f>'[1]TCE - ANEXO IV - Preencher'!G133</f>
        <v>NORMANDO JOSE NOSSA VILLAR - ME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000919074</v>
      </c>
      <c r="I124" s="6" t="str">
        <f>IF('[1]TCE - ANEXO IV - Preencher'!K133="","",'[1]TCE - ANEXO IV - Preencher'!K133)</f>
        <v>04/08/2020</v>
      </c>
      <c r="J124" s="5" t="str">
        <f>'[1]TCE - ANEXO IV - Preencher'!L133</f>
        <v>26200805509824000377550010009190741000448257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2975</v>
      </c>
    </row>
    <row r="125" spans="1:12" s="8" customFormat="1" ht="19.5" customHeight="1" x14ac:dyDescent="0.2">
      <c r="A125" s="3">
        <f>IFERROR(VLOOKUP(B125,'[1]DADOS (OCULTAR)'!$P$3:$R$56,3,0),"")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3.7 - Material de Limpeza e Produtos de Hgienização</v>
      </c>
      <c r="D125" s="3">
        <f>'[1]TCE - ANEXO IV - Preencher'!F134</f>
        <v>5509824000377</v>
      </c>
      <c r="E125" s="5" t="str">
        <f>'[1]TCE - ANEXO IV - Preencher'!G134</f>
        <v>NORMANDO JOSE NOSSA VILLAR - ME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000919191</v>
      </c>
      <c r="I125" s="6" t="str">
        <f>IF('[1]TCE - ANEXO IV - Preencher'!K134="","",'[1]TCE - ANEXO IV - Preencher'!K134)</f>
        <v>26/08/2020</v>
      </c>
      <c r="J125" s="5" t="str">
        <f>'[1]TCE - ANEXO IV - Preencher'!L134</f>
        <v>26200805509824000377550010009191911000449438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244.24</v>
      </c>
    </row>
    <row r="126" spans="1:12" s="8" customFormat="1" ht="19.5" customHeight="1" x14ac:dyDescent="0.2">
      <c r="A126" s="3">
        <f>IFERROR(VLOOKUP(B126,'[1]DADOS (OCULTAR)'!$P$3:$R$56,3,0),"")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3.7 - Material de Limpeza e Produtos de Hgienização</v>
      </c>
      <c r="D126" s="3">
        <f>'[1]TCE - ANEXO IV - Preencher'!F135</f>
        <v>8613183000122</v>
      </c>
      <c r="E126" s="5" t="str">
        <f>'[1]TCE - ANEXO IV - Preencher'!G135</f>
        <v>ENIVALDO BARBOSA NOGUEIRA - ME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000052665</v>
      </c>
      <c r="I126" s="6" t="str">
        <f>IF('[1]TCE - ANEXO IV - Preencher'!K135="","",'[1]TCE - ANEXO IV - Preencher'!K135)</f>
        <v>19/08/2020</v>
      </c>
      <c r="J126" s="5" t="str">
        <f>'[1]TCE - ANEXO IV - Preencher'!L135</f>
        <v>26200808613183000122550010000526651000728169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117.06</v>
      </c>
    </row>
    <row r="127" spans="1:12" s="8" customFormat="1" ht="19.5" customHeight="1" x14ac:dyDescent="0.2">
      <c r="A127" s="3">
        <f>IFERROR(VLOOKUP(B127,'[1]DADOS (OCULTAR)'!$P$3:$R$56,3,0),"")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3.7 - Material de Limpeza e Produtos de Hgienização</v>
      </c>
      <c r="D127" s="3">
        <f>'[1]TCE - ANEXO IV - Preencher'!F136</f>
        <v>8674752000140</v>
      </c>
      <c r="E127" s="5" t="str">
        <f>'[1]TCE - ANEXO IV - Preencher'!G136</f>
        <v>CIRURGICA MONTEBELLO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000086783</v>
      </c>
      <c r="I127" s="6" t="str">
        <f>IF('[1]TCE - ANEXO IV - Preencher'!K136="","",'[1]TCE - ANEXO IV - Preencher'!K136)</f>
        <v>21/08/2020</v>
      </c>
      <c r="J127" s="5" t="str">
        <f>'[1]TCE - ANEXO IV - Preencher'!L136</f>
        <v>26200808674752000140550010000867831411963680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1671.68</v>
      </c>
    </row>
    <row r="128" spans="1:12" s="8" customFormat="1" ht="19.5" customHeight="1" x14ac:dyDescent="0.2">
      <c r="A128" s="3">
        <f>IFERROR(VLOOKUP(B128,'[1]DADOS (OCULTAR)'!$P$3:$R$56,3,0),"")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3.7 - Material de Limpeza e Produtos de Hgienização</v>
      </c>
      <c r="D128" s="3">
        <f>'[1]TCE - ANEXO IV - Preencher'!F137</f>
        <v>9607807000161</v>
      </c>
      <c r="E128" s="5" t="str">
        <f>'[1]TCE - ANEXO IV - Preencher'!G137</f>
        <v>INJEFARMA CAVALCANTI E SILVA DIST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000016343</v>
      </c>
      <c r="I128" s="6" t="str">
        <f>IF('[1]TCE - ANEXO IV - Preencher'!K137="","",'[1]TCE - ANEXO IV - Preencher'!K137)</f>
        <v>12/08/2020</v>
      </c>
      <c r="J128" s="5" t="str">
        <f>'[1]TCE - ANEXO IV - Preencher'!L137</f>
        <v>26200809607807000161550010000163431436168486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5920.08</v>
      </c>
    </row>
    <row r="129" spans="1:12" s="8" customFormat="1" ht="19.5" customHeight="1" x14ac:dyDescent="0.2">
      <c r="A129" s="3">
        <f>IFERROR(VLOOKUP(B129,'[1]DADOS (OCULTAR)'!$P$3:$R$56,3,0),"")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3.7 - Material de Limpeza e Produtos de Hgienização</v>
      </c>
      <c r="D129" s="3">
        <f>'[1]TCE - ANEXO IV - Preencher'!F138</f>
        <v>24919892000197</v>
      </c>
      <c r="E129" s="5" t="str">
        <f>'[1]TCE - ANEXO IV - Preencher'!G138</f>
        <v>M E DE CARVALHO CAVALCANTI PISCINAS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000001270</v>
      </c>
      <c r="I129" s="6" t="str">
        <f>IF('[1]TCE - ANEXO IV - Preencher'!K138="","",'[1]TCE - ANEXO IV - Preencher'!K138)</f>
        <v>31/07/2020</v>
      </c>
      <c r="J129" s="5" t="str">
        <f>'[1]TCE - ANEXO IV - Preencher'!L138</f>
        <v>26200724919892000197550010000012701001480808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41.89</v>
      </c>
    </row>
    <row r="130" spans="1:12" s="8" customFormat="1" ht="19.5" customHeight="1" x14ac:dyDescent="0.2">
      <c r="A130" s="3">
        <f>IFERROR(VLOOKUP(B130,'[1]DADOS (OCULTAR)'!$P$3:$R$56,3,0),"")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3.7 - Material de Limpeza e Produtos de Hgienização</v>
      </c>
      <c r="D130" s="3">
        <f>'[1]TCE - ANEXO IV - Preencher'!F139</f>
        <v>27903825000172</v>
      </c>
      <c r="E130" s="5" t="str">
        <f>'[1]TCE - ANEXO IV - Preencher'!G139</f>
        <v>MENEZES E FREITAS MATERIAIS DE CONTR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000004662</v>
      </c>
      <c r="I130" s="6" t="str">
        <f>IF('[1]TCE - ANEXO IV - Preencher'!K139="","",'[1]TCE - ANEXO IV - Preencher'!K139)</f>
        <v>17/08/2020</v>
      </c>
      <c r="J130" s="5" t="str">
        <f>'[1]TCE - ANEXO IV - Preencher'!L139</f>
        <v>26200827903825000172550010000046621605207205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6.62</v>
      </c>
    </row>
    <row r="131" spans="1:12" s="8" customFormat="1" ht="19.5" customHeight="1" x14ac:dyDescent="0.2">
      <c r="A131" s="3">
        <f>IFERROR(VLOOKUP(B131,'[1]DADOS (OCULTAR)'!$P$3:$R$56,3,0),"")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3.7 - Material de Limpeza e Produtos de Hgienização</v>
      </c>
      <c r="D131" s="3">
        <f>'[1]TCE - ANEXO IV - Preencher'!F140</f>
        <v>27903825000172</v>
      </c>
      <c r="E131" s="5" t="str">
        <f>'[1]TCE - ANEXO IV - Preencher'!G140</f>
        <v>MENEZES E FREITAS MATERIAIS DE CONTR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000004751</v>
      </c>
      <c r="I131" s="6" t="str">
        <f>IF('[1]TCE - ANEXO IV - Preencher'!K140="","",'[1]TCE - ANEXO IV - Preencher'!K140)</f>
        <v>28/08/2020</v>
      </c>
      <c r="J131" s="5" t="str">
        <f>'[1]TCE - ANEXO IV - Preencher'!L140</f>
        <v>26200827903825000172550010000047511569466732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22.72</v>
      </c>
    </row>
    <row r="132" spans="1:12" s="8" customFormat="1" ht="19.5" customHeight="1" x14ac:dyDescent="0.2">
      <c r="A132" s="3">
        <f>IFERROR(VLOOKUP(B132,'[1]DADOS (OCULTAR)'!$P$3:$R$56,3,0),"")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3.7 - Material de Limpeza e Produtos de Hgienização</v>
      </c>
      <c r="D132" s="3">
        <f>'[1]TCE - ANEXO IV - Preencher'!F141</f>
        <v>32395122000110</v>
      </c>
      <c r="E132" s="5" t="str">
        <f>'[1]TCE - ANEXO IV - Preencher'!G141</f>
        <v>ALENCAR MAIA E MARTINS AYRES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000003037</v>
      </c>
      <c r="I132" s="6" t="str">
        <f>IF('[1]TCE - ANEXO IV - Preencher'!K141="","",'[1]TCE - ANEXO IV - Preencher'!K141)</f>
        <v>28/08/2020</v>
      </c>
      <c r="J132" s="5" t="str">
        <f>'[1]TCE - ANEXO IV - Preencher'!L141</f>
        <v>26200832395122000110550010000030371619300649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30.88</v>
      </c>
    </row>
    <row r="133" spans="1:12" s="8" customFormat="1" ht="19.5" customHeight="1" x14ac:dyDescent="0.2">
      <c r="A133" s="3">
        <f>IFERROR(VLOOKUP(B133,'[1]DADOS (OCULTAR)'!$P$3:$R$56,3,0),"")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3.14 - Alimentação Preparada</v>
      </c>
      <c r="D133" s="3">
        <f>'[1]TCE - ANEXO IV - Preencher'!F142</f>
        <v>193374000170</v>
      </c>
      <c r="E133" s="5" t="str">
        <f>'[1]TCE - ANEXO IV - Preencher'!G142</f>
        <v>JOSE ERNESTO PEREIRA BARROS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37407</v>
      </c>
      <c r="I133" s="6" t="str">
        <f>IF('[1]TCE - ANEXO IV - Preencher'!K142="","",'[1]TCE - ANEXO IV - Preencher'!K142)</f>
        <v>03/08/2020</v>
      </c>
      <c r="J133" s="5" t="str">
        <f>'[1]TCE - ANEXO IV - Preencher'!L142</f>
        <v>26200800193374000170550550000374071115983917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1621.03</v>
      </c>
    </row>
    <row r="134" spans="1:12" s="8" customFormat="1" ht="19.5" customHeight="1" x14ac:dyDescent="0.2">
      <c r="A134" s="3">
        <f>IFERROR(VLOOKUP(B134,'[1]DADOS (OCULTAR)'!$P$3:$R$56,3,0),"")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3.14 - Alimentação Preparada</v>
      </c>
      <c r="D134" s="3">
        <f>'[1]TCE - ANEXO IV - Preencher'!F143</f>
        <v>193374000170</v>
      </c>
      <c r="E134" s="5" t="str">
        <f>'[1]TCE - ANEXO IV - Preencher'!G143</f>
        <v>JOSE ERNESTO PEREIRA BARROS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37441</v>
      </c>
      <c r="I134" s="6" t="str">
        <f>IF('[1]TCE - ANEXO IV - Preencher'!K143="","",'[1]TCE - ANEXO IV - Preencher'!K143)</f>
        <v>04/08/2020</v>
      </c>
      <c r="J134" s="5" t="str">
        <f>'[1]TCE - ANEXO IV - Preencher'!L143</f>
        <v>26200800193374000170550550000374411110389032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161.83000000000001</v>
      </c>
    </row>
    <row r="135" spans="1:12" s="8" customFormat="1" ht="19.5" customHeight="1" x14ac:dyDescent="0.2">
      <c r="A135" s="3">
        <f>IFERROR(VLOOKUP(B135,'[1]DADOS (OCULTAR)'!$P$3:$R$56,3,0),"")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3.14 - Alimentação Preparada</v>
      </c>
      <c r="D135" s="3">
        <f>'[1]TCE - ANEXO IV - Preencher'!F144</f>
        <v>193374000170</v>
      </c>
      <c r="E135" s="5" t="str">
        <f>'[1]TCE - ANEXO IV - Preencher'!G144</f>
        <v>JOSE ERNESTO PEREIRA BARROS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37452</v>
      </c>
      <c r="I135" s="6" t="str">
        <f>IF('[1]TCE - ANEXO IV - Preencher'!K144="","",'[1]TCE - ANEXO IV - Preencher'!K144)</f>
        <v>04/08/2020</v>
      </c>
      <c r="J135" s="5" t="str">
        <f>'[1]TCE - ANEXO IV - Preencher'!L144</f>
        <v>26200800193374000170550550000374521117115730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19.95</v>
      </c>
    </row>
    <row r="136" spans="1:12" s="8" customFormat="1" ht="19.5" customHeight="1" x14ac:dyDescent="0.2">
      <c r="A136" s="3">
        <f>IFERROR(VLOOKUP(B136,'[1]DADOS (OCULTAR)'!$P$3:$R$56,3,0),"")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3.14 - Alimentação Preparada</v>
      </c>
      <c r="D136" s="3">
        <f>'[1]TCE - ANEXO IV - Preencher'!F145</f>
        <v>193374000170</v>
      </c>
      <c r="E136" s="5" t="str">
        <f>'[1]TCE - ANEXO IV - Preencher'!G145</f>
        <v>JOSE ERNESTO PEREIRA BARROS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37578</v>
      </c>
      <c r="I136" s="6" t="str">
        <f>IF('[1]TCE - ANEXO IV - Preencher'!K145="","",'[1]TCE - ANEXO IV - Preencher'!K145)</f>
        <v>10/08/2020</v>
      </c>
      <c r="J136" s="5" t="str">
        <f>'[1]TCE - ANEXO IV - Preencher'!L145</f>
        <v>26200800193374000170550550000375781114131914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302.20999999999998</v>
      </c>
    </row>
    <row r="137" spans="1:12" s="8" customFormat="1" ht="19.5" customHeight="1" x14ac:dyDescent="0.2">
      <c r="A137" s="3">
        <f>IFERROR(VLOOKUP(B137,'[1]DADOS (OCULTAR)'!$P$3:$R$56,3,0),"")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3.14 - Alimentação Preparada</v>
      </c>
      <c r="D137" s="3">
        <f>'[1]TCE - ANEXO IV - Preencher'!F146</f>
        <v>193374000170</v>
      </c>
      <c r="E137" s="5" t="str">
        <f>'[1]TCE - ANEXO IV - Preencher'!G146</f>
        <v>JOSE ERNESTO PEREIRA BARROS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37608</v>
      </c>
      <c r="I137" s="6" t="str">
        <f>IF('[1]TCE - ANEXO IV - Preencher'!K146="","",'[1]TCE - ANEXO IV - Preencher'!K146)</f>
        <v>11/08/2020</v>
      </c>
      <c r="J137" s="5" t="str">
        <f>'[1]TCE - ANEXO IV - Preencher'!L146</f>
        <v>26200800193374000170550550000376081110712620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120.39</v>
      </c>
    </row>
    <row r="138" spans="1:12" s="8" customFormat="1" ht="19.5" customHeight="1" x14ac:dyDescent="0.2">
      <c r="A138" s="3">
        <f>IFERROR(VLOOKUP(B138,'[1]DADOS (OCULTAR)'!$P$3:$R$56,3,0),"")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3.14 - Alimentação Preparada</v>
      </c>
      <c r="D138" s="3">
        <f>'[1]TCE - ANEXO IV - Preencher'!F147</f>
        <v>193374000170</v>
      </c>
      <c r="E138" s="5" t="str">
        <f>'[1]TCE - ANEXO IV - Preencher'!G147</f>
        <v>JOSE ERNESTO PEREIRA BARROS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37713</v>
      </c>
      <c r="I138" s="6" t="str">
        <f>IF('[1]TCE - ANEXO IV - Preencher'!K147="","",'[1]TCE - ANEXO IV - Preencher'!K147)</f>
        <v>17/08/2020</v>
      </c>
      <c r="J138" s="5" t="str">
        <f>'[1]TCE - ANEXO IV - Preencher'!L147</f>
        <v>26200800193374000170550550000377131971981914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93.18</v>
      </c>
    </row>
    <row r="139" spans="1:12" s="8" customFormat="1" ht="19.5" customHeight="1" x14ac:dyDescent="0.2">
      <c r="A139" s="3">
        <f>IFERROR(VLOOKUP(B139,'[1]DADOS (OCULTAR)'!$P$3:$R$56,3,0),"")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3.14 - Alimentação Preparada</v>
      </c>
      <c r="D139" s="3">
        <f>'[1]TCE - ANEXO IV - Preencher'!F148</f>
        <v>193374000170</v>
      </c>
      <c r="E139" s="5" t="str">
        <f>'[1]TCE - ANEXO IV - Preencher'!G148</f>
        <v>JOSE ERNESTO PEREIRA BARROS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37765</v>
      </c>
      <c r="I139" s="6" t="str">
        <f>IF('[1]TCE - ANEXO IV - Preencher'!K148="","",'[1]TCE - ANEXO IV - Preencher'!K148)</f>
        <v>20/08/2020</v>
      </c>
      <c r="J139" s="5" t="str">
        <f>'[1]TCE - ANEXO IV - Preencher'!L148</f>
        <v>26200800193374000170550550000377651138361440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111.6</v>
      </c>
    </row>
    <row r="140" spans="1:12" s="8" customFormat="1" ht="19.5" customHeight="1" x14ac:dyDescent="0.2">
      <c r="A140" s="3">
        <f>IFERROR(VLOOKUP(B140,'[1]DADOS (OCULTAR)'!$P$3:$R$56,3,0),"")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3.14 - Alimentação Preparada</v>
      </c>
      <c r="D140" s="3">
        <f>'[1]TCE - ANEXO IV - Preencher'!F149</f>
        <v>193374000170</v>
      </c>
      <c r="E140" s="5" t="str">
        <f>'[1]TCE - ANEXO IV - Preencher'!G149</f>
        <v>JOSE ERNESTO PEREIRA BARROS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37831</v>
      </c>
      <c r="I140" s="6" t="str">
        <f>IF('[1]TCE - ANEXO IV - Preencher'!K149="","",'[1]TCE - ANEXO IV - Preencher'!K149)</f>
        <v>24/08/2020</v>
      </c>
      <c r="J140" s="5" t="str">
        <f>'[1]TCE - ANEXO IV - Preencher'!L149</f>
        <v>26200800193374000170550550000378311877352287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140.1</v>
      </c>
    </row>
    <row r="141" spans="1:12" s="8" customFormat="1" ht="19.5" customHeight="1" x14ac:dyDescent="0.2">
      <c r="A141" s="3">
        <f>IFERROR(VLOOKUP(B141,'[1]DADOS (OCULTAR)'!$P$3:$R$56,3,0),"")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3.14 - Alimentação Preparada</v>
      </c>
      <c r="D141" s="3">
        <f>'[1]TCE - ANEXO IV - Preencher'!F150</f>
        <v>193374000170</v>
      </c>
      <c r="E141" s="5" t="str">
        <f>'[1]TCE - ANEXO IV - Preencher'!G150</f>
        <v>JOSE ERNESTO PEREIRA BARROS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37846</v>
      </c>
      <c r="I141" s="6" t="str">
        <f>IF('[1]TCE - ANEXO IV - Preencher'!K150="","",'[1]TCE - ANEXO IV - Preencher'!K150)</f>
        <v>26/08/2020</v>
      </c>
      <c r="J141" s="5" t="str">
        <f>'[1]TCE - ANEXO IV - Preencher'!L150</f>
        <v>26200800193374000170550550000378461109477614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6220.43</v>
      </c>
    </row>
    <row r="142" spans="1:12" s="8" customFormat="1" ht="19.5" customHeight="1" x14ac:dyDescent="0.2">
      <c r="A142" s="3">
        <f>IFERROR(VLOOKUP(B142,'[1]DADOS (OCULTAR)'!$P$3:$R$56,3,0),"")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3.14 - Alimentação Preparada</v>
      </c>
      <c r="D142" s="3">
        <f>'[1]TCE - ANEXO IV - Preencher'!F151</f>
        <v>193374000170</v>
      </c>
      <c r="E142" s="5" t="str">
        <f>'[1]TCE - ANEXO IV - Preencher'!G151</f>
        <v>JOSE ERNESTO PEREIRA BARROS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37895</v>
      </c>
      <c r="I142" s="6" t="str">
        <f>IF('[1]TCE - ANEXO IV - Preencher'!K151="","",'[1]TCE - ANEXO IV - Preencher'!K151)</f>
        <v>27/08/2020</v>
      </c>
      <c r="J142" s="5" t="str">
        <f>'[1]TCE - ANEXO IV - Preencher'!L151</f>
        <v>26200800193374000170550550000378951314124463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59.72</v>
      </c>
    </row>
    <row r="143" spans="1:12" s="8" customFormat="1" ht="19.5" customHeight="1" x14ac:dyDescent="0.2">
      <c r="A143" s="3">
        <f>IFERROR(VLOOKUP(B143,'[1]DADOS (OCULTAR)'!$P$3:$R$56,3,0),"")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3.14 - Alimentação Preparada</v>
      </c>
      <c r="D143" s="3">
        <f>'[1]TCE - ANEXO IV - Preencher'!F152</f>
        <v>2423862000152</v>
      </c>
      <c r="E143" s="5" t="str">
        <f>'[1]TCE - ANEXO IV - Preencher'!G152</f>
        <v>COMERCIAL DE CARNES E FRIOS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735881</v>
      </c>
      <c r="I143" s="6" t="str">
        <f>IF('[1]TCE - ANEXO IV - Preencher'!K152="","",'[1]TCE - ANEXO IV - Preencher'!K152)</f>
        <v>03/08/2020</v>
      </c>
      <c r="J143" s="5" t="str">
        <f>'[1]TCE - ANEXO IV - Preencher'!L152</f>
        <v>26200802423862000152550010007358811114902621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2667.3</v>
      </c>
    </row>
    <row r="144" spans="1:12" s="8" customFormat="1" ht="19.5" customHeight="1" x14ac:dyDescent="0.2">
      <c r="A144" s="3">
        <f>IFERROR(VLOOKUP(B144,'[1]DADOS (OCULTAR)'!$P$3:$R$56,3,0),"")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3.14 - Alimentação Preparada</v>
      </c>
      <c r="D144" s="3">
        <f>'[1]TCE - ANEXO IV - Preencher'!F153</f>
        <v>2423862000152</v>
      </c>
      <c r="E144" s="5" t="str">
        <f>'[1]TCE - ANEXO IV - Preencher'!G153</f>
        <v>COMERCIAL DE CARNES E FRIOS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736838</v>
      </c>
      <c r="I144" s="6" t="str">
        <f>IF('[1]TCE - ANEXO IV - Preencher'!K153="","",'[1]TCE - ANEXO IV - Preencher'!K153)</f>
        <v>10/08/2020</v>
      </c>
      <c r="J144" s="5" t="str">
        <f>'[1]TCE - ANEXO IV - Preencher'!L153</f>
        <v>26200802423862000152550010007368381119757020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3740</v>
      </c>
    </row>
    <row r="145" spans="1:12" s="8" customFormat="1" ht="19.5" customHeight="1" x14ac:dyDescent="0.2">
      <c r="A145" s="3">
        <f>IFERROR(VLOOKUP(B145,'[1]DADOS (OCULTAR)'!$P$3:$R$56,3,0),"")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3.14 - Alimentação Preparada</v>
      </c>
      <c r="D145" s="3">
        <f>'[1]TCE - ANEXO IV - Preencher'!F154</f>
        <v>2423862000152</v>
      </c>
      <c r="E145" s="5" t="str">
        <f>'[1]TCE - ANEXO IV - Preencher'!G154</f>
        <v>COMERCIAL DE CARNES E FRIOS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739906</v>
      </c>
      <c r="I145" s="6" t="str">
        <f>IF('[1]TCE - ANEXO IV - Preencher'!K154="","",'[1]TCE - ANEXO IV - Preencher'!K154)</f>
        <v>28/08/2020</v>
      </c>
      <c r="J145" s="5" t="str">
        <f>'[1]TCE - ANEXO IV - Preencher'!L154</f>
        <v>26200802423862000152550010007399061116872494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161.35</v>
      </c>
    </row>
    <row r="146" spans="1:12" s="8" customFormat="1" ht="19.5" customHeight="1" x14ac:dyDescent="0.2">
      <c r="A146" s="3">
        <f>IFERROR(VLOOKUP(B146,'[1]DADOS (OCULTAR)'!$P$3:$R$56,3,0),"")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3.14 - Alimentação Preparada</v>
      </c>
      <c r="D146" s="3">
        <f>'[1]TCE - ANEXO IV - Preencher'!F155</f>
        <v>3887021000169</v>
      </c>
      <c r="E146" s="5" t="str">
        <f>'[1]TCE - ANEXO IV - Preencher'!G155</f>
        <v>PONTO CERTO MERCANTIL DE ALIMENTOS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000019208</v>
      </c>
      <c r="I146" s="6" t="str">
        <f>IF('[1]TCE - ANEXO IV - Preencher'!K155="","",'[1]TCE - ANEXO IV - Preencher'!K155)</f>
        <v>26/08/2020</v>
      </c>
      <c r="J146" s="5" t="str">
        <f>'[1]TCE - ANEXO IV - Preencher'!L155</f>
        <v>26200803887021000169550010000192081303491830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3067.5</v>
      </c>
    </row>
    <row r="147" spans="1:12" s="8" customFormat="1" ht="19.5" customHeight="1" x14ac:dyDescent="0.2">
      <c r="A147" s="3">
        <f>IFERROR(VLOOKUP(B147,'[1]DADOS (OCULTAR)'!$P$3:$R$56,3,0),"")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3.14 - Alimentação Preparada</v>
      </c>
      <c r="D147" s="3">
        <f>'[1]TCE - ANEXO IV - Preencher'!F156</f>
        <v>7052310000107</v>
      </c>
      <c r="E147" s="5" t="str">
        <f>'[1]TCE - ANEXO IV - Preencher'!G156</f>
        <v>GISLANDE MARIA GOMES DA SILVA ME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000002499</v>
      </c>
      <c r="I147" s="6" t="str">
        <f>IF('[1]TCE - ANEXO IV - Preencher'!K156="","",'[1]TCE - ANEXO IV - Preencher'!K156)</f>
        <v>03/08/2020</v>
      </c>
      <c r="J147" s="5" t="str">
        <f>'[1]TCE - ANEXO IV - Preencher'!L156</f>
        <v>26200807052310000107550010000024991209009765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2991.73</v>
      </c>
    </row>
    <row r="148" spans="1:12" s="8" customFormat="1" ht="19.5" customHeight="1" x14ac:dyDescent="0.2">
      <c r="A148" s="3">
        <f>IFERROR(VLOOKUP(B148,'[1]DADOS (OCULTAR)'!$P$3:$R$56,3,0),"")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3.14 - Alimentação Preparada</v>
      </c>
      <c r="D148" s="3">
        <f>'[1]TCE - ANEXO IV - Preencher'!F157</f>
        <v>7052310000107</v>
      </c>
      <c r="E148" s="5" t="str">
        <f>'[1]TCE - ANEXO IV - Preencher'!G157</f>
        <v>GISLANDE MARIA GOMES DA SILVA ME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000002507</v>
      </c>
      <c r="I148" s="6" t="str">
        <f>IF('[1]TCE - ANEXO IV - Preencher'!K157="","",'[1]TCE - ANEXO IV - Preencher'!K157)</f>
        <v>10/08/2020</v>
      </c>
      <c r="J148" s="5" t="str">
        <f>'[1]TCE - ANEXO IV - Preencher'!L157</f>
        <v>26200807052310000107550010000025071763477421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2373.37</v>
      </c>
    </row>
    <row r="149" spans="1:12" s="8" customFormat="1" ht="19.5" customHeight="1" x14ac:dyDescent="0.2">
      <c r="A149" s="3">
        <f>IFERROR(VLOOKUP(B149,'[1]DADOS (OCULTAR)'!$P$3:$R$56,3,0),"")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3.14 - Alimentação Preparada</v>
      </c>
      <c r="D149" s="3">
        <f>'[1]TCE - ANEXO IV - Preencher'!F158</f>
        <v>7052310000107</v>
      </c>
      <c r="E149" s="5" t="str">
        <f>'[1]TCE - ANEXO IV - Preencher'!G158</f>
        <v>GISLANDE MARIA GOMES DA SILVA ME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000002517</v>
      </c>
      <c r="I149" s="6" t="str">
        <f>IF('[1]TCE - ANEXO IV - Preencher'!K158="","",'[1]TCE - ANEXO IV - Preencher'!K158)</f>
        <v>14/08/2020</v>
      </c>
      <c r="J149" s="5" t="str">
        <f>'[1]TCE - ANEXO IV - Preencher'!L158</f>
        <v>26200807052310000107550010000025171801504342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1386.22</v>
      </c>
    </row>
    <row r="150" spans="1:12" s="8" customFormat="1" ht="19.5" customHeight="1" x14ac:dyDescent="0.2">
      <c r="A150" s="3">
        <f>IFERROR(VLOOKUP(B150,'[1]DADOS (OCULTAR)'!$P$3:$R$56,3,0),"")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3.14 - Alimentação Preparada</v>
      </c>
      <c r="D150" s="3">
        <f>'[1]TCE - ANEXO IV - Preencher'!F159</f>
        <v>7052310000107</v>
      </c>
      <c r="E150" s="5" t="str">
        <f>'[1]TCE - ANEXO IV - Preencher'!G159</f>
        <v>GISLANDE MARIA GOMES DA SILVA ME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000002527</v>
      </c>
      <c r="I150" s="6" t="str">
        <f>IF('[1]TCE - ANEXO IV - Preencher'!K159="","",'[1]TCE - ANEXO IV - Preencher'!K159)</f>
        <v>24/08/2020</v>
      </c>
      <c r="J150" s="5" t="str">
        <f>'[1]TCE - ANEXO IV - Preencher'!L159</f>
        <v>26200807052310000107550010000025271874812442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646.54</v>
      </c>
    </row>
    <row r="151" spans="1:12" s="8" customFormat="1" ht="19.5" customHeight="1" x14ac:dyDescent="0.2">
      <c r="A151" s="3">
        <f>IFERROR(VLOOKUP(B151,'[1]DADOS (OCULTAR)'!$P$3:$R$56,3,0),"")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3.14 - Alimentação Preparada</v>
      </c>
      <c r="D151" s="3">
        <f>'[1]TCE - ANEXO IV - Preencher'!F160</f>
        <v>7052310000107</v>
      </c>
      <c r="E151" s="5" t="str">
        <f>'[1]TCE - ANEXO IV - Preencher'!G160</f>
        <v>GISLANDE MARIA GOMES DA SILVA ME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000002532</v>
      </c>
      <c r="I151" s="6" t="str">
        <f>IF('[1]TCE - ANEXO IV - Preencher'!K160="","",'[1]TCE - ANEXO IV - Preencher'!K160)</f>
        <v>28/08/2020</v>
      </c>
      <c r="J151" s="5" t="str">
        <f>'[1]TCE - ANEXO IV - Preencher'!L160</f>
        <v>26200807052310000107550010000025321585809221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1234.1199999999999</v>
      </c>
    </row>
    <row r="152" spans="1:12" s="8" customFormat="1" ht="19.5" customHeight="1" x14ac:dyDescent="0.2">
      <c r="A152" s="3">
        <f>IFERROR(VLOOKUP(B152,'[1]DADOS (OCULTAR)'!$P$3:$R$56,3,0),"")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3.14 - Alimentação Preparada</v>
      </c>
      <c r="D152" s="3">
        <f>'[1]TCE - ANEXO IV - Preencher'!F161</f>
        <v>9203226000164</v>
      </c>
      <c r="E152" s="5" t="str">
        <f>'[1]TCE - ANEXO IV - Preencher'!G161</f>
        <v>COMPANHIA DE ALIMENTOS DO VALE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488057</v>
      </c>
      <c r="I152" s="6" t="str">
        <f>IF('[1]TCE - ANEXO IV - Preencher'!K161="","",'[1]TCE - ANEXO IV - Preencher'!K161)</f>
        <v>03/08/2020</v>
      </c>
      <c r="J152" s="5" t="str">
        <f>'[1]TCE - ANEXO IV - Preencher'!L161</f>
        <v>26200809203226000164550030004880571119473985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1401.98</v>
      </c>
    </row>
    <row r="153" spans="1:12" s="8" customFormat="1" ht="19.5" customHeight="1" x14ac:dyDescent="0.2">
      <c r="A153" s="3">
        <f>IFERROR(VLOOKUP(B153,'[1]DADOS (OCULTAR)'!$P$3:$R$56,3,0),"")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3.14 - Alimentação Preparada</v>
      </c>
      <c r="D153" s="3">
        <f>'[1]TCE - ANEXO IV - Preencher'!F162</f>
        <v>9203226000164</v>
      </c>
      <c r="E153" s="5" t="str">
        <f>'[1]TCE - ANEXO IV - Preencher'!G162</f>
        <v>COMPANHIA DE ALIMENTOS DO VALE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488861</v>
      </c>
      <c r="I153" s="6" t="str">
        <f>IF('[1]TCE - ANEXO IV - Preencher'!K162="","",'[1]TCE - ANEXO IV - Preencher'!K162)</f>
        <v>10/08/2020</v>
      </c>
      <c r="J153" s="5" t="str">
        <f>'[1]TCE - ANEXO IV - Preencher'!L162</f>
        <v>26200809203226000164550030004888611113077863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352</v>
      </c>
    </row>
    <row r="154" spans="1:12" s="8" customFormat="1" ht="19.5" customHeight="1" x14ac:dyDescent="0.2">
      <c r="A154" s="3">
        <f>IFERROR(VLOOKUP(B154,'[1]DADOS (OCULTAR)'!$P$3:$R$56,3,0),"")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3.14 - Alimentação Preparada</v>
      </c>
      <c r="D154" s="3">
        <f>'[1]TCE - ANEXO IV - Preencher'!F163</f>
        <v>9203226000164</v>
      </c>
      <c r="E154" s="5" t="str">
        <f>'[1]TCE - ANEXO IV - Preencher'!G163</f>
        <v>COMPANHIA DE ALIMENTOS DO VALE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488989</v>
      </c>
      <c r="I154" s="6" t="str">
        <f>IF('[1]TCE - ANEXO IV - Preencher'!K163="","",'[1]TCE - ANEXO IV - Preencher'!K163)</f>
        <v>27/07/2020</v>
      </c>
      <c r="J154" s="5" t="str">
        <f>'[1]TCE - ANEXO IV - Preencher'!L163</f>
        <v>26200809203226000164550030004889891113722196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1249.4000000000001</v>
      </c>
    </row>
    <row r="155" spans="1:12" s="8" customFormat="1" ht="19.5" customHeight="1" x14ac:dyDescent="0.2">
      <c r="A155" s="3">
        <f>IFERROR(VLOOKUP(B155,'[1]DADOS (OCULTAR)'!$P$3:$R$56,3,0),"")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3.14 - Alimentação Preparada</v>
      </c>
      <c r="D155" s="3">
        <f>'[1]TCE - ANEXO IV - Preencher'!F164</f>
        <v>9203226000164</v>
      </c>
      <c r="E155" s="5" t="str">
        <f>'[1]TCE - ANEXO IV - Preencher'!G164</f>
        <v>COMPANHIA DE ALIMENTOS DO VALE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489397</v>
      </c>
      <c r="I155" s="6" t="str">
        <f>IF('[1]TCE - ANEXO IV - Preencher'!K164="","",'[1]TCE - ANEXO IV - Preencher'!K164)</f>
        <v>13/08/2020</v>
      </c>
      <c r="J155" s="5" t="str">
        <f>'[1]TCE - ANEXO IV - Preencher'!L164</f>
        <v>26200809203226000164550030004893971110743609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1102.19</v>
      </c>
    </row>
    <row r="156" spans="1:12" s="8" customFormat="1" ht="19.5" customHeight="1" x14ac:dyDescent="0.2">
      <c r="A156" s="3">
        <f>IFERROR(VLOOKUP(B156,'[1]DADOS (OCULTAR)'!$P$3:$R$56,3,0),"")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3.14 - Alimentação Preparada</v>
      </c>
      <c r="D156" s="3">
        <f>'[1]TCE - ANEXO IV - Preencher'!F165</f>
        <v>9203226000164</v>
      </c>
      <c r="E156" s="5" t="str">
        <f>'[1]TCE - ANEXO IV - Preencher'!G165</f>
        <v>COMPANHIA DE ALIMENTOS DO VALE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489608</v>
      </c>
      <c r="I156" s="6" t="str">
        <f>IF('[1]TCE - ANEXO IV - Preencher'!K165="","",'[1]TCE - ANEXO IV - Preencher'!K165)</f>
        <v>14/08/2020</v>
      </c>
      <c r="J156" s="5" t="str">
        <f>'[1]TCE - ANEXO IV - Preencher'!L165</f>
        <v>26200809203226000164550030004896081119665780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2591.9299999999998</v>
      </c>
    </row>
    <row r="157" spans="1:12" s="8" customFormat="1" ht="19.5" customHeight="1" x14ac:dyDescent="0.2">
      <c r="A157" s="3">
        <f>IFERROR(VLOOKUP(B157,'[1]DADOS (OCULTAR)'!$P$3:$R$56,3,0),"")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3.14 - Alimentação Preparada</v>
      </c>
      <c r="D157" s="3">
        <f>'[1]TCE - ANEXO IV - Preencher'!F166</f>
        <v>9203226000164</v>
      </c>
      <c r="E157" s="5" t="str">
        <f>'[1]TCE - ANEXO IV - Preencher'!G166</f>
        <v>COMPANHIA DE ALIMENTOS DO VALE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490080</v>
      </c>
      <c r="I157" s="6" t="str">
        <f>IF('[1]TCE - ANEXO IV - Preencher'!K166="","",'[1]TCE - ANEXO IV - Preencher'!K166)</f>
        <v>20/08/2020</v>
      </c>
      <c r="J157" s="5" t="str">
        <f>'[1]TCE - ANEXO IV - Preencher'!L166</f>
        <v>26200809203226000164550030004900801118335371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2556.8000000000002</v>
      </c>
    </row>
    <row r="158" spans="1:12" s="8" customFormat="1" ht="19.5" customHeight="1" x14ac:dyDescent="0.2">
      <c r="A158" s="3">
        <f>IFERROR(VLOOKUP(B158,'[1]DADOS (OCULTAR)'!$P$3:$R$56,3,0),"")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3.14 - Alimentação Preparada</v>
      </c>
      <c r="D158" s="3">
        <f>'[1]TCE - ANEXO IV - Preencher'!F167</f>
        <v>9203226000164</v>
      </c>
      <c r="E158" s="5" t="str">
        <f>'[1]TCE - ANEXO IV - Preencher'!G167</f>
        <v>COMPANHIA DE ALIMENTOS DO VALE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490401</v>
      </c>
      <c r="I158" s="6" t="str">
        <f>IF('[1]TCE - ANEXO IV - Preencher'!K167="","",'[1]TCE - ANEXO IV - Preencher'!K167)</f>
        <v>25/08/2020</v>
      </c>
      <c r="J158" s="5" t="str">
        <f>'[1]TCE - ANEXO IV - Preencher'!L167</f>
        <v>26200809203226000164550030004904011116265447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5337.15</v>
      </c>
    </row>
    <row r="159" spans="1:12" s="8" customFormat="1" ht="19.5" customHeight="1" x14ac:dyDescent="0.2">
      <c r="A159" s="3">
        <f>IFERROR(VLOOKUP(B159,'[1]DADOS (OCULTAR)'!$P$3:$R$56,3,0),"")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3.14 - Alimentação Preparada</v>
      </c>
      <c r="D159" s="3">
        <f>'[1]TCE - ANEXO IV - Preencher'!F168</f>
        <v>9203226000164</v>
      </c>
      <c r="E159" s="5" t="str">
        <f>'[1]TCE - ANEXO IV - Preencher'!G168</f>
        <v>COMPANHIA DE ALIMENTOS DO VALE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490558</v>
      </c>
      <c r="I159" s="6" t="str">
        <f>IF('[1]TCE - ANEXO IV - Preencher'!K168="","",'[1]TCE - ANEXO IV - Preencher'!K168)</f>
        <v>14/08/2020</v>
      </c>
      <c r="J159" s="5" t="str">
        <f>'[1]TCE - ANEXO IV - Preencher'!L168</f>
        <v>26200809203226000164550030004905581112741277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1164.1300000000001</v>
      </c>
    </row>
    <row r="160" spans="1:12" s="8" customFormat="1" ht="19.5" customHeight="1" x14ac:dyDescent="0.2">
      <c r="A160" s="3">
        <f>IFERROR(VLOOKUP(B160,'[1]DADOS (OCULTAR)'!$P$3:$R$56,3,0),"")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3.14 - Alimentação Preparada</v>
      </c>
      <c r="D160" s="3">
        <f>'[1]TCE - ANEXO IV - Preencher'!F169</f>
        <v>9203226000164</v>
      </c>
      <c r="E160" s="5" t="str">
        <f>'[1]TCE - ANEXO IV - Preencher'!G169</f>
        <v>COMPANHIA DE ALIMENTOS DO VALE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490749</v>
      </c>
      <c r="I160" s="6" t="str">
        <f>IF('[1]TCE - ANEXO IV - Preencher'!K169="","",'[1]TCE - ANEXO IV - Preencher'!K169)</f>
        <v>25/08/2020</v>
      </c>
      <c r="J160" s="5" t="str">
        <f>'[1]TCE - ANEXO IV - Preencher'!L169</f>
        <v>26200809203226000164550030004907491110625336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747.12</v>
      </c>
    </row>
    <row r="161" spans="1:12" s="8" customFormat="1" ht="19.5" customHeight="1" x14ac:dyDescent="0.2">
      <c r="A161" s="3">
        <f>IFERROR(VLOOKUP(B161,'[1]DADOS (OCULTAR)'!$P$3:$R$56,3,0),"")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3.14 - Alimentação Preparada</v>
      </c>
      <c r="D161" s="3">
        <f>'[1]TCE - ANEXO IV - Preencher'!F170</f>
        <v>9203226000164</v>
      </c>
      <c r="E161" s="5" t="str">
        <f>'[1]TCE - ANEXO IV - Preencher'!G170</f>
        <v>COMPANHIA DE ALIMENTOS DO VALE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491186</v>
      </c>
      <c r="I161" s="6" t="str">
        <f>IF('[1]TCE - ANEXO IV - Preencher'!K170="","",'[1]TCE - ANEXO IV - Preencher'!K170)</f>
        <v>31/08/2020</v>
      </c>
      <c r="J161" s="5" t="str">
        <f>'[1]TCE - ANEXO IV - Preencher'!L170</f>
        <v>26200809203226000164550030004911861117205737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5900.62</v>
      </c>
    </row>
    <row r="162" spans="1:12" s="8" customFormat="1" ht="19.5" customHeight="1" x14ac:dyDescent="0.2">
      <c r="A162" s="3">
        <f>IFERROR(VLOOKUP(B162,'[1]DADOS (OCULTAR)'!$P$3:$R$56,3,0),"")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3.14 - Alimentação Preparada</v>
      </c>
      <c r="D162" s="3">
        <f>'[1]TCE - ANEXO IV - Preencher'!F171</f>
        <v>15121052000193</v>
      </c>
      <c r="E162" s="5" t="str">
        <f>'[1]TCE - ANEXO IV - Preencher'!G171</f>
        <v>PAO DE MEL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000003298</v>
      </c>
      <c r="I162" s="6" t="str">
        <f>IF('[1]TCE - ANEXO IV - Preencher'!K171="","",'[1]TCE - ANEXO IV - Preencher'!K171)</f>
        <v>13/08/2020</v>
      </c>
      <c r="J162" s="5" t="str">
        <f>'[1]TCE - ANEXO IV - Preencher'!L171</f>
        <v>26200915121052000193550010000032981367720272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161.5</v>
      </c>
    </row>
    <row r="163" spans="1:12" s="8" customFormat="1" ht="19.5" customHeight="1" x14ac:dyDescent="0.2">
      <c r="A163" s="3">
        <f>IFERROR(VLOOKUP(B163,'[1]DADOS (OCULTAR)'!$P$3:$R$56,3,0),"")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3.14 - Alimentação Preparada</v>
      </c>
      <c r="D163" s="3">
        <f>'[1]TCE - ANEXO IV - Preencher'!F172</f>
        <v>15121052000193</v>
      </c>
      <c r="E163" s="5" t="str">
        <f>'[1]TCE - ANEXO IV - Preencher'!G172</f>
        <v>PAO DE MEL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000003298</v>
      </c>
      <c r="I163" s="6" t="str">
        <f>IF('[1]TCE - ANEXO IV - Preencher'!K172="","",'[1]TCE - ANEXO IV - Preencher'!K172)</f>
        <v>03/08/2020</v>
      </c>
      <c r="J163" s="5" t="str">
        <f>'[1]TCE - ANEXO IV - Preencher'!L172</f>
        <v>26200915121052000193550010000032981367720272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145</v>
      </c>
    </row>
    <row r="164" spans="1:12" s="8" customFormat="1" ht="19.5" customHeight="1" x14ac:dyDescent="0.2">
      <c r="A164" s="3">
        <f>IFERROR(VLOOKUP(B164,'[1]DADOS (OCULTAR)'!$P$3:$R$56,3,0),"")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3.14 - Alimentação Preparada</v>
      </c>
      <c r="D164" s="3">
        <f>'[1]TCE - ANEXO IV - Preencher'!F173</f>
        <v>15121052000193</v>
      </c>
      <c r="E164" s="5" t="str">
        <f>'[1]TCE - ANEXO IV - Preencher'!G173</f>
        <v>PAO DE MEL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000003298</v>
      </c>
      <c r="I164" s="6" t="str">
        <f>IF('[1]TCE - ANEXO IV - Preencher'!K173="","",'[1]TCE - ANEXO IV - Preencher'!K173)</f>
        <v>04/08/2020</v>
      </c>
      <c r="J164" s="5" t="str">
        <f>'[1]TCE - ANEXO IV - Preencher'!L173</f>
        <v>26200915121052000193550010000032981367720272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163</v>
      </c>
    </row>
    <row r="165" spans="1:12" s="8" customFormat="1" ht="19.5" customHeight="1" x14ac:dyDescent="0.2">
      <c r="A165" s="3">
        <f>IFERROR(VLOOKUP(B165,'[1]DADOS (OCULTAR)'!$P$3:$R$56,3,0),"")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3.14 - Alimentação Preparada</v>
      </c>
      <c r="D165" s="3">
        <f>'[1]TCE - ANEXO IV - Preencher'!F174</f>
        <v>15121052000193</v>
      </c>
      <c r="E165" s="5" t="str">
        <f>'[1]TCE - ANEXO IV - Preencher'!G174</f>
        <v>PAO DE MEL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000003298</v>
      </c>
      <c r="I165" s="6" t="str">
        <f>IF('[1]TCE - ANEXO IV - Preencher'!K174="","",'[1]TCE - ANEXO IV - Preencher'!K174)</f>
        <v>07/08/2020</v>
      </c>
      <c r="J165" s="5" t="str">
        <f>'[1]TCE - ANEXO IV - Preencher'!L174</f>
        <v>26200915121052000193550010000032981367720272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151</v>
      </c>
    </row>
    <row r="166" spans="1:12" s="8" customFormat="1" ht="19.5" customHeight="1" x14ac:dyDescent="0.2">
      <c r="A166" s="3">
        <f>IFERROR(VLOOKUP(B166,'[1]DADOS (OCULTAR)'!$P$3:$R$56,3,0),"")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3.14 - Alimentação Preparada</v>
      </c>
      <c r="D166" s="3">
        <f>'[1]TCE - ANEXO IV - Preencher'!F175</f>
        <v>15121052000193</v>
      </c>
      <c r="E166" s="5" t="str">
        <f>'[1]TCE - ANEXO IV - Preencher'!G175</f>
        <v>PAO DE MEL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000003298</v>
      </c>
      <c r="I166" s="6" t="str">
        <f>IF('[1]TCE - ANEXO IV - Preencher'!K175="","",'[1]TCE - ANEXO IV - Preencher'!K175)</f>
        <v>26/08/2020</v>
      </c>
      <c r="J166" s="5" t="str">
        <f>'[1]TCE - ANEXO IV - Preencher'!L175</f>
        <v>26200915121052000193550010000032981367720272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193</v>
      </c>
    </row>
    <row r="167" spans="1:12" s="8" customFormat="1" ht="19.5" customHeight="1" x14ac:dyDescent="0.2">
      <c r="A167" s="3">
        <f>IFERROR(VLOOKUP(B167,'[1]DADOS (OCULTAR)'!$P$3:$R$56,3,0),"")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3.14 - Alimentação Preparada</v>
      </c>
      <c r="D167" s="3">
        <f>'[1]TCE - ANEXO IV - Preencher'!F176</f>
        <v>15121052000193</v>
      </c>
      <c r="E167" s="5" t="str">
        <f>'[1]TCE - ANEXO IV - Preencher'!G176</f>
        <v>PAO DE MEL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000003298</v>
      </c>
      <c r="I167" s="6" t="str">
        <f>IF('[1]TCE - ANEXO IV - Preencher'!K176="","",'[1]TCE - ANEXO IV - Preencher'!K176)</f>
        <v>14/08/2020</v>
      </c>
      <c r="J167" s="5" t="str">
        <f>'[1]TCE - ANEXO IV - Preencher'!L176</f>
        <v>26200915121052000193550010000032981367720272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137</v>
      </c>
    </row>
    <row r="168" spans="1:12" s="8" customFormat="1" ht="19.5" customHeight="1" x14ac:dyDescent="0.2">
      <c r="A168" s="3">
        <f>IFERROR(VLOOKUP(B168,'[1]DADOS (OCULTAR)'!$P$3:$R$56,3,0),"")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3.14 - Alimentação Preparada</v>
      </c>
      <c r="D168" s="3">
        <f>'[1]TCE - ANEXO IV - Preencher'!F177</f>
        <v>15121052000193</v>
      </c>
      <c r="E168" s="5" t="str">
        <f>'[1]TCE - ANEXO IV - Preencher'!G177</f>
        <v>PAO DE MEL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000003298</v>
      </c>
      <c r="I168" s="6" t="str">
        <f>IF('[1]TCE - ANEXO IV - Preencher'!K177="","",'[1]TCE - ANEXO IV - Preencher'!K177)</f>
        <v>27/08/2020</v>
      </c>
      <c r="J168" s="5" t="str">
        <f>'[1]TCE - ANEXO IV - Preencher'!L177</f>
        <v>26200915121052000193550010000032981367720272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159</v>
      </c>
    </row>
    <row r="169" spans="1:12" s="8" customFormat="1" ht="19.5" customHeight="1" x14ac:dyDescent="0.2">
      <c r="A169" s="3">
        <f>IFERROR(VLOOKUP(B169,'[1]DADOS (OCULTAR)'!$P$3:$R$56,3,0),"")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3.14 - Alimentação Preparada</v>
      </c>
      <c r="D169" s="3">
        <f>'[1]TCE - ANEXO IV - Preencher'!F178</f>
        <v>15121052000193</v>
      </c>
      <c r="E169" s="5" t="str">
        <f>'[1]TCE - ANEXO IV - Preencher'!G178</f>
        <v>PAO DE MEL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000003298</v>
      </c>
      <c r="I169" s="6" t="str">
        <f>IF('[1]TCE - ANEXO IV - Preencher'!K178="","",'[1]TCE - ANEXO IV - Preencher'!K178)</f>
        <v>24/08/2020</v>
      </c>
      <c r="J169" s="5" t="str">
        <f>'[1]TCE - ANEXO IV - Preencher'!L178</f>
        <v>26200915121052000193550010000032981367720272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193</v>
      </c>
    </row>
    <row r="170" spans="1:12" s="8" customFormat="1" ht="19.5" customHeight="1" x14ac:dyDescent="0.2">
      <c r="A170" s="3">
        <f>IFERROR(VLOOKUP(B170,'[1]DADOS (OCULTAR)'!$P$3:$R$56,3,0),"")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3.14 - Alimentação Preparada</v>
      </c>
      <c r="D170" s="3">
        <f>'[1]TCE - ANEXO IV - Preencher'!F179</f>
        <v>15121052000193</v>
      </c>
      <c r="E170" s="5" t="str">
        <f>'[1]TCE - ANEXO IV - Preencher'!G179</f>
        <v>PAO DE MEL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000003298</v>
      </c>
      <c r="I170" s="6" t="str">
        <f>IF('[1]TCE - ANEXO IV - Preencher'!K179="","",'[1]TCE - ANEXO IV - Preencher'!K179)</f>
        <v>17/08/2020</v>
      </c>
      <c r="J170" s="5" t="str">
        <f>'[1]TCE - ANEXO IV - Preencher'!L179</f>
        <v>26200915121052000193550010000032981367720272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159</v>
      </c>
    </row>
    <row r="171" spans="1:12" s="8" customFormat="1" ht="19.5" customHeight="1" x14ac:dyDescent="0.2">
      <c r="A171" s="3">
        <f>IFERROR(VLOOKUP(B171,'[1]DADOS (OCULTAR)'!$P$3:$R$56,3,0),"")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3.14 - Alimentação Preparada</v>
      </c>
      <c r="D171" s="3">
        <f>'[1]TCE - ANEXO IV - Preencher'!F180</f>
        <v>15121052000193</v>
      </c>
      <c r="E171" s="5" t="str">
        <f>'[1]TCE - ANEXO IV - Preencher'!G180</f>
        <v>PAO DE MEL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000003298</v>
      </c>
      <c r="I171" s="6" t="str">
        <f>IF('[1]TCE - ANEXO IV - Preencher'!K180="","",'[1]TCE - ANEXO IV - Preencher'!K180)</f>
        <v>15/08/2020</v>
      </c>
      <c r="J171" s="5" t="str">
        <f>'[1]TCE - ANEXO IV - Preencher'!L180</f>
        <v>26200915121052000193550010000032981367720272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379</v>
      </c>
    </row>
    <row r="172" spans="1:12" s="8" customFormat="1" ht="19.5" customHeight="1" x14ac:dyDescent="0.2">
      <c r="A172" s="3">
        <f>IFERROR(VLOOKUP(B172,'[1]DADOS (OCULTAR)'!$P$3:$R$56,3,0),"")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3.14 - Alimentação Preparada</v>
      </c>
      <c r="D172" s="3">
        <f>'[1]TCE - ANEXO IV - Preencher'!F181</f>
        <v>15121052000193</v>
      </c>
      <c r="E172" s="5" t="str">
        <f>'[1]TCE - ANEXO IV - Preencher'!G181</f>
        <v>PAO DE MEL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000003298</v>
      </c>
      <c r="I172" s="6" t="str">
        <f>IF('[1]TCE - ANEXO IV - Preencher'!K181="","",'[1]TCE - ANEXO IV - Preencher'!K181)</f>
        <v>25/08/2020</v>
      </c>
      <c r="J172" s="5" t="str">
        <f>'[1]TCE - ANEXO IV - Preencher'!L181</f>
        <v>26200915121052000193550010000032981367720272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223</v>
      </c>
    </row>
    <row r="173" spans="1:12" s="8" customFormat="1" ht="19.5" customHeight="1" x14ac:dyDescent="0.2">
      <c r="A173" s="3">
        <f>IFERROR(VLOOKUP(B173,'[1]DADOS (OCULTAR)'!$P$3:$R$56,3,0),"")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3.14 - Alimentação Preparada</v>
      </c>
      <c r="D173" s="3">
        <f>'[1]TCE - ANEXO IV - Preencher'!F182</f>
        <v>15121052000193</v>
      </c>
      <c r="E173" s="5" t="str">
        <f>'[1]TCE - ANEXO IV - Preencher'!G182</f>
        <v>PAO DE MEL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000003298</v>
      </c>
      <c r="I173" s="6" t="str">
        <f>IF('[1]TCE - ANEXO IV - Preencher'!K182="","",'[1]TCE - ANEXO IV - Preencher'!K182)</f>
        <v>28/08/2020</v>
      </c>
      <c r="J173" s="5" t="str">
        <f>'[1]TCE - ANEXO IV - Preencher'!L182</f>
        <v>26200915121052000193550010000032981367720272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159</v>
      </c>
    </row>
    <row r="174" spans="1:12" s="8" customFormat="1" ht="19.5" customHeight="1" x14ac:dyDescent="0.2">
      <c r="A174" s="3">
        <f>IFERROR(VLOOKUP(B174,'[1]DADOS (OCULTAR)'!$P$3:$R$56,3,0),"")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3.14 - Alimentação Preparada</v>
      </c>
      <c r="D174" s="3">
        <f>'[1]TCE - ANEXO IV - Preencher'!F183</f>
        <v>15121052000193</v>
      </c>
      <c r="E174" s="5" t="str">
        <f>'[1]TCE - ANEXO IV - Preencher'!G183</f>
        <v>PAO DE MEL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000003298</v>
      </c>
      <c r="I174" s="6" t="str">
        <f>IF('[1]TCE - ANEXO IV - Preencher'!K183="","",'[1]TCE - ANEXO IV - Preencher'!K183)</f>
        <v>20/08/2020</v>
      </c>
      <c r="J174" s="5" t="str">
        <f>'[1]TCE - ANEXO IV - Preencher'!L183</f>
        <v>26200915121052000193550010000032981367720272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227</v>
      </c>
    </row>
    <row r="175" spans="1:12" s="8" customFormat="1" ht="19.5" customHeight="1" x14ac:dyDescent="0.2">
      <c r="A175" s="3">
        <f>IFERROR(VLOOKUP(B175,'[1]DADOS (OCULTAR)'!$P$3:$R$56,3,0),"")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3.14 - Alimentação Preparada</v>
      </c>
      <c r="D175" s="3">
        <f>'[1]TCE - ANEXO IV - Preencher'!F184</f>
        <v>15121052000193</v>
      </c>
      <c r="E175" s="5" t="str">
        <f>'[1]TCE - ANEXO IV - Preencher'!G184</f>
        <v>PAO DE MEL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000003298</v>
      </c>
      <c r="I175" s="6" t="str">
        <f>IF('[1]TCE - ANEXO IV - Preencher'!K184="","",'[1]TCE - ANEXO IV - Preencher'!K184)</f>
        <v>12/08/2020</v>
      </c>
      <c r="J175" s="5" t="str">
        <f>'[1]TCE - ANEXO IV - Preencher'!L184</f>
        <v>26200915121052000193550010000032981367720272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161.5</v>
      </c>
    </row>
    <row r="176" spans="1:12" s="8" customFormat="1" ht="19.5" customHeight="1" x14ac:dyDescent="0.2">
      <c r="A176" s="3">
        <f>IFERROR(VLOOKUP(B176,'[1]DADOS (OCULTAR)'!$P$3:$R$56,3,0),"")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3.14 - Alimentação Preparada</v>
      </c>
      <c r="D176" s="3">
        <f>'[1]TCE - ANEXO IV - Preencher'!F185</f>
        <v>15121052000193</v>
      </c>
      <c r="E176" s="5" t="str">
        <f>'[1]TCE - ANEXO IV - Preencher'!G185</f>
        <v>PAO DE MEL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000003298</v>
      </c>
      <c r="I176" s="6" t="str">
        <f>IF('[1]TCE - ANEXO IV - Preencher'!K185="","",'[1]TCE - ANEXO IV - Preencher'!K185)</f>
        <v>21/08/2020</v>
      </c>
      <c r="J176" s="5" t="str">
        <f>'[1]TCE - ANEXO IV - Preencher'!L185</f>
        <v>26200915121052000193550010000032981367720272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232.8</v>
      </c>
    </row>
    <row r="177" spans="1:12" s="8" customFormat="1" ht="19.5" customHeight="1" x14ac:dyDescent="0.2">
      <c r="A177" s="3">
        <f>IFERROR(VLOOKUP(B177,'[1]DADOS (OCULTAR)'!$P$3:$R$56,3,0),"")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3.14 - Alimentação Preparada</v>
      </c>
      <c r="D177" s="3">
        <f>'[1]TCE - ANEXO IV - Preencher'!F186</f>
        <v>15121052000193</v>
      </c>
      <c r="E177" s="5" t="str">
        <f>'[1]TCE - ANEXO IV - Preencher'!G186</f>
        <v>PAO DE MEL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000003298</v>
      </c>
      <c r="I177" s="6" t="str">
        <f>IF('[1]TCE - ANEXO IV - Preencher'!K186="","",'[1]TCE - ANEXO IV - Preencher'!K186)</f>
        <v>31/08/2020</v>
      </c>
      <c r="J177" s="5" t="str">
        <f>'[1]TCE - ANEXO IV - Preencher'!L186</f>
        <v>26200915121052000193550010000032981367720272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176</v>
      </c>
    </row>
    <row r="178" spans="1:12" s="8" customFormat="1" ht="19.5" customHeight="1" x14ac:dyDescent="0.2">
      <c r="A178" s="3">
        <f>IFERROR(VLOOKUP(B178,'[1]DADOS (OCULTAR)'!$P$3:$R$56,3,0),"")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3.14 - Alimentação Preparada</v>
      </c>
      <c r="D178" s="3">
        <f>'[1]TCE - ANEXO IV - Preencher'!F187</f>
        <v>15121052000193</v>
      </c>
      <c r="E178" s="5" t="str">
        <f>'[1]TCE - ANEXO IV - Preencher'!G187</f>
        <v>PAO DE MEL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000003298</v>
      </c>
      <c r="I178" s="6" t="str">
        <f>IF('[1]TCE - ANEXO IV - Preencher'!K187="","",'[1]TCE - ANEXO IV - Preencher'!K187)</f>
        <v>06/08/2020</v>
      </c>
      <c r="J178" s="5" t="str">
        <f>'[1]TCE - ANEXO IV - Preencher'!L187</f>
        <v>26200915121052000193550010000032981367720272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178.5</v>
      </c>
    </row>
    <row r="179" spans="1:12" s="8" customFormat="1" ht="19.5" customHeight="1" x14ac:dyDescent="0.2">
      <c r="A179" s="3">
        <f>IFERROR(VLOOKUP(B179,'[1]DADOS (OCULTAR)'!$P$3:$R$56,3,0),"")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3.14 - Alimentação Preparada</v>
      </c>
      <c r="D179" s="3">
        <f>'[1]TCE - ANEXO IV - Preencher'!F188</f>
        <v>15121052000193</v>
      </c>
      <c r="E179" s="5" t="str">
        <f>'[1]TCE - ANEXO IV - Preencher'!G188</f>
        <v>PAO DE MEL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000003298</v>
      </c>
      <c r="I179" s="6" t="str">
        <f>IF('[1]TCE - ANEXO IV - Preencher'!K188="","",'[1]TCE - ANEXO IV - Preencher'!K188)</f>
        <v>10/08/2020</v>
      </c>
      <c r="J179" s="5" t="str">
        <f>'[1]TCE - ANEXO IV - Preencher'!L188</f>
        <v>26200915121052000193550010000032981367720272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131.30000000000001</v>
      </c>
    </row>
    <row r="180" spans="1:12" s="8" customFormat="1" ht="19.5" customHeight="1" x14ac:dyDescent="0.2">
      <c r="A180" s="3">
        <f>IFERROR(VLOOKUP(B180,'[1]DADOS (OCULTAR)'!$P$3:$R$56,3,0),"")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3.14 - Alimentação Preparada</v>
      </c>
      <c r="D180" s="3">
        <f>'[1]TCE - ANEXO IV - Preencher'!F189</f>
        <v>15121052000193</v>
      </c>
      <c r="E180" s="5" t="str">
        <f>'[1]TCE - ANEXO IV - Preencher'!G189</f>
        <v>PAO DE MEL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000003298</v>
      </c>
      <c r="I180" s="6" t="str">
        <f>IF('[1]TCE - ANEXO IV - Preencher'!K189="","",'[1]TCE - ANEXO IV - Preencher'!K189)</f>
        <v>29/08/2020</v>
      </c>
      <c r="J180" s="5" t="str">
        <f>'[1]TCE - ANEXO IV - Preencher'!L189</f>
        <v>26200915121052000193550010000032981367720272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396</v>
      </c>
    </row>
    <row r="181" spans="1:12" s="8" customFormat="1" ht="19.5" customHeight="1" x14ac:dyDescent="0.2">
      <c r="A181" s="3">
        <f>IFERROR(VLOOKUP(B181,'[1]DADOS (OCULTAR)'!$P$3:$R$56,3,0),"")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3.14 - Alimentação Preparada</v>
      </c>
      <c r="D181" s="3">
        <f>'[1]TCE - ANEXO IV - Preencher'!F190</f>
        <v>15121052000193</v>
      </c>
      <c r="E181" s="5" t="str">
        <f>'[1]TCE - ANEXO IV - Preencher'!G190</f>
        <v>PAO DE MEL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000003298</v>
      </c>
      <c r="I181" s="6" t="str">
        <f>IF('[1]TCE - ANEXO IV - Preencher'!K190="","",'[1]TCE - ANEXO IV - Preencher'!K190)</f>
        <v>08/08/2020</v>
      </c>
      <c r="J181" s="5" t="str">
        <f>'[1]TCE - ANEXO IV - Preencher'!L190</f>
        <v>26200915121052000193550010000032981367720272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379</v>
      </c>
    </row>
    <row r="182" spans="1:12" s="8" customFormat="1" ht="19.5" customHeight="1" x14ac:dyDescent="0.2">
      <c r="A182" s="3">
        <f>IFERROR(VLOOKUP(B182,'[1]DADOS (OCULTAR)'!$P$3:$R$56,3,0),"")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15121052000193</v>
      </c>
      <c r="E182" s="5" t="str">
        <f>'[1]TCE - ANEXO IV - Preencher'!G191</f>
        <v>PAO DE MEL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000003298</v>
      </c>
      <c r="I182" s="6" t="str">
        <f>IF('[1]TCE - ANEXO IV - Preencher'!K191="","",'[1]TCE - ANEXO IV - Preencher'!K191)</f>
        <v>11/08/2020</v>
      </c>
      <c r="J182" s="5" t="str">
        <f>'[1]TCE - ANEXO IV - Preencher'!L191</f>
        <v>26200915121052000193550010000032981367720272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161.5</v>
      </c>
    </row>
    <row r="183" spans="1:12" s="8" customFormat="1" ht="19.5" customHeight="1" x14ac:dyDescent="0.2">
      <c r="A183" s="3">
        <f>IFERROR(VLOOKUP(B183,'[1]DADOS (OCULTAR)'!$P$3:$R$56,3,0),"")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15121052000193</v>
      </c>
      <c r="E183" s="5" t="str">
        <f>'[1]TCE - ANEXO IV - Preencher'!G192</f>
        <v>PAO DE MEL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000003298</v>
      </c>
      <c r="I183" s="6" t="str">
        <f>IF('[1]TCE - ANEXO IV - Preencher'!K192="","",'[1]TCE - ANEXO IV - Preencher'!K192)</f>
        <v>19/08/2020</v>
      </c>
      <c r="J183" s="5" t="str">
        <f>'[1]TCE - ANEXO IV - Preencher'!L192</f>
        <v>26200915121052000193550010000032981367720272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159</v>
      </c>
    </row>
    <row r="184" spans="1:12" s="8" customFormat="1" ht="19.5" customHeight="1" x14ac:dyDescent="0.2">
      <c r="A184" s="3">
        <f>IFERROR(VLOOKUP(B184,'[1]DADOS (OCULTAR)'!$P$3:$R$56,3,0),"")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15121052000193</v>
      </c>
      <c r="E184" s="5" t="str">
        <f>'[1]TCE - ANEXO IV - Preencher'!G193</f>
        <v>PAO DE MEL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000003298</v>
      </c>
      <c r="I184" s="6" t="str">
        <f>IF('[1]TCE - ANEXO IV - Preencher'!K193="","",'[1]TCE - ANEXO IV - Preencher'!K193)</f>
        <v>18/08/2020</v>
      </c>
      <c r="J184" s="5" t="str">
        <f>'[1]TCE - ANEXO IV - Preencher'!L193</f>
        <v>26200915121052000193550010000032981367720272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142</v>
      </c>
    </row>
    <row r="185" spans="1:12" s="8" customFormat="1" ht="19.5" customHeight="1" x14ac:dyDescent="0.2">
      <c r="A185" s="3">
        <f>IFERROR(VLOOKUP(B185,'[1]DADOS (OCULTAR)'!$P$3:$R$56,3,0),"")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15121052000193</v>
      </c>
      <c r="E185" s="5" t="str">
        <f>'[1]TCE - ANEXO IV - Preencher'!G194</f>
        <v>PAO DE MEL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000003298</v>
      </c>
      <c r="I185" s="6" t="str">
        <f>IF('[1]TCE - ANEXO IV - Preencher'!K194="","",'[1]TCE - ANEXO IV - Preencher'!K194)</f>
        <v>22/08/2020</v>
      </c>
      <c r="J185" s="5" t="str">
        <f>'[1]TCE - ANEXO IV - Preencher'!L194</f>
        <v>26200915121052000193550010000032981367720272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558.5</v>
      </c>
    </row>
    <row r="186" spans="1:12" s="8" customFormat="1" ht="19.5" customHeight="1" x14ac:dyDescent="0.2">
      <c r="A186" s="3">
        <f>IFERROR(VLOOKUP(B186,'[1]DADOS (OCULTAR)'!$P$3:$R$56,3,0),"")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15121052000193</v>
      </c>
      <c r="E186" s="5" t="str">
        <f>'[1]TCE - ANEXO IV - Preencher'!G195</f>
        <v>PAO DE MEL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000003298</v>
      </c>
      <c r="I186" s="6" t="str">
        <f>IF('[1]TCE - ANEXO IV - Preencher'!K195="","",'[1]TCE - ANEXO IV - Preencher'!K195)</f>
        <v>05/08/2020</v>
      </c>
      <c r="J186" s="5" t="str">
        <f>'[1]TCE - ANEXO IV - Preencher'!L195</f>
        <v>26200915121052000193550010000032981367720272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150</v>
      </c>
    </row>
    <row r="187" spans="1:12" s="8" customFormat="1" ht="19.5" customHeight="1" x14ac:dyDescent="0.2">
      <c r="A187" s="3">
        <f>IFERROR(VLOOKUP(B187,'[1]DADOS (OCULTAR)'!$P$3:$R$56,3,0),"")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15121052000193</v>
      </c>
      <c r="E187" s="5" t="str">
        <f>'[1]TCE - ANEXO IV - Preencher'!G196</f>
        <v>PAO DE MEL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000003298</v>
      </c>
      <c r="I187" s="6" t="str">
        <f>IF('[1]TCE - ANEXO IV - Preencher'!K196="","",'[1]TCE - ANEXO IV - Preencher'!K196)</f>
        <v>01/08/2020</v>
      </c>
      <c r="J187" s="5" t="str">
        <f>'[1]TCE - ANEXO IV - Preencher'!L196</f>
        <v>26200915121052000193550010000032981367720272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379</v>
      </c>
    </row>
    <row r="188" spans="1:12" s="8" customFormat="1" ht="19.5" customHeight="1" x14ac:dyDescent="0.2">
      <c r="A188" s="3">
        <f>IFERROR(VLOOKUP(B188,'[1]DADOS (OCULTAR)'!$P$3:$R$56,3,0),"")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17831409000152</v>
      </c>
      <c r="E188" s="5" t="str">
        <f>'[1]TCE - ANEXO IV - Preencher'!G197</f>
        <v>MAIR DE SOUZA NASCIMENTO ME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000000321</v>
      </c>
      <c r="I188" s="6" t="str">
        <f>IF('[1]TCE - ANEXO IV - Preencher'!K197="","",'[1]TCE - ANEXO IV - Preencher'!K197)</f>
        <v>04/08/2020</v>
      </c>
      <c r="J188" s="5" t="str">
        <f>'[1]TCE - ANEXO IV - Preencher'!L197</f>
        <v>26200809203226000164550030004880571119473985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303</v>
      </c>
    </row>
    <row r="189" spans="1:12" s="8" customFormat="1" ht="19.5" customHeight="1" x14ac:dyDescent="0.2">
      <c r="A189" s="3">
        <f>IFERROR(VLOOKUP(B189,'[1]DADOS (OCULTAR)'!$P$3:$R$56,3,0),"")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17831409000152</v>
      </c>
      <c r="E189" s="5" t="str">
        <f>'[1]TCE - ANEXO IV - Preencher'!G198</f>
        <v>MAIR DE SOUZA NASCIMENTO ME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000000322</v>
      </c>
      <c r="I189" s="6" t="str">
        <f>IF('[1]TCE - ANEXO IV - Preencher'!K198="","",'[1]TCE - ANEXO IV - Preencher'!K198)</f>
        <v>06/08/2020</v>
      </c>
      <c r="J189" s="5" t="str">
        <f>'[1]TCE - ANEXO IV - Preencher'!L198</f>
        <v>26200817831409000152550010000003221000054744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378</v>
      </c>
    </row>
    <row r="190" spans="1:12" s="8" customFormat="1" ht="19.5" customHeight="1" x14ac:dyDescent="0.2">
      <c r="A190" s="3">
        <f>IFERROR(VLOOKUP(B190,'[1]DADOS (OCULTAR)'!$P$3:$R$56,3,0),"")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17831409000152</v>
      </c>
      <c r="E190" s="5" t="str">
        <f>'[1]TCE - ANEXO IV - Preencher'!G199</f>
        <v>MAIR DE SOUZA NASCIMENTO ME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000000324</v>
      </c>
      <c r="I190" s="6" t="str">
        <f>IF('[1]TCE - ANEXO IV - Preencher'!K199="","",'[1]TCE - ANEXO IV - Preencher'!K199)</f>
        <v>10/08/2020</v>
      </c>
      <c r="J190" s="5" t="str">
        <f>'[1]TCE - ANEXO IV - Preencher'!L199</f>
        <v>26200817831409000152550010000003241000055087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414</v>
      </c>
    </row>
    <row r="191" spans="1:12" s="8" customFormat="1" ht="19.5" customHeight="1" x14ac:dyDescent="0.2">
      <c r="A191" s="3">
        <f>IFERROR(VLOOKUP(B191,'[1]DADOS (OCULTAR)'!$P$3:$R$56,3,0),"")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17831409000152</v>
      </c>
      <c r="E191" s="5" t="str">
        <f>'[1]TCE - ANEXO IV - Preencher'!G200</f>
        <v>MAIR DE SOUZA NASCIMENTO ME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000000325</v>
      </c>
      <c r="I191" s="6" t="str">
        <f>IF('[1]TCE - ANEXO IV - Preencher'!K200="","",'[1]TCE - ANEXO IV - Preencher'!K200)</f>
        <v>14/08/2020</v>
      </c>
      <c r="J191" s="5" t="str">
        <f>'[1]TCE - ANEXO IV - Preencher'!L200</f>
        <v>26200817831409000152550010000003251000055254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492</v>
      </c>
    </row>
    <row r="192" spans="1:12" s="8" customFormat="1" ht="19.5" customHeight="1" x14ac:dyDescent="0.2">
      <c r="A192" s="3">
        <f>IFERROR(VLOOKUP(B192,'[1]DADOS (OCULTAR)'!$P$3:$R$56,3,0),"")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17831409000152</v>
      </c>
      <c r="E192" s="5" t="str">
        <f>'[1]TCE - ANEXO IV - Preencher'!G201</f>
        <v>MAIR DE SOUZA NASCIMENTO ME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000000327</v>
      </c>
      <c r="I192" s="6" t="str">
        <f>IF('[1]TCE - ANEXO IV - Preencher'!K201="","",'[1]TCE - ANEXO IV - Preencher'!K201)</f>
        <v>18/08/2020</v>
      </c>
      <c r="J192" s="5" t="str">
        <f>'[1]TCE - ANEXO IV - Preencher'!L201</f>
        <v>26200817831409000152550010000003271000055593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436.5</v>
      </c>
    </row>
    <row r="193" spans="1:12" s="8" customFormat="1" ht="19.5" customHeight="1" x14ac:dyDescent="0.2">
      <c r="A193" s="3">
        <f>IFERROR(VLOOKUP(B193,'[1]DADOS (OCULTAR)'!$P$3:$R$56,3,0),"")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17831409000152</v>
      </c>
      <c r="E193" s="5" t="str">
        <f>'[1]TCE - ANEXO IV - Preencher'!G202</f>
        <v>MAIR DE SOUZA NASCIMENTO ME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000000329</v>
      </c>
      <c r="I193" s="6" t="str">
        <f>IF('[1]TCE - ANEXO IV - Preencher'!K202="","",'[1]TCE - ANEXO IV - Preencher'!K202)</f>
        <v>20/08/2020</v>
      </c>
      <c r="J193" s="5" t="str">
        <f>'[1]TCE - ANEXO IV - Preencher'!L202</f>
        <v>26200817831409000152550010000003291000055938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417</v>
      </c>
    </row>
    <row r="194" spans="1:12" s="8" customFormat="1" ht="19.5" customHeight="1" x14ac:dyDescent="0.2">
      <c r="A194" s="3">
        <f>IFERROR(VLOOKUP(B194,'[1]DADOS (OCULTAR)'!$P$3:$R$56,3,0),"")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17831409000152</v>
      </c>
      <c r="E194" s="5" t="str">
        <f>'[1]TCE - ANEXO IV - Preencher'!G203</f>
        <v>MAIR DE SOUZA NASCIMENTO ME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000000332</v>
      </c>
      <c r="I194" s="6" t="str">
        <f>IF('[1]TCE - ANEXO IV - Preencher'!K203="","",'[1]TCE - ANEXO IV - Preencher'!K203)</f>
        <v>24/08/2020</v>
      </c>
      <c r="J194" s="5" t="str">
        <f>'[1]TCE - ANEXO IV - Preencher'!L203</f>
        <v>26200817831409000152550010000003321000056441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417</v>
      </c>
    </row>
    <row r="195" spans="1:12" s="8" customFormat="1" ht="19.5" customHeight="1" x14ac:dyDescent="0.2">
      <c r="A195" s="3">
        <f>IFERROR(VLOOKUP(B195,'[1]DADOS (OCULTAR)'!$P$3:$R$56,3,0),"")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17831409000152</v>
      </c>
      <c r="E195" s="5" t="str">
        <f>'[1]TCE - ANEXO IV - Preencher'!G204</f>
        <v>MAIR DE SOUZA NASCIMENTO ME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000000334</v>
      </c>
      <c r="I195" s="6" t="str">
        <f>IF('[1]TCE - ANEXO IV - Preencher'!K204="","",'[1]TCE - ANEXO IV - Preencher'!K204)</f>
        <v>28/08/2020</v>
      </c>
      <c r="J195" s="5" t="str">
        <f>'[1]TCE - ANEXO IV - Preencher'!L204</f>
        <v>26200817831409000152550010000003341000056780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531</v>
      </c>
    </row>
    <row r="196" spans="1:12" s="8" customFormat="1" ht="19.5" customHeight="1" x14ac:dyDescent="0.2">
      <c r="A196" s="3">
        <f>IFERROR(VLOOKUP(B196,'[1]DADOS (OCULTAR)'!$P$3:$R$56,3,0),"")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21553781000111</v>
      </c>
      <c r="E196" s="5" t="str">
        <f>'[1]TCE - ANEXO IV - Preencher'!G205</f>
        <v>PGA COMERCIO ATACADISTA DE FRUTAS E VERD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000019917</v>
      </c>
      <c r="I196" s="6" t="str">
        <f>IF('[1]TCE - ANEXO IV - Preencher'!K205="","",'[1]TCE - ANEXO IV - Preencher'!K205)</f>
        <v>24/08/2020</v>
      </c>
      <c r="J196" s="5" t="str">
        <f>'[1]TCE - ANEXO IV - Preencher'!L205</f>
        <v>29200821553781000111550010000199171194944836</v>
      </c>
      <c r="K196" s="5" t="str">
        <f>IF(F196="B",LEFT('[1]TCE - ANEXO IV - Preencher'!M205,2),IF(F196="S",LEFT('[1]TCE - ANEXO IV - Preencher'!M205,7),IF('[1]TCE - ANEXO IV - Preencher'!H205="","")))</f>
        <v>29</v>
      </c>
      <c r="L196" s="7">
        <f>'[1]TCE - ANEXO IV - Preencher'!N205</f>
        <v>4.3</v>
      </c>
    </row>
    <row r="197" spans="1:12" s="8" customFormat="1" ht="19.5" customHeight="1" x14ac:dyDescent="0.2">
      <c r="A197" s="3">
        <f>IFERROR(VLOOKUP(B197,'[1]DADOS (OCULTAR)'!$P$3:$R$56,3,0),"")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21553781000111</v>
      </c>
      <c r="E197" s="5" t="str">
        <f>'[1]TCE - ANEXO IV - Preencher'!G206</f>
        <v>PGA COMERCIO ATACADISTA DE FRUTAS E VERD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000019917</v>
      </c>
      <c r="I197" s="6" t="str">
        <f>IF('[1]TCE - ANEXO IV - Preencher'!K206="","",'[1]TCE - ANEXO IV - Preencher'!K206)</f>
        <v>14/08/2020</v>
      </c>
      <c r="J197" s="5" t="str">
        <f>'[1]TCE - ANEXO IV - Preencher'!L206</f>
        <v>29200821553781000111550010000199171194944836</v>
      </c>
      <c r="K197" s="5" t="str">
        <f>IF(F197="B",LEFT('[1]TCE - ANEXO IV - Preencher'!M206,2),IF(F197="S",LEFT('[1]TCE - ANEXO IV - Preencher'!M206,7),IF('[1]TCE - ANEXO IV - Preencher'!H206="","")))</f>
        <v>29</v>
      </c>
      <c r="L197" s="7">
        <f>'[1]TCE - ANEXO IV - Preencher'!N206</f>
        <v>743.7</v>
      </c>
    </row>
    <row r="198" spans="1:12" s="8" customFormat="1" ht="19.5" customHeight="1" x14ac:dyDescent="0.2">
      <c r="A198" s="3">
        <f>IFERROR(VLOOKUP(B198,'[1]DADOS (OCULTAR)'!$P$3:$R$56,3,0),"")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21553781000111</v>
      </c>
      <c r="E198" s="5" t="str">
        <f>'[1]TCE - ANEXO IV - Preencher'!G207</f>
        <v>PGA COMERCIO ATACADISTA DE FRUTAS E VERD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000019917</v>
      </c>
      <c r="I198" s="6" t="str">
        <f>IF('[1]TCE - ANEXO IV - Preencher'!K207="","",'[1]TCE - ANEXO IV - Preencher'!K207)</f>
        <v>28/08/2020</v>
      </c>
      <c r="J198" s="5" t="str">
        <f>'[1]TCE - ANEXO IV - Preencher'!L207</f>
        <v>29200821553781000111550010000199171194944836</v>
      </c>
      <c r="K198" s="5" t="str">
        <f>IF(F198="B",LEFT('[1]TCE - ANEXO IV - Preencher'!M207,2),IF(F198="S",LEFT('[1]TCE - ANEXO IV - Preencher'!M207,7),IF('[1]TCE - ANEXO IV - Preencher'!H207="","")))</f>
        <v>29</v>
      </c>
      <c r="L198" s="7">
        <f>'[1]TCE - ANEXO IV - Preencher'!N207</f>
        <v>525.86</v>
      </c>
    </row>
    <row r="199" spans="1:12" s="8" customFormat="1" ht="19.5" customHeight="1" x14ac:dyDescent="0.2">
      <c r="A199" s="3">
        <f>IFERROR(VLOOKUP(B199,'[1]DADOS (OCULTAR)'!$P$3:$R$56,3,0),"")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21553781000111</v>
      </c>
      <c r="E199" s="5" t="str">
        <f>'[1]TCE - ANEXO IV - Preencher'!G208</f>
        <v>PGA COMERCIO ATACADISTA DE FRUTAS E VERD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000019917</v>
      </c>
      <c r="I199" s="6" t="str">
        <f>IF('[1]TCE - ANEXO IV - Preencher'!K208="","",'[1]TCE - ANEXO IV - Preencher'!K208)</f>
        <v>24/08/2020</v>
      </c>
      <c r="J199" s="5" t="str">
        <f>'[1]TCE - ANEXO IV - Preencher'!L208</f>
        <v>29200821553781000111550010000199171194944836</v>
      </c>
      <c r="K199" s="5" t="str">
        <f>IF(F199="B",LEFT('[1]TCE - ANEXO IV - Preencher'!M208,2),IF(F199="S",LEFT('[1]TCE - ANEXO IV - Preencher'!M208,7),IF('[1]TCE - ANEXO IV - Preencher'!H208="","")))</f>
        <v>29</v>
      </c>
      <c r="L199" s="7">
        <f>'[1]TCE - ANEXO IV - Preencher'!N208</f>
        <v>575.48</v>
      </c>
    </row>
    <row r="200" spans="1:12" s="8" customFormat="1" ht="19.5" customHeight="1" x14ac:dyDescent="0.2">
      <c r="A200" s="3">
        <f>IFERROR(VLOOKUP(B200,'[1]DADOS (OCULTAR)'!$P$3:$R$56,3,0),"")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21553781000111</v>
      </c>
      <c r="E200" s="5" t="str">
        <f>'[1]TCE - ANEXO IV - Preencher'!G209</f>
        <v>PGA COMERCIO ATACADISTA DE FRUTAS E VERD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000019917</v>
      </c>
      <c r="I200" s="6" t="str">
        <f>IF('[1]TCE - ANEXO IV - Preencher'!K209="","",'[1]TCE - ANEXO IV - Preencher'!K209)</f>
        <v>11/08/2020</v>
      </c>
      <c r="J200" s="5" t="str">
        <f>'[1]TCE - ANEXO IV - Preencher'!L209</f>
        <v>29200821553781000111550010000199171194944836</v>
      </c>
      <c r="K200" s="5" t="str">
        <f>IF(F200="B",LEFT('[1]TCE - ANEXO IV - Preencher'!M209,2),IF(F200="S",LEFT('[1]TCE - ANEXO IV - Preencher'!M209,7),IF('[1]TCE - ANEXO IV - Preencher'!H209="","")))</f>
        <v>29</v>
      </c>
      <c r="L200" s="7">
        <f>'[1]TCE - ANEXO IV - Preencher'!N209</f>
        <v>624.96</v>
      </c>
    </row>
    <row r="201" spans="1:12" s="8" customFormat="1" ht="19.5" customHeight="1" x14ac:dyDescent="0.2">
      <c r="A201" s="3">
        <f>IFERROR(VLOOKUP(B201,'[1]DADOS (OCULTAR)'!$P$3:$R$56,3,0),"")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21553781000111</v>
      </c>
      <c r="E201" s="5" t="str">
        <f>'[1]TCE - ANEXO IV - Preencher'!G210</f>
        <v>PGA COMERCIO ATACADISTA DE FRUTAS E VERD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000019917</v>
      </c>
      <c r="I201" s="6" t="str">
        <f>IF('[1]TCE - ANEXO IV - Preencher'!K210="","",'[1]TCE - ANEXO IV - Preencher'!K210)</f>
        <v>18/08/2020</v>
      </c>
      <c r="J201" s="5" t="str">
        <f>'[1]TCE - ANEXO IV - Preencher'!L210</f>
        <v>29200821553781000111550010000199171194944836</v>
      </c>
      <c r="K201" s="5" t="str">
        <f>IF(F201="B",LEFT('[1]TCE - ANEXO IV - Preencher'!M210,2),IF(F201="S",LEFT('[1]TCE - ANEXO IV - Preencher'!M210,7),IF('[1]TCE - ANEXO IV - Preencher'!H210="","")))</f>
        <v>29</v>
      </c>
      <c r="L201" s="7">
        <f>'[1]TCE - ANEXO IV - Preencher'!N210</f>
        <v>836.29</v>
      </c>
    </row>
    <row r="202" spans="1:12" s="8" customFormat="1" ht="19.5" customHeight="1" x14ac:dyDescent="0.2">
      <c r="A202" s="3">
        <f>IFERROR(VLOOKUP(B202,'[1]DADOS (OCULTAR)'!$P$3:$R$56,3,0),"")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21553781000111</v>
      </c>
      <c r="E202" s="5" t="str">
        <f>'[1]TCE - ANEXO IV - Preencher'!G211</f>
        <v>PGA COMERCIO ATACADISTA DE FRUTAS E VERD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000019917</v>
      </c>
      <c r="I202" s="6" t="str">
        <f>IF('[1]TCE - ANEXO IV - Preencher'!K211="","",'[1]TCE - ANEXO IV - Preencher'!K211)</f>
        <v>18/08/2020</v>
      </c>
      <c r="J202" s="5" t="str">
        <f>'[1]TCE - ANEXO IV - Preencher'!L211</f>
        <v>29200821553781000111550010000199171194944836</v>
      </c>
      <c r="K202" s="5" t="str">
        <f>IF(F202="B",LEFT('[1]TCE - ANEXO IV - Preencher'!M211,2),IF(F202="S",LEFT('[1]TCE - ANEXO IV - Preencher'!M211,7),IF('[1]TCE - ANEXO IV - Preencher'!H211="","")))</f>
        <v>29</v>
      </c>
      <c r="L202" s="7">
        <f>'[1]TCE - ANEXO IV - Preencher'!N211</f>
        <v>7</v>
      </c>
    </row>
    <row r="203" spans="1:12" s="8" customFormat="1" ht="19.5" customHeight="1" x14ac:dyDescent="0.2">
      <c r="A203" s="3">
        <f>IFERROR(VLOOKUP(B203,'[1]DADOS (OCULTAR)'!$P$3:$R$56,3,0),"")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21553781000111</v>
      </c>
      <c r="E203" s="5" t="str">
        <f>'[1]TCE - ANEXO IV - Preencher'!G212</f>
        <v>PGA COMERCIO ATACADISTA DE FRUTAS E VERD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000019917</v>
      </c>
      <c r="I203" s="6" t="str">
        <f>IF('[1]TCE - ANEXO IV - Preencher'!K212="","",'[1]TCE - ANEXO IV - Preencher'!K212)</f>
        <v>06/08/2020</v>
      </c>
      <c r="J203" s="5" t="str">
        <f>'[1]TCE - ANEXO IV - Preencher'!L212</f>
        <v>29200821553781000111550010000199171194944836</v>
      </c>
      <c r="K203" s="5" t="str">
        <f>IF(F203="B",LEFT('[1]TCE - ANEXO IV - Preencher'!M212,2),IF(F203="S",LEFT('[1]TCE - ANEXO IV - Preencher'!M212,7),IF('[1]TCE - ANEXO IV - Preencher'!H212="","")))</f>
        <v>29</v>
      </c>
      <c r="L203" s="7">
        <f>'[1]TCE - ANEXO IV - Preencher'!N212</f>
        <v>644.5</v>
      </c>
    </row>
    <row r="204" spans="1:12" s="8" customFormat="1" ht="19.5" customHeight="1" x14ac:dyDescent="0.2">
      <c r="A204" s="3">
        <f>IFERROR(VLOOKUP(B204,'[1]DADOS (OCULTAR)'!$P$3:$R$56,3,0),"")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21553781000111</v>
      </c>
      <c r="E204" s="5" t="str">
        <f>'[1]TCE - ANEXO IV - Preencher'!G213</f>
        <v>PGA COMERCIO ATACADISTA DE FRUTAS E VERD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000019917</v>
      </c>
      <c r="I204" s="6" t="str">
        <f>IF('[1]TCE - ANEXO IV - Preencher'!K213="","",'[1]TCE - ANEXO IV - Preencher'!K213)</f>
        <v>20/08/2020</v>
      </c>
      <c r="J204" s="5" t="str">
        <f>'[1]TCE - ANEXO IV - Preencher'!L213</f>
        <v>29200821553781000111550010000199171194944836</v>
      </c>
      <c r="K204" s="5" t="str">
        <f>IF(F204="B",LEFT('[1]TCE - ANEXO IV - Preencher'!M213,2),IF(F204="S",LEFT('[1]TCE - ANEXO IV - Preencher'!M213,7),IF('[1]TCE - ANEXO IV - Preencher'!H213="","")))</f>
        <v>29</v>
      </c>
      <c r="L204" s="7">
        <f>'[1]TCE - ANEXO IV - Preencher'!N213</f>
        <v>655.68</v>
      </c>
    </row>
    <row r="205" spans="1:12" s="8" customFormat="1" ht="19.5" customHeight="1" x14ac:dyDescent="0.2">
      <c r="A205" s="3">
        <f>IFERROR(VLOOKUP(B205,'[1]DADOS (OCULTAR)'!$P$3:$R$56,3,0),"")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21553781000111</v>
      </c>
      <c r="E205" s="5" t="str">
        <f>'[1]TCE - ANEXO IV - Preencher'!G214</f>
        <v>PGA COMERCIO ATACADISTA DE FRUTAS E VERD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000019917</v>
      </c>
      <c r="I205" s="6" t="str">
        <f>IF('[1]TCE - ANEXO IV - Preencher'!K214="","",'[1]TCE - ANEXO IV - Preencher'!K214)</f>
        <v>04/08/2020</v>
      </c>
      <c r="J205" s="5" t="str">
        <f>'[1]TCE - ANEXO IV - Preencher'!L214</f>
        <v>29200821553781000111550010000199171194944836</v>
      </c>
      <c r="K205" s="5" t="str">
        <f>IF(F205="B",LEFT('[1]TCE - ANEXO IV - Preencher'!M214,2),IF(F205="S",LEFT('[1]TCE - ANEXO IV - Preencher'!M214,7),IF('[1]TCE - ANEXO IV - Preencher'!H214="","")))</f>
        <v>29</v>
      </c>
      <c r="L205" s="7">
        <f>'[1]TCE - ANEXO IV - Preencher'!N214</f>
        <v>393.3</v>
      </c>
    </row>
    <row r="206" spans="1:12" s="8" customFormat="1" ht="19.5" customHeight="1" x14ac:dyDescent="0.2">
      <c r="A206" s="3">
        <f>IFERROR(VLOOKUP(B206,'[1]DADOS (OCULTAR)'!$P$3:$R$56,3,0),"")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24333585000120</v>
      </c>
      <c r="E206" s="5" t="str">
        <f>'[1]TCE - ANEXO IV - Preencher'!G215</f>
        <v>JNS COMERCIO DE PRODUTOS ALIMENTICIOS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81711</v>
      </c>
      <c r="I206" s="6" t="str">
        <f>IF('[1]TCE - ANEXO IV - Preencher'!K215="","",'[1]TCE - ANEXO IV - Preencher'!K215)</f>
        <v>04/08/2020</v>
      </c>
      <c r="J206" s="5" t="str">
        <f>'[1]TCE - ANEXO IV - Preencher'!L215</f>
        <v>26200824333585000120550010000817111309119092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393.69</v>
      </c>
    </row>
    <row r="207" spans="1:12" s="8" customFormat="1" ht="19.5" customHeight="1" x14ac:dyDescent="0.2">
      <c r="A207" s="3">
        <f>IFERROR(VLOOKUP(B207,'[1]DADOS (OCULTAR)'!$P$3:$R$56,3,0),"")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24333585000120</v>
      </c>
      <c r="E207" s="5" t="str">
        <f>'[1]TCE - ANEXO IV - Preencher'!G216</f>
        <v>JNS COMERCIO DE PRODUTOS ALIMENTICIOS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81711</v>
      </c>
      <c r="I207" s="6" t="str">
        <f>IF('[1]TCE - ANEXO IV - Preencher'!K216="","",'[1]TCE - ANEXO IV - Preencher'!K216)</f>
        <v>04/08/2020</v>
      </c>
      <c r="J207" s="5" t="str">
        <f>'[1]TCE - ANEXO IV - Preencher'!L216</f>
        <v>26200824333585000120550010000817111309119092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41.88</v>
      </c>
    </row>
    <row r="208" spans="1:12" s="8" customFormat="1" ht="19.5" customHeight="1" x14ac:dyDescent="0.2">
      <c r="A208" s="3">
        <f>IFERROR(VLOOKUP(B208,'[1]DADOS (OCULTAR)'!$P$3:$R$56,3,0),"")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24333585000120</v>
      </c>
      <c r="E208" s="5" t="str">
        <f>'[1]TCE - ANEXO IV - Preencher'!G217</f>
        <v>JNS COMERCIO DE PRODUTOS ALIMENTICIOS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81721</v>
      </c>
      <c r="I208" s="6" t="str">
        <f>IF('[1]TCE - ANEXO IV - Preencher'!K217="","",'[1]TCE - ANEXO IV - Preencher'!K217)</f>
        <v>04/08/2020</v>
      </c>
      <c r="J208" s="5" t="str">
        <f>'[1]TCE - ANEXO IV - Preencher'!L217</f>
        <v>26200824333585000120550010000817211309143984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134.62</v>
      </c>
    </row>
    <row r="209" spans="1:12" s="8" customFormat="1" ht="19.5" customHeight="1" x14ac:dyDescent="0.2">
      <c r="A209" s="3">
        <f>IFERROR(VLOOKUP(B209,'[1]DADOS (OCULTAR)'!$P$3:$R$56,3,0),"")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24333585000120</v>
      </c>
      <c r="E209" s="5" t="str">
        <f>'[1]TCE - ANEXO IV - Preencher'!G218</f>
        <v>JNS COMERCIO DE PRODUTOS ALIMENTICIOS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81802</v>
      </c>
      <c r="I209" s="6" t="str">
        <f>IF('[1]TCE - ANEXO IV - Preencher'!K218="","",'[1]TCE - ANEXO IV - Preencher'!K218)</f>
        <v>07/08/2020</v>
      </c>
      <c r="J209" s="5" t="str">
        <f>'[1]TCE - ANEXO IV - Preencher'!L218</f>
        <v>26200824333585000120550010000818021309330741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278.79000000000002</v>
      </c>
    </row>
    <row r="210" spans="1:12" s="8" customFormat="1" ht="19.5" customHeight="1" x14ac:dyDescent="0.2">
      <c r="A210" s="3">
        <f>IFERROR(VLOOKUP(B210,'[1]DADOS (OCULTAR)'!$P$3:$R$56,3,0),"")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24333585000120</v>
      </c>
      <c r="E210" s="5" t="str">
        <f>'[1]TCE - ANEXO IV - Preencher'!G219</f>
        <v>JNS COMERCIO DE PRODUTOS ALIMENTICIOS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81915</v>
      </c>
      <c r="I210" s="6" t="str">
        <f>IF('[1]TCE - ANEXO IV - Preencher'!K219="","",'[1]TCE - ANEXO IV - Preencher'!K219)</f>
        <v>11/08/2020</v>
      </c>
      <c r="J210" s="5" t="str">
        <f>'[1]TCE - ANEXO IV - Preencher'!L219</f>
        <v>26200824333585000120550010000819151309559300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318.77999999999997</v>
      </c>
    </row>
    <row r="211" spans="1:12" s="8" customFormat="1" ht="19.5" customHeight="1" x14ac:dyDescent="0.2">
      <c r="A211" s="3">
        <f>IFERROR(VLOOKUP(B211,'[1]DADOS (OCULTAR)'!$P$3:$R$56,3,0),"")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24333585000120</v>
      </c>
      <c r="E211" s="5" t="str">
        <f>'[1]TCE - ANEXO IV - Preencher'!G220</f>
        <v>JNS COMERCIO DE PRODUTOS ALIMENTICIOS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81975</v>
      </c>
      <c r="I211" s="6" t="str">
        <f>IF('[1]TCE - ANEXO IV - Preencher'!K220="","",'[1]TCE - ANEXO IV - Preencher'!K220)</f>
        <v>14/08/2020</v>
      </c>
      <c r="J211" s="5" t="str">
        <f>'[1]TCE - ANEXO IV - Preencher'!L220</f>
        <v>26200824333585000120550010000819751309710902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326.43</v>
      </c>
    </row>
    <row r="212" spans="1:12" s="8" customFormat="1" ht="19.5" customHeight="1" x14ac:dyDescent="0.2">
      <c r="A212" s="3">
        <f>IFERROR(VLOOKUP(B212,'[1]DADOS (OCULTAR)'!$P$3:$R$56,3,0),"")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24333585000120</v>
      </c>
      <c r="E212" s="5" t="str">
        <f>'[1]TCE - ANEXO IV - Preencher'!G221</f>
        <v>JNS COMERCIO DE PRODUTOS ALIMENTICIOS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81989</v>
      </c>
      <c r="I212" s="6" t="str">
        <f>IF('[1]TCE - ANEXO IV - Preencher'!K221="","",'[1]TCE - ANEXO IV - Preencher'!K221)</f>
        <v>14/08/2020</v>
      </c>
      <c r="J212" s="5" t="str">
        <f>'[1]TCE - ANEXO IV - Preencher'!L221</f>
        <v>26200824333585000120550010000819891309741293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19.95</v>
      </c>
    </row>
    <row r="213" spans="1:12" s="8" customFormat="1" ht="19.5" customHeight="1" x14ac:dyDescent="0.2">
      <c r="A213" s="3">
        <f>IFERROR(VLOOKUP(B213,'[1]DADOS (OCULTAR)'!$P$3:$R$56,3,0),"")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24333585000120</v>
      </c>
      <c r="E213" s="5" t="str">
        <f>'[1]TCE - ANEXO IV - Preencher'!G222</f>
        <v>JNS COMERCIO DE PRODUTOS ALIMENTICIOS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82002</v>
      </c>
      <c r="I213" s="6" t="str">
        <f>IF('[1]TCE - ANEXO IV - Preencher'!K222="","",'[1]TCE - ANEXO IV - Preencher'!K222)</f>
        <v>14/08/2020</v>
      </c>
      <c r="J213" s="5" t="str">
        <f>'[1]TCE - ANEXO IV - Preencher'!L222</f>
        <v>26200824333585000120550010000820021309774209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41.88</v>
      </c>
    </row>
    <row r="214" spans="1:12" s="8" customFormat="1" ht="19.5" customHeight="1" x14ac:dyDescent="0.2">
      <c r="A214" s="3">
        <f>IFERROR(VLOOKUP(B214,'[1]DADOS (OCULTAR)'!$P$3:$R$56,3,0),"")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24333585000120</v>
      </c>
      <c r="E214" s="5" t="str">
        <f>'[1]TCE - ANEXO IV - Preencher'!G223</f>
        <v>JNS COMERCIO DE PRODUTOS ALIMENTICIOS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82027</v>
      </c>
      <c r="I214" s="6" t="str">
        <f>IF('[1]TCE - ANEXO IV - Preencher'!K223="","",'[1]TCE - ANEXO IV - Preencher'!K223)</f>
        <v>18/08/2020</v>
      </c>
      <c r="J214" s="5" t="str">
        <f>'[1]TCE - ANEXO IV - Preencher'!L223</f>
        <v>26200824333585000120550010000820271309844770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202.27</v>
      </c>
    </row>
    <row r="215" spans="1:12" s="8" customFormat="1" ht="19.5" customHeight="1" x14ac:dyDescent="0.2">
      <c r="A215" s="3">
        <f>IFERROR(VLOOKUP(B215,'[1]DADOS (OCULTAR)'!$P$3:$R$56,3,0),"")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24333585000120</v>
      </c>
      <c r="E215" s="5" t="str">
        <f>'[1]TCE - ANEXO IV - Preencher'!G224</f>
        <v>JNS COMERCIO DE PRODUTOS ALIMENTICIOS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82128</v>
      </c>
      <c r="I215" s="6" t="str">
        <f>IF('[1]TCE - ANEXO IV - Preencher'!K224="","",'[1]TCE - ANEXO IV - Preencher'!K224)</f>
        <v>20/08/2020</v>
      </c>
      <c r="J215" s="5" t="str">
        <f>'[1]TCE - ANEXO IV - Preencher'!L224</f>
        <v>26200824333585000120550010000821281310035696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205.83</v>
      </c>
    </row>
    <row r="216" spans="1:12" s="8" customFormat="1" ht="19.5" customHeight="1" x14ac:dyDescent="0.2">
      <c r="A216" s="3">
        <f>IFERROR(VLOOKUP(B216,'[1]DADOS (OCULTAR)'!$P$3:$R$56,3,0),"")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3.14 - Alimentação Preparada</v>
      </c>
      <c r="D216" s="3">
        <f>'[1]TCE - ANEXO IV - Preencher'!F225</f>
        <v>24333585000120</v>
      </c>
      <c r="E216" s="5" t="str">
        <f>'[1]TCE - ANEXO IV - Preencher'!G225</f>
        <v>JNS COMERCIO DE PRODUTOS ALIMENTICIOS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82235</v>
      </c>
      <c r="I216" s="6" t="str">
        <f>IF('[1]TCE - ANEXO IV - Preencher'!K225="","",'[1]TCE - ANEXO IV - Preencher'!K225)</f>
        <v>14/08/2020</v>
      </c>
      <c r="J216" s="5" t="str">
        <f>'[1]TCE - ANEXO IV - Preencher'!L225</f>
        <v>26200824333585000120550010000822351310208892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41.88</v>
      </c>
    </row>
    <row r="217" spans="1:12" s="8" customFormat="1" ht="19.5" customHeight="1" x14ac:dyDescent="0.2">
      <c r="A217" s="3">
        <f>IFERROR(VLOOKUP(B217,'[1]DADOS (OCULTAR)'!$P$3:$R$56,3,0),"")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3.14 - Alimentação Preparada</v>
      </c>
      <c r="D217" s="3">
        <f>'[1]TCE - ANEXO IV - Preencher'!F226</f>
        <v>24333585000120</v>
      </c>
      <c r="E217" s="5" t="str">
        <f>'[1]TCE - ANEXO IV - Preencher'!G226</f>
        <v>JNS COMERCIO DE PRODUTOS ALIMENTICIOS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82244</v>
      </c>
      <c r="I217" s="6" t="str">
        <f>IF('[1]TCE - ANEXO IV - Preencher'!K226="","",'[1]TCE - ANEXO IV - Preencher'!K226)</f>
        <v>24/08/2020</v>
      </c>
      <c r="J217" s="5" t="str">
        <f>'[1]TCE - ANEXO IV - Preencher'!L226</f>
        <v>26200824333585000120550010000822441310220751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192.93</v>
      </c>
    </row>
    <row r="218" spans="1:12" s="8" customFormat="1" ht="19.5" customHeight="1" x14ac:dyDescent="0.2">
      <c r="A218" s="3">
        <f>IFERROR(VLOOKUP(B218,'[1]DADOS (OCULTAR)'!$P$3:$R$56,3,0),"")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3.14 - Alimentação Preparada</v>
      </c>
      <c r="D218" s="3">
        <f>'[1]TCE - ANEXO IV - Preencher'!F227</f>
        <v>24333585000120</v>
      </c>
      <c r="E218" s="5" t="str">
        <f>'[1]TCE - ANEXO IV - Preencher'!G227</f>
        <v>JNS COMERCIO DE PRODUTOS ALIMENTICIOS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82265</v>
      </c>
      <c r="I218" s="6" t="str">
        <f>IF('[1]TCE - ANEXO IV - Preencher'!K227="","",'[1]TCE - ANEXO IV - Preencher'!K227)</f>
        <v>28/08/2020</v>
      </c>
      <c r="J218" s="5" t="str">
        <f>'[1]TCE - ANEXO IV - Preencher'!L227</f>
        <v>26200824333585000120550010000822651310288550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5613.5</v>
      </c>
    </row>
    <row r="219" spans="1:12" s="8" customFormat="1" ht="19.5" customHeight="1" x14ac:dyDescent="0.2">
      <c r="A219" s="3">
        <f>IFERROR(VLOOKUP(B219,'[1]DADOS (OCULTAR)'!$P$3:$R$56,3,0),"")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3.14 - Alimentação Preparada</v>
      </c>
      <c r="D219" s="3">
        <f>'[1]TCE - ANEXO IV - Preencher'!F228</f>
        <v>24333585000120</v>
      </c>
      <c r="E219" s="5" t="str">
        <f>'[1]TCE - ANEXO IV - Preencher'!G228</f>
        <v>JNS COMERCIO DE PRODUTOS ALIMENTICIOS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82325</v>
      </c>
      <c r="I219" s="6" t="str">
        <f>IF('[1]TCE - ANEXO IV - Preencher'!K228="","",'[1]TCE - ANEXO IV - Preencher'!K228)</f>
        <v>28/08/2020</v>
      </c>
      <c r="J219" s="5" t="str">
        <f>'[1]TCE - ANEXO IV - Preencher'!L228</f>
        <v>26200824333585000120550010000823251310436924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273.48</v>
      </c>
    </row>
    <row r="220" spans="1:12" s="8" customFormat="1" ht="19.5" customHeight="1" x14ac:dyDescent="0.2">
      <c r="A220" s="3">
        <f>IFERROR(VLOOKUP(B220,'[1]DADOS (OCULTAR)'!$P$3:$R$56,3,0),"")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3.14 - Alimentação Preparada</v>
      </c>
      <c r="D220" s="3">
        <f>'[1]TCE - ANEXO IV - Preencher'!F229</f>
        <v>24333585000120</v>
      </c>
      <c r="E220" s="5" t="str">
        <f>'[1]TCE - ANEXO IV - Preencher'!G229</f>
        <v>JNS COMERCIO DE PRODUTOS ALIMENTICIOS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82408</v>
      </c>
      <c r="I220" s="6" t="str">
        <f>IF('[1]TCE - ANEXO IV - Preencher'!K229="","",'[1]TCE - ANEXO IV - Preencher'!K229)</f>
        <v>28/08/2020</v>
      </c>
      <c r="J220" s="5" t="str">
        <f>'[1]TCE - ANEXO IV - Preencher'!L229</f>
        <v>26200824333585000120550010000824081310535668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35.01</v>
      </c>
    </row>
    <row r="221" spans="1:12" s="8" customFormat="1" ht="19.5" customHeight="1" x14ac:dyDescent="0.2">
      <c r="A221" s="3">
        <f>IFERROR(VLOOKUP(B221,'[1]DADOS (OCULTAR)'!$P$3:$R$56,3,0),"")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3.14 - Alimentação Preparada</v>
      </c>
      <c r="D221" s="3">
        <f>'[1]TCE - ANEXO IV - Preencher'!F230</f>
        <v>36566243000139</v>
      </c>
      <c r="E221" s="5" t="str">
        <f>'[1]TCE - ANEXO IV - Preencher'!G230</f>
        <v>THAIS NOGUEIRA DOS SANTOS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000000001</v>
      </c>
      <c r="I221" s="6" t="str">
        <f>IF('[1]TCE - ANEXO IV - Preencher'!K230="","",'[1]TCE - ANEXO IV - Preencher'!K230)</f>
        <v>28/08/2020</v>
      </c>
      <c r="J221" s="5" t="str">
        <f>'[1]TCE - ANEXO IV - Preencher'!L230</f>
        <v>26200936566243000139550020000000011120519836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11.4</v>
      </c>
    </row>
    <row r="222" spans="1:12" s="8" customFormat="1" ht="19.5" customHeight="1" x14ac:dyDescent="0.2">
      <c r="A222" s="3">
        <f>IFERROR(VLOOKUP(B222,'[1]DADOS (OCULTAR)'!$P$3:$R$56,3,0),"")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3.14 - Alimentação Preparada</v>
      </c>
      <c r="D222" s="3">
        <f>'[1]TCE - ANEXO IV - Preencher'!F231</f>
        <v>36566243000139</v>
      </c>
      <c r="E222" s="5" t="str">
        <f>'[1]TCE - ANEXO IV - Preencher'!G231</f>
        <v>THAIS NOGUEIRA DOS SANTOS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000000001</v>
      </c>
      <c r="I222" s="6" t="str">
        <f>IF('[1]TCE - ANEXO IV - Preencher'!K231="","",'[1]TCE - ANEXO IV - Preencher'!K231)</f>
        <v>06/08/2020</v>
      </c>
      <c r="J222" s="5" t="str">
        <f>'[1]TCE - ANEXO IV - Preencher'!L231</f>
        <v>26200936566243000139550020000000011120519836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10.9</v>
      </c>
    </row>
    <row r="223" spans="1:12" s="8" customFormat="1" ht="19.5" customHeight="1" x14ac:dyDescent="0.2">
      <c r="A223" s="3">
        <f>IFERROR(VLOOKUP(B223,'[1]DADOS (OCULTAR)'!$P$3:$R$56,3,0),"")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3.14 - Alimentação Preparada</v>
      </c>
      <c r="D223" s="3">
        <f>'[1]TCE - ANEXO IV - Preencher'!F232</f>
        <v>36566243000139</v>
      </c>
      <c r="E223" s="5" t="str">
        <f>'[1]TCE - ANEXO IV - Preencher'!G232</f>
        <v>THAIS NOGUEIRA DOS SANTOS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000000001</v>
      </c>
      <c r="I223" s="6" t="str">
        <f>IF('[1]TCE - ANEXO IV - Preencher'!K232="","",'[1]TCE - ANEXO IV - Preencher'!K232)</f>
        <v>04/08/2020</v>
      </c>
      <c r="J223" s="5" t="str">
        <f>'[1]TCE - ANEXO IV - Preencher'!L232</f>
        <v>26200936566243000139550020000000011120519836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10</v>
      </c>
    </row>
    <row r="224" spans="1:12" s="8" customFormat="1" ht="19.5" customHeight="1" x14ac:dyDescent="0.2">
      <c r="A224" s="3">
        <f>IFERROR(VLOOKUP(B224,'[1]DADOS (OCULTAR)'!$P$3:$R$56,3,0),"")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3.14 - Alimentação Preparada</v>
      </c>
      <c r="D224" s="3">
        <f>'[1]TCE - ANEXO IV - Preencher'!F233</f>
        <v>36566243000139</v>
      </c>
      <c r="E224" s="5" t="str">
        <f>'[1]TCE - ANEXO IV - Preencher'!G233</f>
        <v>THAIS NOGUEIRA DOS SANTOS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000000001</v>
      </c>
      <c r="I224" s="6" t="str">
        <f>IF('[1]TCE - ANEXO IV - Preencher'!K233="","",'[1]TCE - ANEXO IV - Preencher'!K233)</f>
        <v>20/08/2020</v>
      </c>
      <c r="J224" s="5" t="str">
        <f>'[1]TCE - ANEXO IV - Preencher'!L233</f>
        <v>26200936566243000139550020000000011120519836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11.4</v>
      </c>
    </row>
    <row r="225" spans="1:12" s="8" customFormat="1" ht="19.5" customHeight="1" x14ac:dyDescent="0.2">
      <c r="A225" s="3">
        <f>IFERROR(VLOOKUP(B225,'[1]DADOS (OCULTAR)'!$P$3:$R$56,3,0),"")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3.14 - Alimentação Preparada</v>
      </c>
      <c r="D225" s="3">
        <f>'[1]TCE - ANEXO IV - Preencher'!F234</f>
        <v>36566243000139</v>
      </c>
      <c r="E225" s="5" t="str">
        <f>'[1]TCE - ANEXO IV - Preencher'!G234</f>
        <v>THAIS NOGUEIRA DOS SANTOS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000000001</v>
      </c>
      <c r="I225" s="6" t="str">
        <f>IF('[1]TCE - ANEXO IV - Preencher'!K234="","",'[1]TCE - ANEXO IV - Preencher'!K234)</f>
        <v>11/08/2020</v>
      </c>
      <c r="J225" s="5" t="str">
        <f>'[1]TCE - ANEXO IV - Preencher'!L234</f>
        <v>26200936566243000139550020000000011120519836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24.9</v>
      </c>
    </row>
    <row r="226" spans="1:12" s="8" customFormat="1" ht="19.5" customHeight="1" x14ac:dyDescent="0.2">
      <c r="A226" s="3">
        <f>IFERROR(VLOOKUP(B226,'[1]DADOS (OCULTAR)'!$P$3:$R$56,3,0),"")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3.14 - Alimentação Preparada</v>
      </c>
      <c r="D226" s="3">
        <f>'[1]TCE - ANEXO IV - Preencher'!F235</f>
        <v>36566243000139</v>
      </c>
      <c r="E226" s="5" t="str">
        <f>'[1]TCE - ANEXO IV - Preencher'!G235</f>
        <v>THAIS NOGUEIRA DOS SANTOS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000000001</v>
      </c>
      <c r="I226" s="6" t="str">
        <f>IF('[1]TCE - ANEXO IV - Preencher'!K235="","",'[1]TCE - ANEXO IV - Preencher'!K235)</f>
        <v>17/08/2020</v>
      </c>
      <c r="J226" s="5" t="str">
        <f>'[1]TCE - ANEXO IV - Preencher'!L235</f>
        <v>26200936566243000139550020000000011120519836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208.2</v>
      </c>
    </row>
    <row r="227" spans="1:12" s="8" customFormat="1" ht="19.5" customHeight="1" x14ac:dyDescent="0.2">
      <c r="A227" s="3">
        <f>IFERROR(VLOOKUP(B227,'[1]DADOS (OCULTAR)'!$P$3:$R$56,3,0),"")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3.14 - Alimentação Preparada</v>
      </c>
      <c r="D227" s="3">
        <f>'[1]TCE - ANEXO IV - Preencher'!F236</f>
        <v>36566243000139</v>
      </c>
      <c r="E227" s="5" t="str">
        <f>'[1]TCE - ANEXO IV - Preencher'!G236</f>
        <v>THAIS NOGUEIRA DOS SANTOS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000000001</v>
      </c>
      <c r="I227" s="6" t="str">
        <f>IF('[1]TCE - ANEXO IV - Preencher'!K236="","",'[1]TCE - ANEXO IV - Preencher'!K236)</f>
        <v>14/08/2020</v>
      </c>
      <c r="J227" s="5" t="str">
        <f>'[1]TCE - ANEXO IV - Preencher'!L236</f>
        <v>26200936566243000139550020000000011120519836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211</v>
      </c>
    </row>
    <row r="228" spans="1:12" s="8" customFormat="1" ht="19.5" customHeight="1" x14ac:dyDescent="0.2">
      <c r="A228" s="3">
        <f>IFERROR(VLOOKUP(B228,'[1]DADOS (OCULTAR)'!$P$3:$R$56,3,0),"")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3.14 - Alimentação Preparada</v>
      </c>
      <c r="D228" s="3">
        <f>'[1]TCE - ANEXO IV - Preencher'!F237</f>
        <v>36566243000139</v>
      </c>
      <c r="E228" s="5" t="str">
        <f>'[1]TCE - ANEXO IV - Preencher'!G237</f>
        <v>THAIS NOGUEIRA DOS SANTOS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000000001</v>
      </c>
      <c r="I228" s="6" t="str">
        <f>IF('[1]TCE - ANEXO IV - Preencher'!K237="","",'[1]TCE - ANEXO IV - Preencher'!K237)</f>
        <v>28/08/2020</v>
      </c>
      <c r="J228" s="5" t="str">
        <f>'[1]TCE - ANEXO IV - Preencher'!L237</f>
        <v>26200936566243000139550020000000011120519836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327.9</v>
      </c>
    </row>
    <row r="229" spans="1:12" s="8" customFormat="1" ht="19.5" customHeight="1" x14ac:dyDescent="0.2">
      <c r="A229" s="3">
        <f>IFERROR(VLOOKUP(B229,'[1]DADOS (OCULTAR)'!$P$3:$R$56,3,0),"")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3.14 - Alimentação Preparada</v>
      </c>
      <c r="D229" s="3">
        <f>'[1]TCE - ANEXO IV - Preencher'!F238</f>
        <v>36566243000139</v>
      </c>
      <c r="E229" s="5" t="str">
        <f>'[1]TCE - ANEXO IV - Preencher'!G238</f>
        <v>THAIS NOGUEIRA DOS SANTOS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000000001</v>
      </c>
      <c r="I229" s="6" t="str">
        <f>IF('[1]TCE - ANEXO IV - Preencher'!K238="","",'[1]TCE - ANEXO IV - Preencher'!K238)</f>
        <v>11/08/2020</v>
      </c>
      <c r="J229" s="5" t="str">
        <f>'[1]TCE - ANEXO IV - Preencher'!L238</f>
        <v>26200936566243000139550020000000011120519836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324.2</v>
      </c>
    </row>
    <row r="230" spans="1:12" s="8" customFormat="1" ht="19.5" customHeight="1" x14ac:dyDescent="0.2">
      <c r="A230" s="3">
        <f>IFERROR(VLOOKUP(B230,'[1]DADOS (OCULTAR)'!$P$3:$R$56,3,0),"")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3.14 - Alimentação Preparada</v>
      </c>
      <c r="D230" s="3">
        <f>'[1]TCE - ANEXO IV - Preencher'!F239</f>
        <v>36566243000139</v>
      </c>
      <c r="E230" s="5" t="str">
        <f>'[1]TCE - ANEXO IV - Preencher'!G239</f>
        <v>THAIS NOGUEIRA DOS SANTOS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000000001</v>
      </c>
      <c r="I230" s="6" t="str">
        <f>IF('[1]TCE - ANEXO IV - Preencher'!K239="","",'[1]TCE - ANEXO IV - Preencher'!K239)</f>
        <v>17/08/2020</v>
      </c>
      <c r="J230" s="5" t="str">
        <f>'[1]TCE - ANEXO IV - Preencher'!L239</f>
        <v>26200936566243000139550020000000011120519836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5</v>
      </c>
    </row>
    <row r="231" spans="1:12" s="8" customFormat="1" ht="19.5" customHeight="1" x14ac:dyDescent="0.2">
      <c r="A231" s="3">
        <f>IFERROR(VLOOKUP(B231,'[1]DADOS (OCULTAR)'!$P$3:$R$56,3,0),"")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3.14 - Alimentação Preparada</v>
      </c>
      <c r="D231" s="3">
        <f>'[1]TCE - ANEXO IV - Preencher'!F240</f>
        <v>36566243000139</v>
      </c>
      <c r="E231" s="5" t="str">
        <f>'[1]TCE - ANEXO IV - Preencher'!G240</f>
        <v>THAIS NOGUEIRA DOS SANTOS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000000001</v>
      </c>
      <c r="I231" s="6" t="str">
        <f>IF('[1]TCE - ANEXO IV - Preencher'!K240="","",'[1]TCE - ANEXO IV - Preencher'!K240)</f>
        <v>04/08/2020</v>
      </c>
      <c r="J231" s="5" t="str">
        <f>'[1]TCE - ANEXO IV - Preencher'!L240</f>
        <v>26200936566243000139550020000000011120519836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601.70000000000005</v>
      </c>
    </row>
    <row r="232" spans="1:12" s="8" customFormat="1" ht="19.5" customHeight="1" x14ac:dyDescent="0.2">
      <c r="A232" s="3">
        <f>IFERROR(VLOOKUP(B232,'[1]DADOS (OCULTAR)'!$P$3:$R$56,3,0),"")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3.14 - Alimentação Preparada</v>
      </c>
      <c r="D232" s="3">
        <f>'[1]TCE - ANEXO IV - Preencher'!F241</f>
        <v>36566243000139</v>
      </c>
      <c r="E232" s="5" t="str">
        <f>'[1]TCE - ANEXO IV - Preencher'!G241</f>
        <v>THAIS NOGUEIRA DOS SANTOS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000000001</v>
      </c>
      <c r="I232" s="6" t="str">
        <f>IF('[1]TCE - ANEXO IV - Preencher'!K241="","",'[1]TCE - ANEXO IV - Preencher'!K241)</f>
        <v>24/08/2020</v>
      </c>
      <c r="J232" s="5" t="str">
        <f>'[1]TCE - ANEXO IV - Preencher'!L241</f>
        <v>26200936566243000139550020000000011120519836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11.4</v>
      </c>
    </row>
    <row r="233" spans="1:12" s="8" customFormat="1" ht="19.5" customHeight="1" x14ac:dyDescent="0.2">
      <c r="A233" s="3">
        <f>IFERROR(VLOOKUP(B233,'[1]DADOS (OCULTAR)'!$P$3:$R$56,3,0),"")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3.14 - Alimentação Preparada</v>
      </c>
      <c r="D233" s="3">
        <f>'[1]TCE - ANEXO IV - Preencher'!F242</f>
        <v>36566243000139</v>
      </c>
      <c r="E233" s="5" t="str">
        <f>'[1]TCE - ANEXO IV - Preencher'!G242</f>
        <v>THAIS NOGUEIRA DOS SANTOS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000000001</v>
      </c>
      <c r="I233" s="6" t="str">
        <f>IF('[1]TCE - ANEXO IV - Preencher'!K242="","",'[1]TCE - ANEXO IV - Preencher'!K242)</f>
        <v>06/08/2020</v>
      </c>
      <c r="J233" s="5" t="str">
        <f>'[1]TCE - ANEXO IV - Preencher'!L242</f>
        <v>26200936566243000139550020000000011120519836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331.2</v>
      </c>
    </row>
    <row r="234" spans="1:12" s="8" customFormat="1" ht="19.5" customHeight="1" x14ac:dyDescent="0.2">
      <c r="A234" s="3">
        <f>IFERROR(VLOOKUP(B234,'[1]DADOS (OCULTAR)'!$P$3:$R$56,3,0),"")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3.14 - Alimentação Preparada</v>
      </c>
      <c r="D234" s="3">
        <f>'[1]TCE - ANEXO IV - Preencher'!F243</f>
        <v>14187040000107</v>
      </c>
      <c r="E234" s="5" t="str">
        <f>'[1]TCE - ANEXO IV - Preencher'!G243</f>
        <v>DESTAK EMBALAGENS EIRELI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000003509</v>
      </c>
      <c r="I234" s="6" t="str">
        <f>IF('[1]TCE - ANEXO IV - Preencher'!K243="","",'[1]TCE - ANEXO IV - Preencher'!K243)</f>
        <v>15/08/2020</v>
      </c>
      <c r="J234" s="5" t="str">
        <f>'[1]TCE - ANEXO IV - Preencher'!L243</f>
        <v>26200814187040000107550010000035091007779392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2100</v>
      </c>
    </row>
    <row r="235" spans="1:12" s="8" customFormat="1" ht="19.5" customHeight="1" x14ac:dyDescent="0.2">
      <c r="A235" s="3">
        <f>IFERROR(VLOOKUP(B235,'[1]DADOS (OCULTAR)'!$P$3:$R$56,3,0),"")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3.14 - Alimentação Preparada</v>
      </c>
      <c r="D235" s="3">
        <f>'[1]TCE - ANEXO IV - Preencher'!F244</f>
        <v>14187040000107</v>
      </c>
      <c r="E235" s="5" t="str">
        <f>'[1]TCE - ANEXO IV - Preencher'!G244</f>
        <v>DESTAK EMBALAGENS EIRELI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000003533</v>
      </c>
      <c r="I235" s="6" t="str">
        <f>IF('[1]TCE - ANEXO IV - Preencher'!K244="","",'[1]TCE - ANEXO IV - Preencher'!K244)</f>
        <v>19/08/2020</v>
      </c>
      <c r="J235" s="5" t="str">
        <f>'[1]TCE - ANEXO IV - Preencher'!L244</f>
        <v>26200814187040000107550010000035331230386201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889.9</v>
      </c>
    </row>
    <row r="236" spans="1:12" s="8" customFormat="1" ht="19.5" customHeight="1" x14ac:dyDescent="0.2">
      <c r="A236" s="3">
        <f>IFERROR(VLOOKUP(B236,'[1]DADOS (OCULTAR)'!$P$3:$R$56,3,0),"")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3.14 - Alimentação Preparada</v>
      </c>
      <c r="D236" s="3">
        <f>'[1]TCE - ANEXO IV - Preencher'!F245</f>
        <v>36566243000139</v>
      </c>
      <c r="E236" s="5" t="str">
        <f>'[1]TCE - ANEXO IV - Preencher'!G245</f>
        <v>THAIS NOGUEIRA DOS SANTOS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000000001</v>
      </c>
      <c r="I236" s="6" t="str">
        <f>IF('[1]TCE - ANEXO IV - Preencher'!K245="","",'[1]TCE - ANEXO IV - Preencher'!K245)</f>
        <v>14/08/2020</v>
      </c>
      <c r="J236" s="5" t="str">
        <f>'[1]TCE - ANEXO IV - Preencher'!L245</f>
        <v>26200936566243000139550020000000011120519836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11.4</v>
      </c>
    </row>
    <row r="237" spans="1:12" s="8" customFormat="1" ht="19.5" customHeight="1" x14ac:dyDescent="0.2">
      <c r="A237" s="3">
        <f>IFERROR(VLOOKUP(B237,'[1]DADOS (OCULTAR)'!$P$3:$R$56,3,0),"")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3.14 - Alimentação Preparada</v>
      </c>
      <c r="D237" s="3">
        <f>'[1]TCE - ANEXO IV - Preencher'!F246</f>
        <v>36566243000139</v>
      </c>
      <c r="E237" s="5" t="str">
        <f>'[1]TCE - ANEXO IV - Preencher'!G246</f>
        <v>THAIS NOGUEIRA DOS SANTOS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000000001</v>
      </c>
      <c r="I237" s="6" t="str">
        <f>IF('[1]TCE - ANEXO IV - Preencher'!K246="","",'[1]TCE - ANEXO IV - Preencher'!K246)</f>
        <v>24/08/2020</v>
      </c>
      <c r="J237" s="5" t="str">
        <f>'[1]TCE - ANEXO IV - Preencher'!L246</f>
        <v>26200936566243000139550020000000011120519836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235.5</v>
      </c>
    </row>
    <row r="238" spans="1:12" s="8" customFormat="1" ht="19.5" customHeight="1" x14ac:dyDescent="0.2">
      <c r="A238" s="3">
        <f>IFERROR(VLOOKUP(B238,'[1]DADOS (OCULTAR)'!$P$3:$R$56,3,0),"")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3.14 - Alimentação Preparada</v>
      </c>
      <c r="D238" s="3">
        <f>'[1]TCE - ANEXO IV - Preencher'!F247</f>
        <v>36566243000139</v>
      </c>
      <c r="E238" s="5" t="str">
        <f>'[1]TCE - ANEXO IV - Preencher'!G247</f>
        <v>THAIS NOGUEIRA DOS SANTOS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000000001</v>
      </c>
      <c r="I238" s="6" t="str">
        <f>IF('[1]TCE - ANEXO IV - Preencher'!K247="","",'[1]TCE - ANEXO IV - Preencher'!K247)</f>
        <v>20/08/2020</v>
      </c>
      <c r="J238" s="5" t="str">
        <f>'[1]TCE - ANEXO IV - Preencher'!L247</f>
        <v>26200936566243000139550020000000011120519836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363.5</v>
      </c>
    </row>
    <row r="239" spans="1:12" s="8" customFormat="1" ht="19.5" customHeight="1" x14ac:dyDescent="0.2">
      <c r="A239" s="3">
        <f>IFERROR(VLOOKUP(B239,'[1]DADOS (OCULTAR)'!$P$3:$R$56,3,0),"")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3.6 - Material de Expediente</v>
      </c>
      <c r="D239" s="3">
        <f>'[1]TCE - ANEXO IV - Preencher'!F248</f>
        <v>193374000170</v>
      </c>
      <c r="E239" s="5" t="str">
        <f>'[1]TCE - ANEXO IV - Preencher'!G248</f>
        <v>JOSE ERNESTO PEREIRA BARROS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37602</v>
      </c>
      <c r="I239" s="6" t="str">
        <f>IF('[1]TCE - ANEXO IV - Preencher'!K248="","",'[1]TCE - ANEXO IV - Preencher'!K248)</f>
        <v>12/08/2020</v>
      </c>
      <c r="J239" s="5" t="str">
        <f>'[1]TCE - ANEXO IV - Preencher'!L248</f>
        <v>26200800193374000170550550000376021114957399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19.899999999999999</v>
      </c>
    </row>
    <row r="240" spans="1:12" s="8" customFormat="1" ht="19.5" customHeight="1" x14ac:dyDescent="0.2">
      <c r="A240" s="3">
        <f>IFERROR(VLOOKUP(B240,'[1]DADOS (OCULTAR)'!$P$3:$R$56,3,0),"")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3.6 - Material de Expediente</v>
      </c>
      <c r="D240" s="3">
        <f>'[1]TCE - ANEXO IV - Preencher'!F249</f>
        <v>193374000170</v>
      </c>
      <c r="E240" s="5" t="str">
        <f>'[1]TCE - ANEXO IV - Preencher'!G249</f>
        <v>JOSE ERNESTO PEREIRA BARROS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37603</v>
      </c>
      <c r="I240" s="6" t="str">
        <f>IF('[1]TCE - ANEXO IV - Preencher'!K249="","",'[1]TCE - ANEXO IV - Preencher'!K249)</f>
        <v>12/08/2020</v>
      </c>
      <c r="J240" s="5" t="str">
        <f>'[1]TCE - ANEXO IV - Preencher'!L249</f>
        <v>26200800193374000170550550000376031111432632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138</v>
      </c>
    </row>
    <row r="241" spans="1:12" s="8" customFormat="1" ht="19.5" customHeight="1" x14ac:dyDescent="0.2">
      <c r="A241" s="3">
        <f>IFERROR(VLOOKUP(B241,'[1]DADOS (OCULTAR)'!$P$3:$R$56,3,0),"")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3.6 - Material de Expediente</v>
      </c>
      <c r="D241" s="3">
        <f>'[1]TCE - ANEXO IV - Preencher'!F250</f>
        <v>193374000170</v>
      </c>
      <c r="E241" s="5" t="str">
        <f>'[1]TCE - ANEXO IV - Preencher'!G250</f>
        <v>JOSE ERNESTO PEREIRA BARROS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37755</v>
      </c>
      <c r="I241" s="6" t="str">
        <f>IF('[1]TCE - ANEXO IV - Preencher'!K250="","",'[1]TCE - ANEXO IV - Preencher'!K250)</f>
        <v>20/08/2020</v>
      </c>
      <c r="J241" s="5" t="str">
        <f>'[1]TCE - ANEXO IV - Preencher'!L250</f>
        <v>26200800193374000170550550000377551168220032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71.98</v>
      </c>
    </row>
    <row r="242" spans="1:12" s="8" customFormat="1" ht="19.5" customHeight="1" x14ac:dyDescent="0.2">
      <c r="A242" s="3">
        <f>IFERROR(VLOOKUP(B242,'[1]DADOS (OCULTAR)'!$P$3:$R$56,3,0),"")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3.6 - Material de Expediente</v>
      </c>
      <c r="D242" s="3">
        <f>'[1]TCE - ANEXO IV - Preencher'!F251</f>
        <v>4356868000180</v>
      </c>
      <c r="E242" s="5" t="str">
        <f>'[1]TCE - ANEXO IV - Preencher'!G251</f>
        <v>AURECY FERREIRA DA SILVA SIMPLES ME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000006827</v>
      </c>
      <c r="I242" s="6" t="str">
        <f>IF('[1]TCE - ANEXO IV - Preencher'!K251="","",'[1]TCE - ANEXO IV - Preencher'!K251)</f>
        <v>28/08/2020</v>
      </c>
      <c r="J242" s="5" t="str">
        <f>'[1]TCE - ANEXO IV - Preencher'!L251</f>
        <v>26200804356868000180550010000068271653802325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600</v>
      </c>
    </row>
    <row r="243" spans="1:12" s="8" customFormat="1" ht="19.5" customHeight="1" x14ac:dyDescent="0.2">
      <c r="A243" s="3">
        <f>IFERROR(VLOOKUP(B243,'[1]DADOS (OCULTAR)'!$P$3:$R$56,3,0),"")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3.6 - Material de Expediente</v>
      </c>
      <c r="D243" s="3">
        <f>'[1]TCE - ANEXO IV - Preencher'!F252</f>
        <v>4356868000180</v>
      </c>
      <c r="E243" s="5" t="str">
        <f>'[1]TCE - ANEXO IV - Preencher'!G252</f>
        <v>AURECY FERREIRA DA SILVA SIMPLES ME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000006830</v>
      </c>
      <c r="I243" s="6" t="str">
        <f>IF('[1]TCE - ANEXO IV - Preencher'!K252="","",'[1]TCE - ANEXO IV - Preencher'!K252)</f>
        <v>31/08/2020</v>
      </c>
      <c r="J243" s="5" t="str">
        <f>'[1]TCE - ANEXO IV - Preencher'!L252</f>
        <v>26200804356868000180550010000068301949292327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400</v>
      </c>
    </row>
    <row r="244" spans="1:12" s="8" customFormat="1" ht="19.5" customHeight="1" x14ac:dyDescent="0.2">
      <c r="A244" s="3">
        <f>IFERROR(VLOOKUP(B244,'[1]DADOS (OCULTAR)'!$P$3:$R$56,3,0),"")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3.6 - Material de Expediente</v>
      </c>
      <c r="D244" s="3">
        <f>'[1]TCE - ANEXO IV - Preencher'!F253</f>
        <v>5044056000161</v>
      </c>
      <c r="E244" s="5" t="str">
        <f>'[1]TCE - ANEXO IV - Preencher'!G253</f>
        <v>DMH PRODUTOS HOSPITALARES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16962</v>
      </c>
      <c r="I244" s="6" t="str">
        <f>IF('[1]TCE - ANEXO IV - Preencher'!K253="","",'[1]TCE - ANEXO IV - Preencher'!K253)</f>
        <v>06/08/2020</v>
      </c>
      <c r="J244" s="5" t="str">
        <f>'[1]TCE - ANEXO IV - Preencher'!L253</f>
        <v>26200805044056000161550010000169621865107355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142.88999999999999</v>
      </c>
    </row>
    <row r="245" spans="1:12" s="8" customFormat="1" ht="19.5" customHeight="1" x14ac:dyDescent="0.2">
      <c r="A245" s="3">
        <f>IFERROR(VLOOKUP(B245,'[1]DADOS (OCULTAR)'!$P$3:$R$56,3,0),"")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3.6 - Material de Expediente</v>
      </c>
      <c r="D245" s="3">
        <f>'[1]TCE - ANEXO IV - Preencher'!F254</f>
        <v>32346166000150</v>
      </c>
      <c r="E245" s="5" t="str">
        <f>'[1]TCE - ANEXO IV - Preencher'!G254</f>
        <v>AQUINO E MORAES PAPELARIA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000001233</v>
      </c>
      <c r="I245" s="6" t="str">
        <f>IF('[1]TCE - ANEXO IV - Preencher'!K254="","",'[1]TCE - ANEXO IV - Preencher'!K254)</f>
        <v>21/08/2020</v>
      </c>
      <c r="J245" s="5" t="str">
        <f>'[1]TCE - ANEXO IV - Preencher'!L254</f>
        <v>29200832346166000150550010000012331120519832</v>
      </c>
      <c r="K245" s="5" t="str">
        <f>IF(F245="B",LEFT('[1]TCE - ANEXO IV - Preencher'!M254,2),IF(F245="S",LEFT('[1]TCE - ANEXO IV - Preencher'!M254,7),IF('[1]TCE - ANEXO IV - Preencher'!H254="","")))</f>
        <v>29</v>
      </c>
      <c r="L245" s="7">
        <f>'[1]TCE - ANEXO IV - Preencher'!N254</f>
        <v>122.4</v>
      </c>
    </row>
    <row r="246" spans="1:12" s="8" customFormat="1" ht="19.5" customHeight="1" x14ac:dyDescent="0.2">
      <c r="A246" s="3">
        <f>IFERROR(VLOOKUP(B246,'[1]DADOS (OCULTAR)'!$P$3:$R$56,3,0),"")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3.6 - Material de Expediente</v>
      </c>
      <c r="D246" s="3">
        <f>'[1]TCE - ANEXO IV - Preencher'!F255</f>
        <v>35092993000153</v>
      </c>
      <c r="E246" s="5" t="str">
        <f>'[1]TCE - ANEXO IV - Preencher'!G255</f>
        <v>EOC LIVRARIA E PAPELARIA EIRELI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296</v>
      </c>
      <c r="I246" s="6" t="str">
        <f>IF('[1]TCE - ANEXO IV - Preencher'!K255="","",'[1]TCE - ANEXO IV - Preencher'!K255)</f>
        <v>12/08/2020</v>
      </c>
      <c r="J246" s="5" t="str">
        <f>'[1]TCE - ANEXO IV - Preencher'!L255</f>
        <v>26200835092993000153550010000002961950712807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123.06</v>
      </c>
    </row>
    <row r="247" spans="1:12" s="8" customFormat="1" ht="19.5" customHeight="1" x14ac:dyDescent="0.2">
      <c r="A247" s="3">
        <f>IFERROR(VLOOKUP(B247,'[1]DADOS (OCULTAR)'!$P$3:$R$56,3,0),"")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3.6 - Material de Expediente</v>
      </c>
      <c r="D247" s="3">
        <f>'[1]TCE - ANEXO IV - Preencher'!F256</f>
        <v>41043332000130</v>
      </c>
      <c r="E247" s="5" t="str">
        <f>'[1]TCE - ANEXO IV - Preencher'!G256</f>
        <v>COMERCIAL CESAR FIUSA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000021781</v>
      </c>
      <c r="I247" s="6" t="str">
        <f>IF('[1]TCE - ANEXO IV - Preencher'!K256="","",'[1]TCE - ANEXO IV - Preencher'!K256)</f>
        <v>03/08/2020</v>
      </c>
      <c r="J247" s="5" t="str">
        <f>'[1]TCE - ANEXO IV - Preencher'!L256</f>
        <v>26200841043332000130550010000217811603425182</v>
      </c>
      <c r="K247" s="5" t="str">
        <f>IF(F247="B",LEFT('[1]TCE - ANEXO IV - Preencher'!M256,2),IF(F247="S",LEFT('[1]TCE - ANEXO IV - Preencher'!M256,7),IF('[1]TCE - ANEXO IV - Preencher'!H256="","")))</f>
        <v>29</v>
      </c>
      <c r="L247" s="7">
        <f>'[1]TCE - ANEXO IV - Preencher'!N256</f>
        <v>608.4</v>
      </c>
    </row>
    <row r="248" spans="1:12" s="8" customFormat="1" ht="19.5" customHeight="1" x14ac:dyDescent="0.2">
      <c r="A248" s="3">
        <f>IFERROR(VLOOKUP(B248,'[1]DADOS (OCULTAR)'!$P$3:$R$56,3,0),"")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3.6 - Material de Expediente</v>
      </c>
      <c r="D248" s="3">
        <f>'[1]TCE - ANEXO IV - Preencher'!F257</f>
        <v>41043332000130</v>
      </c>
      <c r="E248" s="5" t="str">
        <f>'[1]TCE - ANEXO IV - Preencher'!G257</f>
        <v>COMERCIAL CESAR FIUSA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000021798</v>
      </c>
      <c r="I248" s="6" t="str">
        <f>IF('[1]TCE - ANEXO IV - Preencher'!K257="","",'[1]TCE - ANEXO IV - Preencher'!K257)</f>
        <v>07/08/2020</v>
      </c>
      <c r="J248" s="5" t="str">
        <f>'[1]TCE - ANEXO IV - Preencher'!L257</f>
        <v>26200841043332000130550010000217981151533060</v>
      </c>
      <c r="K248" s="5" t="str">
        <f>IF(F248="B",LEFT('[1]TCE - ANEXO IV - Preencher'!M257,2),IF(F248="S",LEFT('[1]TCE - ANEXO IV - Preencher'!M257,7),IF('[1]TCE - ANEXO IV - Preencher'!H257="","")))</f>
        <v>29</v>
      </c>
      <c r="L248" s="7">
        <f>'[1]TCE - ANEXO IV - Preencher'!N257</f>
        <v>228.68</v>
      </c>
    </row>
    <row r="249" spans="1:12" s="8" customFormat="1" ht="19.5" customHeight="1" x14ac:dyDescent="0.2">
      <c r="A249" s="3">
        <f>IFERROR(VLOOKUP(B249,'[1]DADOS (OCULTAR)'!$P$3:$R$56,3,0),"")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3.6 - Material de Expediente</v>
      </c>
      <c r="D249" s="3">
        <f>'[1]TCE - ANEXO IV - Preencher'!F258</f>
        <v>41043332000130</v>
      </c>
      <c r="E249" s="5" t="str">
        <f>'[1]TCE - ANEXO IV - Preencher'!G258</f>
        <v>COMERCIAL CESAR FIUSA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000021812</v>
      </c>
      <c r="I249" s="6" t="str">
        <f>IF('[1]TCE - ANEXO IV - Preencher'!K258="","",'[1]TCE - ANEXO IV - Preencher'!K258)</f>
        <v>12/08/2020</v>
      </c>
      <c r="J249" s="5" t="str">
        <f>'[1]TCE - ANEXO IV - Preencher'!L258</f>
        <v>26200841043332000130550010000218121816337815</v>
      </c>
      <c r="K249" s="5" t="str">
        <f>IF(F249="B",LEFT('[1]TCE - ANEXO IV - Preencher'!M258,2),IF(F249="S",LEFT('[1]TCE - ANEXO IV - Preencher'!M258,7),IF('[1]TCE - ANEXO IV - Preencher'!H258="","")))</f>
        <v>29</v>
      </c>
      <c r="L249" s="7">
        <f>'[1]TCE - ANEXO IV - Preencher'!N258</f>
        <v>731.4</v>
      </c>
    </row>
    <row r="250" spans="1:12" s="8" customFormat="1" ht="19.5" customHeight="1" x14ac:dyDescent="0.2">
      <c r="A250" s="3">
        <f>IFERROR(VLOOKUP(B250,'[1]DADOS (OCULTAR)'!$P$3:$R$56,3,0),"")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3.6 - Material de Expediente</v>
      </c>
      <c r="D250" s="3">
        <f>'[1]TCE - ANEXO IV - Preencher'!F259</f>
        <v>41043332000130</v>
      </c>
      <c r="E250" s="5" t="str">
        <f>'[1]TCE - ANEXO IV - Preencher'!G259</f>
        <v>COMERCIAL CESAR FIUSA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000021817</v>
      </c>
      <c r="I250" s="6" t="str">
        <f>IF('[1]TCE - ANEXO IV - Preencher'!K259="","",'[1]TCE - ANEXO IV - Preencher'!K259)</f>
        <v>13/08/2020</v>
      </c>
      <c r="J250" s="5" t="str">
        <f>'[1]TCE - ANEXO IV - Preencher'!L259</f>
        <v>26200841043332000130550010000218171373190302</v>
      </c>
      <c r="K250" s="5" t="str">
        <f>IF(F250="B",LEFT('[1]TCE - ANEXO IV - Preencher'!M259,2),IF(F250="S",LEFT('[1]TCE - ANEXO IV - Preencher'!M259,7),IF('[1]TCE - ANEXO IV - Preencher'!H259="","")))</f>
        <v>29</v>
      </c>
      <c r="L250" s="7">
        <f>'[1]TCE - ANEXO IV - Preencher'!N259</f>
        <v>888.6</v>
      </c>
    </row>
    <row r="251" spans="1:12" s="8" customFormat="1" ht="19.5" customHeight="1" x14ac:dyDescent="0.2">
      <c r="A251" s="3">
        <f>IFERROR(VLOOKUP(B251,'[1]DADOS (OCULTAR)'!$P$3:$R$56,3,0),"")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3.1 - Combustíveis e Lubrificantes Automotivos</v>
      </c>
      <c r="D251" s="3">
        <f>'[1]TCE - ANEXO IV - Preencher'!F260</f>
        <v>5521468000145</v>
      </c>
      <c r="E251" s="5" t="str">
        <f>'[1]TCE - ANEXO IV - Preencher'!G260</f>
        <v>DERIVADOS DE PETROLEO ALVES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000184007</v>
      </c>
      <c r="I251" s="6" t="str">
        <f>IF('[1]TCE - ANEXO IV - Preencher'!K260="","",'[1]TCE - ANEXO IV - Preencher'!K260)</f>
        <v>03/08/2020</v>
      </c>
      <c r="J251" s="5" t="str">
        <f>'[1]TCE - ANEXO IV - Preencher'!L260</f>
        <v>29200805521468000145650010001840079230345827</v>
      </c>
      <c r="K251" s="5" t="str">
        <f>IF(F251="B",LEFT('[1]TCE - ANEXO IV - Preencher'!M260,2),IF(F251="S",LEFT('[1]TCE - ANEXO IV - Preencher'!M260,7),IF('[1]TCE - ANEXO IV - Preencher'!H260="","")))</f>
        <v>29</v>
      </c>
      <c r="L251" s="7">
        <f>'[1]TCE - ANEXO IV - Preencher'!N260</f>
        <v>100.03</v>
      </c>
    </row>
    <row r="252" spans="1:12" s="8" customFormat="1" ht="19.5" customHeight="1" x14ac:dyDescent="0.2">
      <c r="A252" s="3">
        <f>IFERROR(VLOOKUP(B252,'[1]DADOS (OCULTAR)'!$P$3:$R$56,3,0),"")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3.1 - Combustíveis e Lubrificantes Automotivos</v>
      </c>
      <c r="D252" s="3">
        <f>'[1]TCE - ANEXO IV - Preencher'!F261</f>
        <v>5737363000128</v>
      </c>
      <c r="E252" s="5" t="str">
        <f>'[1]TCE - ANEXO IV - Preencher'!G261</f>
        <v>POSTO ESPERANCA LTDA ME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000039717</v>
      </c>
      <c r="I252" s="6" t="str">
        <f>IF('[1]TCE - ANEXO IV - Preencher'!K261="","",'[1]TCE - ANEXO IV - Preencher'!K261)</f>
        <v>20/08/2020</v>
      </c>
      <c r="J252" s="5" t="str">
        <f>'[1]TCE - ANEXO IV - Preencher'!L261</f>
        <v>26200805737363000128650030000397171395918556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200.02</v>
      </c>
    </row>
    <row r="253" spans="1:12" s="8" customFormat="1" ht="19.5" customHeight="1" x14ac:dyDescent="0.2">
      <c r="A253" s="3">
        <f>IFERROR(VLOOKUP(B253,'[1]DADOS (OCULTAR)'!$P$3:$R$56,3,0),"")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3.1 - Combustíveis e Lubrificantes Automotivos</v>
      </c>
      <c r="D253" s="3">
        <f>'[1]TCE - ANEXO IV - Preencher'!F262</f>
        <v>8997756000240</v>
      </c>
      <c r="E253" s="5" t="str">
        <f>'[1]TCE - ANEXO IV - Preencher'!G262</f>
        <v>MAXDIESEL DERIVADOS DE PETROLEO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204459</v>
      </c>
      <c r="I253" s="6" t="str">
        <f>IF('[1]TCE - ANEXO IV - Preencher'!K262="","",'[1]TCE - ANEXO IV - Preencher'!K262)</f>
        <v>02/08/2020</v>
      </c>
      <c r="J253" s="5" t="str">
        <f>'[1]TCE - ANEXO IV - Preencher'!L262</f>
        <v>29200808997756000240650010002044591067997273</v>
      </c>
      <c r="K253" s="5" t="str">
        <f>IF(F253="B",LEFT('[1]TCE - ANEXO IV - Preencher'!M262,2),IF(F253="S",LEFT('[1]TCE - ANEXO IV - Preencher'!M262,7),IF('[1]TCE - ANEXO IV - Preencher'!H262="","")))</f>
        <v>29</v>
      </c>
      <c r="L253" s="7">
        <f>'[1]TCE - ANEXO IV - Preencher'!N262</f>
        <v>130.01</v>
      </c>
    </row>
    <row r="254" spans="1:12" s="8" customFormat="1" ht="19.5" customHeight="1" x14ac:dyDescent="0.2">
      <c r="A254" s="3">
        <f>IFERROR(VLOOKUP(B254,'[1]DADOS (OCULTAR)'!$P$3:$R$56,3,0),"")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3.1 - Combustíveis e Lubrificantes Automotivos</v>
      </c>
      <c r="D254" s="3">
        <f>'[1]TCE - ANEXO IV - Preencher'!F263</f>
        <v>10817590000101</v>
      </c>
      <c r="E254" s="5" t="str">
        <f>'[1]TCE - ANEXO IV - Preencher'!G263</f>
        <v>J BEZERRA COM DE COMB E DER LTDA EPP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1091</v>
      </c>
      <c r="I254" s="6" t="str">
        <f>IF('[1]TCE - ANEXO IV - Preencher'!K263="","",'[1]TCE - ANEXO IV - Preencher'!K263)</f>
        <v>27/07/2020</v>
      </c>
      <c r="J254" s="5" t="str">
        <f>'[1]TCE - ANEXO IV - Preencher'!L263</f>
        <v>26200710817590000101550020000010911798498334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1352</v>
      </c>
    </row>
    <row r="255" spans="1:12" s="8" customFormat="1" ht="19.5" customHeight="1" x14ac:dyDescent="0.2">
      <c r="A255" s="3">
        <f>IFERROR(VLOOKUP(B255,'[1]DADOS (OCULTAR)'!$P$3:$R$56,3,0),"")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3.1 - Combustíveis e Lubrificantes Automotivos</v>
      </c>
      <c r="D255" s="3">
        <f>'[1]TCE - ANEXO IV - Preencher'!F264</f>
        <v>10817590000101</v>
      </c>
      <c r="E255" s="5" t="str">
        <f>'[1]TCE - ANEXO IV - Preencher'!G264</f>
        <v>J BEZERRA COM DE COMB E DER LTDA EPP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1092</v>
      </c>
      <c r="I255" s="6" t="str">
        <f>IF('[1]TCE - ANEXO IV - Preencher'!K264="","",'[1]TCE - ANEXO IV - Preencher'!K264)</f>
        <v>27/07/2020</v>
      </c>
      <c r="J255" s="5" t="str">
        <f>'[1]TCE - ANEXO IV - Preencher'!L264</f>
        <v>26200710817590000101550020000010921999749714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836.12</v>
      </c>
    </row>
    <row r="256" spans="1:12" s="8" customFormat="1" ht="19.5" customHeight="1" x14ac:dyDescent="0.2">
      <c r="A256" s="3">
        <f>IFERROR(VLOOKUP(B256,'[1]DADOS (OCULTAR)'!$P$3:$R$56,3,0),"")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3.1 - Combustíveis e Lubrificantes Automotivos</v>
      </c>
      <c r="D256" s="3">
        <f>'[1]TCE - ANEXO IV - Preencher'!F265</f>
        <v>10817590000101</v>
      </c>
      <c r="E256" s="5" t="str">
        <f>'[1]TCE - ANEXO IV - Preencher'!G265</f>
        <v>J BEZERRA COM DE COMB E DER LTDA EPP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1093</v>
      </c>
      <c r="I256" s="6" t="str">
        <f>IF('[1]TCE - ANEXO IV - Preencher'!K265="","",'[1]TCE - ANEXO IV - Preencher'!K265)</f>
        <v>27/07/2020</v>
      </c>
      <c r="J256" s="5" t="str">
        <f>'[1]TCE - ANEXO IV - Preencher'!L265</f>
        <v>26200710817590000101550020000010931095373265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1104.72</v>
      </c>
    </row>
    <row r="257" spans="1:12" s="8" customFormat="1" ht="19.5" customHeight="1" x14ac:dyDescent="0.2">
      <c r="A257" s="3">
        <f>IFERROR(VLOOKUP(B257,'[1]DADOS (OCULTAR)'!$P$3:$R$56,3,0),"")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3.1 - Combustíveis e Lubrificantes Automotivos</v>
      </c>
      <c r="D257" s="3">
        <f>'[1]TCE - ANEXO IV - Preencher'!F266</f>
        <v>11963931000101</v>
      </c>
      <c r="E257" s="5" t="str">
        <f>'[1]TCE - ANEXO IV - Preencher'!G266</f>
        <v>LIMA E MARQUES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000126043</v>
      </c>
      <c r="I257" s="6" t="str">
        <f>IF('[1]TCE - ANEXO IV - Preencher'!K266="","",'[1]TCE - ANEXO IV - Preencher'!K266)</f>
        <v>20/08/2020</v>
      </c>
      <c r="J257" s="5" t="str">
        <f>'[1]TCE - ANEXO IV - Preencher'!L266</f>
        <v>26200811963931000101650010001260431864918052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63.94</v>
      </c>
    </row>
    <row r="258" spans="1:12" s="8" customFormat="1" ht="19.5" customHeight="1" x14ac:dyDescent="0.2">
      <c r="A258" s="3">
        <f>IFERROR(VLOOKUP(B258,'[1]DADOS (OCULTAR)'!$P$3:$R$56,3,0),"")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3.1 - Combustíveis e Lubrificantes Automotivos</v>
      </c>
      <c r="D258" s="3">
        <f>'[1]TCE - ANEXO IV - Preencher'!F267</f>
        <v>14416304000149</v>
      </c>
      <c r="E258" s="5" t="str">
        <f>'[1]TCE - ANEXO IV - Preencher'!G267</f>
        <v>POSTO BELEM COMERCIO DE DERIVADOS PETROLEO EIRELI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139518</v>
      </c>
      <c r="I258" s="6" t="str">
        <f>IF('[1]TCE - ANEXO IV - Preencher'!K267="","",'[1]TCE - ANEXO IV - Preencher'!K267)</f>
        <v>19/08/2020</v>
      </c>
      <c r="J258" s="5" t="str">
        <f>'[1]TCE - ANEXO IV - Preencher'!L267</f>
        <v>26200814416304000149650010001395181582895725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92.01</v>
      </c>
    </row>
    <row r="259" spans="1:12" s="8" customFormat="1" ht="19.5" customHeight="1" x14ac:dyDescent="0.2">
      <c r="A259" s="3">
        <f>IFERROR(VLOOKUP(B259,'[1]DADOS (OCULTAR)'!$P$3:$R$56,3,0),"")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3.1 - Combustíveis e Lubrificantes Automotivos</v>
      </c>
      <c r="D259" s="3">
        <f>'[1]TCE - ANEXO IV - Preencher'!F268</f>
        <v>14486153000103</v>
      </c>
      <c r="E259" s="5" t="str">
        <f>'[1]TCE - ANEXO IV - Preencher'!G268</f>
        <v>TREVO DERIVADOS DE PETROLEO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000602055</v>
      </c>
      <c r="I259" s="6" t="str">
        <f>IF('[1]TCE - ANEXO IV - Preencher'!K268="","",'[1]TCE - ANEXO IV - Preencher'!K268)</f>
        <v>02/08/2020</v>
      </c>
      <c r="J259" s="5" t="str">
        <f>'[1]TCE - ANEXO IV - Preencher'!L268</f>
        <v>29200814486153000103650560006020551006313357</v>
      </c>
      <c r="K259" s="5" t="str">
        <f>IF(F259="B",LEFT('[1]TCE - ANEXO IV - Preencher'!M268,2),IF(F259="S",LEFT('[1]TCE - ANEXO IV - Preencher'!M268,7),IF('[1]TCE - ANEXO IV - Preencher'!H268="","")))</f>
        <v>29</v>
      </c>
      <c r="L259" s="7">
        <f>'[1]TCE - ANEXO IV - Preencher'!N268</f>
        <v>170</v>
      </c>
    </row>
    <row r="260" spans="1:12" s="8" customFormat="1" ht="19.5" customHeight="1" x14ac:dyDescent="0.2">
      <c r="A260" s="3">
        <f>IFERROR(VLOOKUP(B260,'[1]DADOS (OCULTAR)'!$P$3:$R$56,3,0),"")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3.1 - Combustíveis e Lubrificantes Automotivos</v>
      </c>
      <c r="D260" s="3">
        <f>'[1]TCE - ANEXO IV - Preencher'!F269</f>
        <v>20791981000140</v>
      </c>
      <c r="E260" s="5" t="str">
        <f>'[1]TCE - ANEXO IV - Preencher'!G269</f>
        <v>POSTO LIMA E SILVA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000114027</v>
      </c>
      <c r="I260" s="6" t="str">
        <f>IF('[1]TCE - ANEXO IV - Preencher'!K269="","",'[1]TCE - ANEXO IV - Preencher'!K269)</f>
        <v>20/08/2020</v>
      </c>
      <c r="J260" s="5" t="str">
        <f>'[1]TCE - ANEXO IV - Preencher'!L269</f>
        <v>26200820791981000140650010001140271521931817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100</v>
      </c>
    </row>
    <row r="261" spans="1:12" s="8" customFormat="1" ht="19.5" customHeight="1" x14ac:dyDescent="0.2">
      <c r="A261" s="3">
        <f>IFERROR(VLOOKUP(B261,'[1]DADOS (OCULTAR)'!$P$3:$R$56,3,0),"")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3.1 - Combustíveis e Lubrificantes Automotivos</v>
      </c>
      <c r="D261" s="3">
        <f>'[1]TCE - ANEXO IV - Preencher'!F270</f>
        <v>20808930000183</v>
      </c>
      <c r="E261" s="5" t="str">
        <f>'[1]TCE - ANEXO IV - Preencher'!G270</f>
        <v>AUTO POSTO SILVIO ERALDO E CIA LTDA ME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9414</v>
      </c>
      <c r="I261" s="6" t="str">
        <f>IF('[1]TCE - ANEXO IV - Preencher'!K270="","",'[1]TCE - ANEXO IV - Preencher'!K270)</f>
        <v>19/08/2020</v>
      </c>
      <c r="J261" s="5" t="str">
        <f>'[1]TCE - ANEXO IV - Preencher'!L270</f>
        <v>26200820808930000183650010000094141320864550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144.02000000000001</v>
      </c>
    </row>
    <row r="262" spans="1:12" s="8" customFormat="1" ht="19.5" customHeight="1" x14ac:dyDescent="0.2">
      <c r="A262" s="3">
        <f>IFERROR(VLOOKUP(B262,'[1]DADOS (OCULTAR)'!$P$3:$R$56,3,0),"")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3.1 - Combustíveis e Lubrificantes Automotivos</v>
      </c>
      <c r="D262" s="3">
        <f>'[1]TCE - ANEXO IV - Preencher'!F271</f>
        <v>20808930000183</v>
      </c>
      <c r="E262" s="5" t="str">
        <f>'[1]TCE - ANEXO IV - Preencher'!G271</f>
        <v>AUTO POSTO SILVIO ERALDO E CIA LTDA ME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9422</v>
      </c>
      <c r="I262" s="6" t="str">
        <f>IF('[1]TCE - ANEXO IV - Preencher'!K271="","",'[1]TCE - ANEXO IV - Preencher'!K271)</f>
        <v>20/08/2020</v>
      </c>
      <c r="J262" s="5" t="str">
        <f>'[1]TCE - ANEXO IV - Preencher'!L271</f>
        <v>26200820808930000183650010000094221978081217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100.01</v>
      </c>
    </row>
    <row r="263" spans="1:12" s="8" customFormat="1" ht="19.5" customHeight="1" x14ac:dyDescent="0.2">
      <c r="A263" s="3">
        <f>IFERROR(VLOOKUP(B263,'[1]DADOS (OCULTAR)'!$P$3:$R$56,3,0),"")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3.1 - Combustíveis e Lubrificantes Automotivos</v>
      </c>
      <c r="D263" s="3">
        <f>'[1]TCE - ANEXO IV - Preencher'!F272</f>
        <v>96820634000160</v>
      </c>
      <c r="E263" s="5" t="str">
        <f>'[1]TCE - ANEXO IV - Preencher'!G272</f>
        <v>NELSON PEREIRA DA SILVA E CIA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000062768</v>
      </c>
      <c r="I263" s="6" t="str">
        <f>IF('[1]TCE - ANEXO IV - Preencher'!K272="","",'[1]TCE - ANEXO IV - Preencher'!K272)</f>
        <v>14/07/2020</v>
      </c>
      <c r="J263" s="5" t="str">
        <f>'[1]TCE - ANEXO IV - Preencher'!L272</f>
        <v>29200796820634000160650020000627681227978838</v>
      </c>
      <c r="K263" s="5" t="str">
        <f>IF(F263="B",LEFT('[1]TCE - ANEXO IV - Preencher'!M272,2),IF(F263="S",LEFT('[1]TCE - ANEXO IV - Preencher'!M272,7),IF('[1]TCE - ANEXO IV - Preencher'!H272="","")))</f>
        <v>29</v>
      </c>
      <c r="L263" s="7">
        <f>'[1]TCE - ANEXO IV - Preencher'!N272</f>
        <v>50</v>
      </c>
    </row>
    <row r="264" spans="1:12" s="8" customFormat="1" ht="19.5" customHeight="1" x14ac:dyDescent="0.2">
      <c r="A264" s="3">
        <f>IFERROR(VLOOKUP(B264,'[1]DADOS (OCULTAR)'!$P$3:$R$56,3,0),"")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3.2 - Gás e Outros Materiais Engarrafados</v>
      </c>
      <c r="D264" s="3">
        <f>'[1]TCE - ANEXO IV - Preencher'!F273</f>
        <v>2046455000254</v>
      </c>
      <c r="E264" s="5" t="str">
        <f>'[1]TCE - ANEXO IV - Preencher'!G273</f>
        <v>MINASGAS SA IND E COMERCIO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000003678</v>
      </c>
      <c r="I264" s="6" t="str">
        <f>IF('[1]TCE - ANEXO IV - Preencher'!K273="","",'[1]TCE - ANEXO IV - Preencher'!K273)</f>
        <v>04/08/2020</v>
      </c>
      <c r="J264" s="5" t="str">
        <f>'[1]TCE - ANEXO IV - Preencher'!L273</f>
        <v>26200802046455000254550140000036781122259524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1712.04</v>
      </c>
    </row>
    <row r="265" spans="1:12" s="8" customFormat="1" ht="19.5" customHeight="1" x14ac:dyDescent="0.2">
      <c r="A265" s="3">
        <f>IFERROR(VLOOKUP(B265,'[1]DADOS (OCULTAR)'!$P$3:$R$56,3,0),"")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3.2 - Gás e Outros Materiais Engarrafados</v>
      </c>
      <c r="D265" s="3">
        <f>'[1]TCE - ANEXO IV - Preencher'!F274</f>
        <v>2046455000254</v>
      </c>
      <c r="E265" s="5" t="str">
        <f>'[1]TCE - ANEXO IV - Preencher'!G274</f>
        <v>MINASGAS SA IND E COMERCIO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000003679</v>
      </c>
      <c r="I265" s="6" t="str">
        <f>IF('[1]TCE - ANEXO IV - Preencher'!K274="","",'[1]TCE - ANEXO IV - Preencher'!K274)</f>
        <v>04/08/2020</v>
      </c>
      <c r="J265" s="5" t="str">
        <f>'[1]TCE - ANEXO IV - Preencher'!L274</f>
        <v>26200802046455000254550140000036791102259607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2828.59</v>
      </c>
    </row>
    <row r="266" spans="1:12" s="8" customFormat="1" ht="19.5" customHeight="1" x14ac:dyDescent="0.2">
      <c r="A266" s="3">
        <f>IFERROR(VLOOKUP(B266,'[1]DADOS (OCULTAR)'!$P$3:$R$56,3,0),"")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3.2 - Gás e Outros Materiais Engarrafados</v>
      </c>
      <c r="D266" s="3">
        <f>'[1]TCE - ANEXO IV - Preencher'!F275</f>
        <v>2046455000254</v>
      </c>
      <c r="E266" s="5" t="str">
        <f>'[1]TCE - ANEXO IV - Preencher'!G275</f>
        <v>MINASGAS SA IND E COMERCIO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000003755</v>
      </c>
      <c r="I266" s="6" t="str">
        <f>IF('[1]TCE - ANEXO IV - Preencher'!K275="","",'[1]TCE - ANEXO IV - Preencher'!K275)</f>
        <v>20/08/2020</v>
      </c>
      <c r="J266" s="5" t="str">
        <f>'[1]TCE - ANEXO IV - Preencher'!L275</f>
        <v>26200802046455000254550140000037551132050050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2094.9</v>
      </c>
    </row>
    <row r="267" spans="1:12" s="8" customFormat="1" ht="19.5" customHeight="1" x14ac:dyDescent="0.2">
      <c r="A267" s="3">
        <f>IFERROR(VLOOKUP(B267,'[1]DADOS (OCULTAR)'!$P$3:$R$56,3,0),"")</f>
        <v>9039744000780</v>
      </c>
      <c r="B267" s="4" t="str">
        <f>'[1]TCE - ANEXO IV - Preencher'!C276</f>
        <v>HOSPITAL DOM MALAN</v>
      </c>
      <c r="C267" s="4" t="str">
        <f>'[1]TCE - ANEXO IV - Preencher'!E276</f>
        <v>3.2 - Gás e Outros Materiais Engarrafados</v>
      </c>
      <c r="D267" s="3">
        <f>'[1]TCE - ANEXO IV - Preencher'!F276</f>
        <v>2046455000254</v>
      </c>
      <c r="E267" s="5" t="str">
        <f>'[1]TCE - ANEXO IV - Preencher'!G276</f>
        <v>MINASGAS SA IND E COMERCIO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000003756</v>
      </c>
      <c r="I267" s="6" t="str">
        <f>IF('[1]TCE - ANEXO IV - Preencher'!K276="","",'[1]TCE - ANEXO IV - Preencher'!K276)</f>
        <v>20/08/2020</v>
      </c>
      <c r="J267" s="5" t="str">
        <f>'[1]TCE - ANEXO IV - Preencher'!L276</f>
        <v>26200802046455000254550140000037561112050132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3754.28</v>
      </c>
    </row>
    <row r="268" spans="1:12" s="8" customFormat="1" ht="19.5" customHeight="1" x14ac:dyDescent="0.2">
      <c r="A268" s="3">
        <f>IFERROR(VLOOKUP(B268,'[1]DADOS (OCULTAR)'!$P$3:$R$56,3,0),"")</f>
        <v>9039744000780</v>
      </c>
      <c r="B268" s="4" t="str">
        <f>'[1]TCE - ANEXO IV - Preencher'!C277</f>
        <v>HOSPITAL DOM MALAN</v>
      </c>
      <c r="C268" s="4" t="str">
        <f>'[1]TCE - ANEXO IV - Preencher'!E277</f>
        <v xml:space="preserve">3.9 - Material para Manutenção de Bens Imóveis </v>
      </c>
      <c r="D268" s="3">
        <f>'[1]TCE - ANEXO IV - Preencher'!F277</f>
        <v>8981958000112</v>
      </c>
      <c r="E268" s="5" t="str">
        <f>'[1]TCE - ANEXO IV - Preencher'!G277</f>
        <v>SOUSA CONSTRUCAO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000001075</v>
      </c>
      <c r="I268" s="6" t="str">
        <f>IF('[1]TCE - ANEXO IV - Preencher'!K277="","",'[1]TCE - ANEXO IV - Preencher'!K277)</f>
        <v>17/08/2020</v>
      </c>
      <c r="J268" s="5" t="str">
        <f>'[1]TCE - ANEXO IV - Preencher'!L277</f>
        <v>26200808981958000112550010000010751063726172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150</v>
      </c>
    </row>
    <row r="269" spans="1:12" s="8" customFormat="1" ht="19.5" customHeight="1" x14ac:dyDescent="0.2">
      <c r="A269" s="3">
        <f>IFERROR(VLOOKUP(B269,'[1]DADOS (OCULTAR)'!$P$3:$R$56,3,0),"")</f>
        <v>9039744000780</v>
      </c>
      <c r="B269" s="4" t="str">
        <f>'[1]TCE - ANEXO IV - Preencher'!C278</f>
        <v>HOSPITAL DOM MALAN</v>
      </c>
      <c r="C269" s="4" t="str">
        <f>'[1]TCE - ANEXO IV - Preencher'!E278</f>
        <v xml:space="preserve">3.9 - Material para Manutenção de Bens Imóveis </v>
      </c>
      <c r="D269" s="3">
        <f>'[1]TCE - ANEXO IV - Preencher'!F278</f>
        <v>24441065000130</v>
      </c>
      <c r="E269" s="5" t="str">
        <f>'[1]TCE - ANEXO IV - Preencher'!G278</f>
        <v>PREMIER MATERIAL DE CONST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23932</v>
      </c>
      <c r="I269" s="6" t="str">
        <f>IF('[1]TCE - ANEXO IV - Preencher'!K278="","",'[1]TCE - ANEXO IV - Preencher'!K278)</f>
        <v>04/08/2020</v>
      </c>
      <c r="J269" s="5" t="str">
        <f>'[1]TCE - ANEXO IV - Preencher'!L278</f>
        <v>26200824441065000130550010000239321044322587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369</v>
      </c>
    </row>
    <row r="270" spans="1:12" s="8" customFormat="1" ht="19.5" customHeight="1" x14ac:dyDescent="0.2">
      <c r="A270" s="3">
        <f>IFERROR(VLOOKUP(B270,'[1]DADOS (OCULTAR)'!$P$3:$R$56,3,0),"")</f>
        <v>9039744000780</v>
      </c>
      <c r="B270" s="4" t="str">
        <f>'[1]TCE - ANEXO IV - Preencher'!C279</f>
        <v>HOSPITAL DOM MALAN</v>
      </c>
      <c r="C270" s="4" t="str">
        <f>'[1]TCE - ANEXO IV - Preencher'!E279</f>
        <v xml:space="preserve">3.9 - Material para Manutenção de Bens Imóveis </v>
      </c>
      <c r="D270" s="3">
        <f>'[1]TCE - ANEXO IV - Preencher'!F279</f>
        <v>24441065000130</v>
      </c>
      <c r="E270" s="5" t="str">
        <f>'[1]TCE - ANEXO IV - Preencher'!G279</f>
        <v>PREMIER MATERIAL DE CONST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24051</v>
      </c>
      <c r="I270" s="6" t="str">
        <f>IF('[1]TCE - ANEXO IV - Preencher'!K279="","",'[1]TCE - ANEXO IV - Preencher'!K279)</f>
        <v>18/08/2020</v>
      </c>
      <c r="J270" s="5" t="str">
        <f>'[1]TCE - ANEXO IV - Preencher'!L279</f>
        <v>26200824441065000130550010000240511044349745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115.2</v>
      </c>
    </row>
    <row r="271" spans="1:12" s="8" customFormat="1" ht="19.5" customHeight="1" x14ac:dyDescent="0.2">
      <c r="A271" s="3">
        <f>IFERROR(VLOOKUP(B271,'[1]DADOS (OCULTAR)'!$P$3:$R$56,3,0),"")</f>
        <v>9039744000780</v>
      </c>
      <c r="B271" s="4" t="str">
        <f>'[1]TCE - ANEXO IV - Preencher'!C280</f>
        <v>HOSPITAL DOM MALAN</v>
      </c>
      <c r="C271" s="4" t="str">
        <f>'[1]TCE - ANEXO IV - Preencher'!E280</f>
        <v xml:space="preserve">3.9 - Material para Manutenção de Bens Imóveis </v>
      </c>
      <c r="D271" s="3">
        <f>'[1]TCE - ANEXO IV - Preencher'!F280</f>
        <v>27903825000172</v>
      </c>
      <c r="E271" s="5" t="str">
        <f>'[1]TCE - ANEXO IV - Preencher'!G280</f>
        <v>MENEZES E FREITAS MATERIAIS DE CONTR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000004575</v>
      </c>
      <c r="I271" s="6" t="str">
        <f>IF('[1]TCE - ANEXO IV - Preencher'!K280="","",'[1]TCE - ANEXO IV - Preencher'!K280)</f>
        <v>04/08/2020</v>
      </c>
      <c r="J271" s="5" t="str">
        <f>'[1]TCE - ANEXO IV - Preencher'!L280</f>
        <v>26200827903825000172550010000045751407890254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315.08</v>
      </c>
    </row>
    <row r="272" spans="1:12" s="8" customFormat="1" ht="19.5" customHeight="1" x14ac:dyDescent="0.2">
      <c r="A272" s="3">
        <f>IFERROR(VLOOKUP(B272,'[1]DADOS (OCULTAR)'!$P$3:$R$56,3,0),"")</f>
        <v>9039744000780</v>
      </c>
      <c r="B272" s="4" t="str">
        <f>'[1]TCE - ANEXO IV - Preencher'!C281</f>
        <v>HOSPITAL DOM MALAN</v>
      </c>
      <c r="C272" s="4" t="str">
        <f>'[1]TCE - ANEXO IV - Preencher'!E281</f>
        <v xml:space="preserve">3.9 - Material para Manutenção de Bens Imóveis </v>
      </c>
      <c r="D272" s="3">
        <f>'[1]TCE - ANEXO IV - Preencher'!F281</f>
        <v>27903825000172</v>
      </c>
      <c r="E272" s="5" t="str">
        <f>'[1]TCE - ANEXO IV - Preencher'!G281</f>
        <v>MENEZES E FREITAS MATERIAIS DE CONTR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000004603</v>
      </c>
      <c r="I272" s="6" t="str">
        <f>IF('[1]TCE - ANEXO IV - Preencher'!K281="","",'[1]TCE - ANEXO IV - Preencher'!K281)</f>
        <v>07/08/2020</v>
      </c>
      <c r="J272" s="5" t="str">
        <f>'[1]TCE - ANEXO IV - Preencher'!L281</f>
        <v>26200827903825000172550010000046031728434616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21.54</v>
      </c>
    </row>
    <row r="273" spans="1:12" s="8" customFormat="1" ht="19.5" customHeight="1" x14ac:dyDescent="0.2">
      <c r="A273" s="3">
        <f>IFERROR(VLOOKUP(B273,'[1]DADOS (OCULTAR)'!$P$3:$R$56,3,0),"")</f>
        <v>9039744000780</v>
      </c>
      <c r="B273" s="4" t="str">
        <f>'[1]TCE - ANEXO IV - Preencher'!C282</f>
        <v>HOSPITAL DOM MALAN</v>
      </c>
      <c r="C273" s="4" t="str">
        <f>'[1]TCE - ANEXO IV - Preencher'!E282</f>
        <v xml:space="preserve">3.9 - Material para Manutenção de Bens Imóveis </v>
      </c>
      <c r="D273" s="3">
        <f>'[1]TCE - ANEXO IV - Preencher'!F282</f>
        <v>27903825000172</v>
      </c>
      <c r="E273" s="5" t="str">
        <f>'[1]TCE - ANEXO IV - Preencher'!G282</f>
        <v>MENEZES E FREITAS MATERIAIS DE CONTR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000004662</v>
      </c>
      <c r="I273" s="6" t="str">
        <f>IF('[1]TCE - ANEXO IV - Preencher'!K282="","",'[1]TCE - ANEXO IV - Preencher'!K282)</f>
        <v>17/08/2020</v>
      </c>
      <c r="J273" s="5" t="str">
        <f>'[1]TCE - ANEXO IV - Preencher'!L282</f>
        <v>26200827903825000172550010000046621605207205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75</v>
      </c>
    </row>
    <row r="274" spans="1:12" s="8" customFormat="1" ht="19.5" customHeight="1" x14ac:dyDescent="0.2">
      <c r="A274" s="3">
        <f>IFERROR(VLOOKUP(B274,'[1]DADOS (OCULTAR)'!$P$3:$R$56,3,0),"")</f>
        <v>9039744000780</v>
      </c>
      <c r="B274" s="4" t="str">
        <f>'[1]TCE - ANEXO IV - Preencher'!C283</f>
        <v>HOSPITAL DOM MALAN</v>
      </c>
      <c r="C274" s="4" t="str">
        <f>'[1]TCE - ANEXO IV - Preencher'!E283</f>
        <v xml:space="preserve">3.9 - Material para Manutenção de Bens Imóveis </v>
      </c>
      <c r="D274" s="3">
        <f>'[1]TCE - ANEXO IV - Preencher'!F283</f>
        <v>30611447000168</v>
      </c>
      <c r="E274" s="5" t="str">
        <f>'[1]TCE - ANEXO IV - Preencher'!G283</f>
        <v>RAISSA C R MEDEIROS MOURA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000009281</v>
      </c>
      <c r="I274" s="6" t="str">
        <f>IF('[1]TCE - ANEXO IV - Preencher'!K283="","",'[1]TCE - ANEXO IV - Preencher'!K283)</f>
        <v>17/08/2020</v>
      </c>
      <c r="J274" s="5" t="str">
        <f>'[1]TCE - ANEXO IV - Preencher'!L283</f>
        <v>26200830611447000168550010000092811749807520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550</v>
      </c>
    </row>
    <row r="275" spans="1:12" s="8" customFormat="1" ht="19.5" customHeight="1" x14ac:dyDescent="0.2">
      <c r="A275" s="3">
        <f>IFERROR(VLOOKUP(B275,'[1]DADOS (OCULTAR)'!$P$3:$R$56,3,0),"")</f>
        <v>9039744000780</v>
      </c>
      <c r="B275" s="4" t="str">
        <f>'[1]TCE - ANEXO IV - Preencher'!C284</f>
        <v>HOSPITAL DOM MALAN</v>
      </c>
      <c r="C275" s="4" t="str">
        <f>'[1]TCE - ANEXO IV - Preencher'!E284</f>
        <v xml:space="preserve">3.10 - Material para Manutenção de Bens Móveis </v>
      </c>
      <c r="D275" s="3">
        <f>'[1]TCE - ANEXO IV - Preencher'!F284</f>
        <v>24073694003251</v>
      </c>
      <c r="E275" s="5" t="str">
        <f>'[1]TCE - ANEXO IV - Preencher'!G284</f>
        <v>CIL COM DE INFORMATICA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000028690</v>
      </c>
      <c r="I275" s="6" t="str">
        <f>IF('[1]TCE - ANEXO IV - Preencher'!K284="","",'[1]TCE - ANEXO IV - Preencher'!K284)</f>
        <v>13/08/2020</v>
      </c>
      <c r="J275" s="5" t="str">
        <f>'[1]TCE - ANEXO IV - Preencher'!L284</f>
        <v>26200824073694003251550000000286901000922895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196.49</v>
      </c>
    </row>
    <row r="276" spans="1:12" s="8" customFormat="1" ht="19.5" customHeight="1" x14ac:dyDescent="0.2">
      <c r="A276" s="3">
        <f>IFERROR(VLOOKUP(B276,'[1]DADOS (OCULTAR)'!$P$3:$R$56,3,0),"")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3.99 - Outras despesas com Material de Consumo</v>
      </c>
      <c r="D276" s="3">
        <f>'[1]TCE - ANEXO IV - Preencher'!F285</f>
        <v>1222805000142</v>
      </c>
      <c r="E276" s="5" t="str">
        <f>'[1]TCE - ANEXO IV - Preencher'!G285</f>
        <v>SOFERPA FERRAMENTAS E PERAFUSOS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000005129</v>
      </c>
      <c r="I276" s="6" t="str">
        <f>IF('[1]TCE - ANEXO IV - Preencher'!K285="","",'[1]TCE - ANEXO IV - Preencher'!K285)</f>
        <v>04/08/2020</v>
      </c>
      <c r="J276" s="5" t="str">
        <f>'[1]TCE - ANEXO IV - Preencher'!L285</f>
        <v>26200801222805000142550040000051291171380109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220</v>
      </c>
    </row>
    <row r="277" spans="1:12" s="8" customFormat="1" ht="19.5" customHeight="1" x14ac:dyDescent="0.2">
      <c r="A277" s="3">
        <f>IFERROR(VLOOKUP(B277,'[1]DADOS (OCULTAR)'!$P$3:$R$56,3,0),"")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3.99 - Outras despesas com Material de Consumo</v>
      </c>
      <c r="D277" s="3">
        <f>'[1]TCE - ANEXO IV - Preencher'!F286</f>
        <v>1222805000142</v>
      </c>
      <c r="E277" s="5" t="str">
        <f>'[1]TCE - ANEXO IV - Preencher'!G286</f>
        <v>SOFERPA FERRAMENTAS E PERAFUSOS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000005277</v>
      </c>
      <c r="I277" s="6" t="str">
        <f>IF('[1]TCE - ANEXO IV - Preencher'!K286="","",'[1]TCE - ANEXO IV - Preencher'!K286)</f>
        <v>18/08/2020</v>
      </c>
      <c r="J277" s="5" t="str">
        <f>'[1]TCE - ANEXO IV - Preencher'!L286</f>
        <v>26200801222805000142550040000052771585856208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32.5</v>
      </c>
    </row>
    <row r="278" spans="1:12" s="8" customFormat="1" ht="19.5" customHeight="1" x14ac:dyDescent="0.2">
      <c r="A278" s="3">
        <f>IFERROR(VLOOKUP(B278,'[1]DADOS (OCULTAR)'!$P$3:$R$56,3,0),"")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3.99 - Outras despesas com Material de Consumo</v>
      </c>
      <c r="D278" s="3">
        <f>'[1]TCE - ANEXO IV - Preencher'!F287</f>
        <v>1222805000142</v>
      </c>
      <c r="E278" s="5" t="str">
        <f>'[1]TCE - ANEXO IV - Preencher'!G287</f>
        <v>SOFERPA FERRAMENTAS E PERAFUSOS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000005277</v>
      </c>
      <c r="I278" s="6" t="str">
        <f>IF('[1]TCE - ANEXO IV - Preencher'!K287="","",'[1]TCE - ANEXO IV - Preencher'!K287)</f>
        <v>18/08/2020</v>
      </c>
      <c r="J278" s="5" t="str">
        <f>'[1]TCE - ANEXO IV - Preencher'!L287</f>
        <v>26200801222805000142550040000052771585856208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115</v>
      </c>
    </row>
    <row r="279" spans="1:12" s="8" customFormat="1" ht="19.5" customHeight="1" x14ac:dyDescent="0.2">
      <c r="A279" s="3">
        <f>IFERROR(VLOOKUP(B279,'[1]DADOS (OCULTAR)'!$P$3:$R$56,3,0),"")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3.99 - Outras despesas com Material de Consumo</v>
      </c>
      <c r="D279" s="3">
        <f>'[1]TCE - ANEXO IV - Preencher'!F288</f>
        <v>4265871000198</v>
      </c>
      <c r="E279" s="5" t="str">
        <f>'[1]TCE - ANEXO IV - Preencher'!G288</f>
        <v>LEAO EQUIPADORA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000151227</v>
      </c>
      <c r="I279" s="6" t="str">
        <f>IF('[1]TCE - ANEXO IV - Preencher'!K288="","",'[1]TCE - ANEXO IV - Preencher'!K288)</f>
        <v>28/07/2020</v>
      </c>
      <c r="J279" s="5" t="str">
        <f>'[1]TCE - ANEXO IV - Preencher'!L288</f>
        <v>26200704265871000198550050001512271112347993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75</v>
      </c>
    </row>
    <row r="280" spans="1:12" s="8" customFormat="1" ht="19.5" customHeight="1" x14ac:dyDescent="0.2">
      <c r="A280" s="3">
        <f>IFERROR(VLOOKUP(B280,'[1]DADOS (OCULTAR)'!$P$3:$R$56,3,0),"")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3.99 - Outras despesas com Material de Consumo</v>
      </c>
      <c r="D280" s="3">
        <f>'[1]TCE - ANEXO IV - Preencher'!F289</f>
        <v>4265871000198</v>
      </c>
      <c r="E280" s="5" t="str">
        <f>'[1]TCE - ANEXO IV - Preencher'!G289</f>
        <v>LEAO EQUIPADORA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000151229</v>
      </c>
      <c r="I280" s="6" t="str">
        <f>IF('[1]TCE - ANEXO IV - Preencher'!K289="","",'[1]TCE - ANEXO IV - Preencher'!K289)</f>
        <v>28/07/2020</v>
      </c>
      <c r="J280" s="5" t="str">
        <f>'[1]TCE - ANEXO IV - Preencher'!L289</f>
        <v>26200704265871000198550050001512291116269983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88.17</v>
      </c>
    </row>
    <row r="281" spans="1:12" s="8" customFormat="1" ht="19.5" customHeight="1" x14ac:dyDescent="0.2">
      <c r="A281" s="3">
        <f>IFERROR(VLOOKUP(B281,'[1]DADOS (OCULTAR)'!$P$3:$R$56,3,0),"")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3.99 - Outras despesas com Material de Consumo</v>
      </c>
      <c r="D281" s="3">
        <f>'[1]TCE - ANEXO IV - Preencher'!F290</f>
        <v>4265871000198</v>
      </c>
      <c r="E281" s="5" t="str">
        <f>'[1]TCE - ANEXO IV - Preencher'!G290</f>
        <v>LEAO EQUIPADORA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152513</v>
      </c>
      <c r="I281" s="6" t="str">
        <f>IF('[1]TCE - ANEXO IV - Preencher'!K290="","",'[1]TCE - ANEXO IV - Preencher'!K290)</f>
        <v>14/08/2020</v>
      </c>
      <c r="J281" s="5" t="str">
        <f>'[1]TCE - ANEXO IV - Preencher'!L290</f>
        <v>26200804265871000198550050001525131111197598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101.2</v>
      </c>
    </row>
    <row r="282" spans="1:12" s="8" customFormat="1" ht="19.5" customHeight="1" x14ac:dyDescent="0.2">
      <c r="A282" s="3">
        <f>IFERROR(VLOOKUP(B282,'[1]DADOS (OCULTAR)'!$P$3:$R$56,3,0),"")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3.99 - Outras despesas com Material de Consumo</v>
      </c>
      <c r="D282" s="3">
        <f>'[1]TCE - ANEXO IV - Preencher'!F291</f>
        <v>4864832000107</v>
      </c>
      <c r="E282" s="5" t="str">
        <f>'[1]TCE - ANEXO IV - Preencher'!G291</f>
        <v>GALPAO MATERIAIS DE CONSTRUCAO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000011038</v>
      </c>
      <c r="I282" s="6" t="str">
        <f>IF('[1]TCE - ANEXO IV - Preencher'!K291="","",'[1]TCE - ANEXO IV - Preencher'!K291)</f>
        <v>03/08/2020</v>
      </c>
      <c r="J282" s="5" t="str">
        <f>'[1]TCE - ANEXO IV - Preencher'!L291</f>
        <v>26200804864832000107550010000110381107579149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71.760000000000005</v>
      </c>
    </row>
    <row r="283" spans="1:12" s="8" customFormat="1" ht="19.5" customHeight="1" x14ac:dyDescent="0.2">
      <c r="A283" s="3">
        <f>IFERROR(VLOOKUP(B283,'[1]DADOS (OCULTAR)'!$P$3:$R$56,3,0),"")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3.99 - Outras despesas com Material de Consumo</v>
      </c>
      <c r="D283" s="3">
        <f>'[1]TCE - ANEXO IV - Preencher'!F292</f>
        <v>4864832000107</v>
      </c>
      <c r="E283" s="5" t="str">
        <f>'[1]TCE - ANEXO IV - Preencher'!G292</f>
        <v>GALPAO MATERIAIS DE CONSTRUCAO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000011040</v>
      </c>
      <c r="I283" s="6" t="str">
        <f>IF('[1]TCE - ANEXO IV - Preencher'!K292="","",'[1]TCE - ANEXO IV - Preencher'!K292)</f>
        <v>03/08/2020</v>
      </c>
      <c r="J283" s="5" t="str">
        <f>'[1]TCE - ANEXO IV - Preencher'!L292</f>
        <v>26200804864832000107550010000110401669239136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27.5</v>
      </c>
    </row>
    <row r="284" spans="1:12" s="8" customFormat="1" ht="19.5" customHeight="1" x14ac:dyDescent="0.2">
      <c r="A284" s="3">
        <f>IFERROR(VLOOKUP(B284,'[1]DADOS (OCULTAR)'!$P$3:$R$56,3,0),"")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3.99 - Outras despesas com Material de Consumo</v>
      </c>
      <c r="D284" s="3">
        <f>'[1]TCE - ANEXO IV - Preencher'!F293</f>
        <v>4864832000107</v>
      </c>
      <c r="E284" s="5" t="str">
        <f>'[1]TCE - ANEXO IV - Preencher'!G293</f>
        <v>GALPAO MATERIAIS DE CONSTRUCAO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000011062</v>
      </c>
      <c r="I284" s="6" t="str">
        <f>IF('[1]TCE - ANEXO IV - Preencher'!K293="","",'[1]TCE - ANEXO IV - Preencher'!K293)</f>
        <v>07/08/2020</v>
      </c>
      <c r="J284" s="5" t="str">
        <f>'[1]TCE - ANEXO IV - Preencher'!L293</f>
        <v>26200804864832000107550010000110621704220308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56</v>
      </c>
    </row>
    <row r="285" spans="1:12" s="8" customFormat="1" ht="19.5" customHeight="1" x14ac:dyDescent="0.2">
      <c r="A285" s="3">
        <f>IFERROR(VLOOKUP(B285,'[1]DADOS (OCULTAR)'!$P$3:$R$56,3,0),"")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3.99 - Outras despesas com Material de Consumo</v>
      </c>
      <c r="D285" s="3">
        <f>'[1]TCE - ANEXO IV - Preencher'!F294</f>
        <v>5731915000190</v>
      </c>
      <c r="E285" s="5" t="str">
        <f>'[1]TCE - ANEXO IV - Preencher'!G294</f>
        <v>MALTEC IND E COM DE MAQUINAS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24874</v>
      </c>
      <c r="I285" s="6" t="str">
        <f>IF('[1]TCE - ANEXO IV - Preencher'!K294="","",'[1]TCE - ANEXO IV - Preencher'!K294)</f>
        <v>12/08/2020</v>
      </c>
      <c r="J285" s="5" t="str">
        <f>'[1]TCE - ANEXO IV - Preencher'!L294</f>
        <v>43200805731915000190551000000248741000764396</v>
      </c>
      <c r="K285" s="5" t="str">
        <f>IF(F285="B",LEFT('[1]TCE - ANEXO IV - Preencher'!M294,2),IF(F285="S",LEFT('[1]TCE - ANEXO IV - Preencher'!M294,7),IF('[1]TCE - ANEXO IV - Preencher'!H294="","")))</f>
        <v>43</v>
      </c>
      <c r="L285" s="7">
        <f>'[1]TCE - ANEXO IV - Preencher'!N294</f>
        <v>4616.3500000000004</v>
      </c>
    </row>
    <row r="286" spans="1:12" s="8" customFormat="1" ht="19.5" customHeight="1" x14ac:dyDescent="0.2">
      <c r="A286" s="3">
        <f>IFERROR(VLOOKUP(B286,'[1]DADOS (OCULTAR)'!$P$3:$R$56,3,0),"")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3.99 - Outras despesas com Material de Consumo</v>
      </c>
      <c r="D286" s="3">
        <f>'[1]TCE - ANEXO IV - Preencher'!F295</f>
        <v>6224995000150</v>
      </c>
      <c r="E286" s="5" t="str">
        <f>'[1]TCE - ANEXO IV - Preencher'!G295</f>
        <v>COLOR COPY SERVICO GRAFICO PERSO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24861</v>
      </c>
      <c r="I286" s="6" t="str">
        <f>IF('[1]TCE - ANEXO IV - Preencher'!K295="","",'[1]TCE - ANEXO IV - Preencher'!K295)</f>
        <v>17/08/2020</v>
      </c>
      <c r="J286" s="5" t="str">
        <f>'[1]TCE - ANEXO IV - Preencher'!L295</f>
        <v>00000000000000000000000000000000000137261495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180</v>
      </c>
    </row>
    <row r="287" spans="1:12" s="8" customFormat="1" ht="19.5" customHeight="1" x14ac:dyDescent="0.2">
      <c r="A287" s="3">
        <f>IFERROR(VLOOKUP(B287,'[1]DADOS (OCULTAR)'!$P$3:$R$56,3,0),"")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3.99 - Outras despesas com Material de Consumo</v>
      </c>
      <c r="D287" s="3">
        <f>'[1]TCE - ANEXO IV - Preencher'!F296</f>
        <v>7877275000157</v>
      </c>
      <c r="E287" s="5" t="str">
        <f>'[1]TCE - ANEXO IV - Preencher'!G296</f>
        <v>MPA AUTOMACAO COMERCIO E SERV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000001831</v>
      </c>
      <c r="I287" s="6" t="str">
        <f>IF('[1]TCE - ANEXO IV - Preencher'!K296="","",'[1]TCE - ANEXO IV - Preencher'!K296)</f>
        <v>29/07/2020</v>
      </c>
      <c r="J287" s="5" t="str">
        <f>'[1]TCE - ANEXO IV - Preencher'!L296</f>
        <v>35200707877275000157550010000018311230832447</v>
      </c>
      <c r="K287" s="5" t="str">
        <f>IF(F287="B",LEFT('[1]TCE - ANEXO IV - Preencher'!M296,2),IF(F287="S",LEFT('[1]TCE - ANEXO IV - Preencher'!M296,7),IF('[1]TCE - ANEXO IV - Preencher'!H296="","")))</f>
        <v>35</v>
      </c>
      <c r="L287" s="7">
        <f>'[1]TCE - ANEXO IV - Preencher'!N296</f>
        <v>290.18</v>
      </c>
    </row>
    <row r="288" spans="1:12" s="8" customFormat="1" ht="19.5" customHeight="1" x14ac:dyDescent="0.2">
      <c r="A288" s="3">
        <f>IFERROR(VLOOKUP(B288,'[1]DADOS (OCULTAR)'!$P$3:$R$56,3,0),"")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3.99 - Outras despesas com Material de Consumo</v>
      </c>
      <c r="D288" s="3">
        <f>'[1]TCE - ANEXO IV - Preencher'!F297</f>
        <v>8981958000112</v>
      </c>
      <c r="E288" s="5" t="str">
        <f>'[1]TCE - ANEXO IV - Preencher'!G297</f>
        <v>SOUSA CONSTRUCAO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000001074</v>
      </c>
      <c r="I288" s="6" t="str">
        <f>IF('[1]TCE - ANEXO IV - Preencher'!K297="","",'[1]TCE - ANEXO IV - Preencher'!K297)</f>
        <v>17/08/2020</v>
      </c>
      <c r="J288" s="5" t="str">
        <f>'[1]TCE - ANEXO IV - Preencher'!L297</f>
        <v>26200808981958000112550010000010741698502266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154</v>
      </c>
    </row>
    <row r="289" spans="1:12" s="8" customFormat="1" ht="19.5" customHeight="1" x14ac:dyDescent="0.2">
      <c r="A289" s="3">
        <f>IFERROR(VLOOKUP(B289,'[1]DADOS (OCULTAR)'!$P$3:$R$56,3,0),"")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3.99 - Outras despesas com Material de Consumo</v>
      </c>
      <c r="D289" s="3">
        <f>'[1]TCE - ANEXO IV - Preencher'!F298</f>
        <v>8981958000112</v>
      </c>
      <c r="E289" s="5" t="str">
        <f>'[1]TCE - ANEXO IV - Preencher'!G298</f>
        <v>SOUSA CONSTRUCAO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000001075</v>
      </c>
      <c r="I289" s="6" t="str">
        <f>IF('[1]TCE - ANEXO IV - Preencher'!K298="","",'[1]TCE - ANEXO IV - Preencher'!K298)</f>
        <v>17/08/2020</v>
      </c>
      <c r="J289" s="5" t="str">
        <f>'[1]TCE - ANEXO IV - Preencher'!L298</f>
        <v>26200808981958000112550010000010751063726172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18.2</v>
      </c>
    </row>
    <row r="290" spans="1:12" s="8" customFormat="1" ht="19.5" customHeight="1" x14ac:dyDescent="0.2">
      <c r="A290" s="3">
        <f>IFERROR(VLOOKUP(B290,'[1]DADOS (OCULTAR)'!$P$3:$R$56,3,0),"")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3.99 - Outras despesas com Material de Consumo</v>
      </c>
      <c r="D290" s="3">
        <f>'[1]TCE - ANEXO IV - Preencher'!F299</f>
        <v>9101645000195</v>
      </c>
      <c r="E290" s="5" t="str">
        <f>'[1]TCE - ANEXO IV - Preencher'!G299</f>
        <v>TELEACO COMERCIAL DE FERRO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000107589</v>
      </c>
      <c r="I290" s="6" t="str">
        <f>IF('[1]TCE - ANEXO IV - Preencher'!K299="","",'[1]TCE - ANEXO IV - Preencher'!K299)</f>
        <v>29/07/2020</v>
      </c>
      <c r="J290" s="5" t="str">
        <f>'[1]TCE - ANEXO IV - Preencher'!L299</f>
        <v>26200709101645000195550000001075891249882965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8.4700000000000006</v>
      </c>
    </row>
    <row r="291" spans="1:12" s="8" customFormat="1" ht="19.5" customHeight="1" x14ac:dyDescent="0.2">
      <c r="A291" s="3">
        <f>IFERROR(VLOOKUP(B291,'[1]DADOS (OCULTAR)'!$P$3:$R$56,3,0),"")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3.99 - Outras despesas com Material de Consumo</v>
      </c>
      <c r="D291" s="3">
        <f>'[1]TCE - ANEXO IV - Preencher'!F300</f>
        <v>13056180000175</v>
      </c>
      <c r="E291" s="5" t="str">
        <f>'[1]TCE - ANEXO IV - Preencher'!G300</f>
        <v>AILANDE REGIS FERREIRA DOS SANTOS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000007068</v>
      </c>
      <c r="I291" s="6" t="str">
        <f>IF('[1]TCE - ANEXO IV - Preencher'!K300="","",'[1]TCE - ANEXO IV - Preencher'!K300)</f>
        <v>23/07/2020</v>
      </c>
      <c r="J291" s="5" t="str">
        <f>'[1]TCE - ANEXO IV - Preencher'!L300</f>
        <v>26200713056180000175550010000070681643454485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132.1</v>
      </c>
    </row>
    <row r="292" spans="1:12" s="8" customFormat="1" ht="19.5" customHeight="1" x14ac:dyDescent="0.2">
      <c r="A292" s="3">
        <f>IFERROR(VLOOKUP(B292,'[1]DADOS (OCULTAR)'!$P$3:$R$56,3,0),"")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3.99 - Outras despesas com Material de Consumo</v>
      </c>
      <c r="D292" s="3">
        <f>'[1]TCE - ANEXO IV - Preencher'!F301</f>
        <v>15430638000130</v>
      </c>
      <c r="E292" s="5" t="str">
        <f>'[1]TCE - ANEXO IV - Preencher'!G301</f>
        <v>DS SUPRIMENTOS LTDA ME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000054441</v>
      </c>
      <c r="I292" s="6" t="str">
        <f>IF('[1]TCE - ANEXO IV - Preencher'!K301="","",'[1]TCE - ANEXO IV - Preencher'!K301)</f>
        <v>10/08/2020</v>
      </c>
      <c r="J292" s="5" t="str">
        <f>'[1]TCE - ANEXO IV - Preencher'!L301</f>
        <v>26200815430638000130550010000544411699818700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44.8</v>
      </c>
    </row>
    <row r="293" spans="1:12" s="8" customFormat="1" ht="19.5" customHeight="1" x14ac:dyDescent="0.2">
      <c r="A293" s="3">
        <f>IFERROR(VLOOKUP(B293,'[1]DADOS (OCULTAR)'!$P$3:$R$56,3,0),"")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3.99 - Outras despesas com Material de Consumo</v>
      </c>
      <c r="D293" s="3">
        <f>'[1]TCE - ANEXO IV - Preencher'!F302</f>
        <v>16586047000119</v>
      </c>
      <c r="E293" s="5" t="str">
        <f>'[1]TCE - ANEXO IV - Preencher'!G302</f>
        <v>IPE MADEIRAS MAQUINAS E FERRAMENTAS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000143289</v>
      </c>
      <c r="I293" s="6" t="str">
        <f>IF('[1]TCE - ANEXO IV - Preencher'!K302="","",'[1]TCE - ANEXO IV - Preencher'!K302)</f>
        <v>21/08/2020</v>
      </c>
      <c r="J293" s="5" t="str">
        <f>'[1]TCE - ANEXO IV - Preencher'!L302</f>
        <v>26200816586047000119550010001432891953155006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34</v>
      </c>
    </row>
    <row r="294" spans="1:12" s="8" customFormat="1" ht="19.5" customHeight="1" x14ac:dyDescent="0.2">
      <c r="A294" s="3">
        <f>IFERROR(VLOOKUP(B294,'[1]DADOS (OCULTAR)'!$P$3:$R$56,3,0),"")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3.99 - Outras despesas com Material de Consumo</v>
      </c>
      <c r="D294" s="3">
        <f>'[1]TCE - ANEXO IV - Preencher'!F303</f>
        <v>17304095000130</v>
      </c>
      <c r="E294" s="5" t="str">
        <f>'[1]TCE - ANEXO IV - Preencher'!G303</f>
        <v>JUNCAO COMERCIO E REP DE MAT DE CONSTRUC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117398</v>
      </c>
      <c r="I294" s="6" t="str">
        <f>IF('[1]TCE - ANEXO IV - Preencher'!K303="","",'[1]TCE - ANEXO IV - Preencher'!K303)</f>
        <v>31/07/2020</v>
      </c>
      <c r="J294" s="5" t="str">
        <f>'[1]TCE - ANEXO IV - Preencher'!L303</f>
        <v>26200717304095000130550020001173981144174707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239.43</v>
      </c>
    </row>
    <row r="295" spans="1:12" s="8" customFormat="1" ht="19.5" customHeight="1" x14ac:dyDescent="0.2">
      <c r="A295" s="3">
        <f>IFERROR(VLOOKUP(B295,'[1]DADOS (OCULTAR)'!$P$3:$R$56,3,0),"")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3.99 - Outras despesas com Material de Consumo</v>
      </c>
      <c r="D295" s="3">
        <f>'[1]TCE - ANEXO IV - Preencher'!F304</f>
        <v>24073694003251</v>
      </c>
      <c r="E295" s="5" t="str">
        <f>'[1]TCE - ANEXO IV - Preencher'!G304</f>
        <v>CIL COM DE INFORMATICA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000028690</v>
      </c>
      <c r="I295" s="6" t="str">
        <f>IF('[1]TCE - ANEXO IV - Preencher'!K304="","",'[1]TCE - ANEXO IV - Preencher'!K304)</f>
        <v>13/08/2020</v>
      </c>
      <c r="J295" s="5" t="str">
        <f>'[1]TCE - ANEXO IV - Preencher'!L304</f>
        <v>26200824073694003251550000000286901000922895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82.03</v>
      </c>
    </row>
    <row r="296" spans="1:12" s="8" customFormat="1" ht="19.5" customHeight="1" x14ac:dyDescent="0.2">
      <c r="A296" s="3">
        <f>IFERROR(VLOOKUP(B296,'[1]DADOS (OCULTAR)'!$P$3:$R$56,3,0),"")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3.99 - Outras despesas com Material de Consumo</v>
      </c>
      <c r="D296" s="3">
        <f>'[1]TCE - ANEXO IV - Preencher'!F305</f>
        <v>24441065000130</v>
      </c>
      <c r="E296" s="5" t="str">
        <f>'[1]TCE - ANEXO IV - Preencher'!G305</f>
        <v>PREMIER MATERIAL DE CONST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23905</v>
      </c>
      <c r="I296" s="6" t="str">
        <f>IF('[1]TCE - ANEXO IV - Preencher'!K305="","",'[1]TCE - ANEXO IV - Preencher'!K305)</f>
        <v>31/07/2020</v>
      </c>
      <c r="J296" s="5" t="str">
        <f>'[1]TCE - ANEXO IV - Preencher'!L305</f>
        <v>26200724441065000130550010000239051044314419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40</v>
      </c>
    </row>
    <row r="297" spans="1:12" s="8" customFormat="1" ht="19.5" customHeight="1" x14ac:dyDescent="0.2">
      <c r="A297" s="3">
        <f>IFERROR(VLOOKUP(B297,'[1]DADOS (OCULTAR)'!$P$3:$R$56,3,0),"")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3.99 - Outras despesas com Material de Consumo</v>
      </c>
      <c r="D297" s="3">
        <f>'[1]TCE - ANEXO IV - Preencher'!F306</f>
        <v>24441065000130</v>
      </c>
      <c r="E297" s="5" t="str">
        <f>'[1]TCE - ANEXO IV - Preencher'!G306</f>
        <v>PREMIER MATERIAL DE CONST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24051</v>
      </c>
      <c r="I297" s="6" t="str">
        <f>IF('[1]TCE - ANEXO IV - Preencher'!K306="","",'[1]TCE - ANEXO IV - Preencher'!K306)</f>
        <v>18/08/2020</v>
      </c>
      <c r="J297" s="5" t="str">
        <f>'[1]TCE - ANEXO IV - Preencher'!L306</f>
        <v>26200824441065000130550010000240511044349745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55.25</v>
      </c>
    </row>
    <row r="298" spans="1:12" s="8" customFormat="1" ht="19.5" customHeight="1" x14ac:dyDescent="0.2">
      <c r="A298" s="3">
        <f>IFERROR(VLOOKUP(B298,'[1]DADOS (OCULTAR)'!$P$3:$R$56,3,0),"")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3.99 - Outras despesas com Material de Consumo</v>
      </c>
      <c r="D298" s="3">
        <f>'[1]TCE - ANEXO IV - Preencher'!F307</f>
        <v>27903825000172</v>
      </c>
      <c r="E298" s="5" t="str">
        <f>'[1]TCE - ANEXO IV - Preencher'!G307</f>
        <v>MENEZES E FREITAS MATERIAIS DE CONTR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000004575</v>
      </c>
      <c r="I298" s="6" t="str">
        <f>IF('[1]TCE - ANEXO IV - Preencher'!K307="","",'[1]TCE - ANEXO IV - Preencher'!K307)</f>
        <v>04/08/2020</v>
      </c>
      <c r="J298" s="5" t="str">
        <f>'[1]TCE - ANEXO IV - Preencher'!L307</f>
        <v>26200827903825000172550010000045751407890254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74.02</v>
      </c>
    </row>
    <row r="299" spans="1:12" s="8" customFormat="1" ht="19.5" customHeight="1" x14ac:dyDescent="0.2">
      <c r="A299" s="3">
        <f>IFERROR(VLOOKUP(B299,'[1]DADOS (OCULTAR)'!$P$3:$R$56,3,0),"")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3.99 - Outras despesas com Material de Consumo</v>
      </c>
      <c r="D299" s="3">
        <f>'[1]TCE - ANEXO IV - Preencher'!F308</f>
        <v>27903825000172</v>
      </c>
      <c r="E299" s="5" t="str">
        <f>'[1]TCE - ANEXO IV - Preencher'!G308</f>
        <v>MENEZES E FREITAS MATERIAIS DE CONTR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000004576</v>
      </c>
      <c r="I299" s="6" t="str">
        <f>IF('[1]TCE - ANEXO IV - Preencher'!K308="","",'[1]TCE - ANEXO IV - Preencher'!K308)</f>
        <v>04/08/2020</v>
      </c>
      <c r="J299" s="5" t="str">
        <f>'[1]TCE - ANEXO IV - Preencher'!L308</f>
        <v>26200827903825000172550010000045761291888280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27.6</v>
      </c>
    </row>
    <row r="300" spans="1:12" s="8" customFormat="1" ht="19.5" customHeight="1" x14ac:dyDescent="0.2">
      <c r="A300" s="3">
        <f>IFERROR(VLOOKUP(B300,'[1]DADOS (OCULTAR)'!$P$3:$R$56,3,0),"")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3.99 - Outras despesas com Material de Consumo</v>
      </c>
      <c r="D300" s="3">
        <f>'[1]TCE - ANEXO IV - Preencher'!F309</f>
        <v>27903825000172</v>
      </c>
      <c r="E300" s="5" t="str">
        <f>'[1]TCE - ANEXO IV - Preencher'!G309</f>
        <v>MENEZES E FREITAS MATERIAIS DE CONTR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000004603</v>
      </c>
      <c r="I300" s="6" t="str">
        <f>IF('[1]TCE - ANEXO IV - Preencher'!K309="","",'[1]TCE - ANEXO IV - Preencher'!K309)</f>
        <v>07/08/2020</v>
      </c>
      <c r="J300" s="5" t="str">
        <f>'[1]TCE - ANEXO IV - Preencher'!L309</f>
        <v>26200827903825000172550010000046031728434616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28.46</v>
      </c>
    </row>
    <row r="301" spans="1:12" s="8" customFormat="1" ht="19.5" customHeight="1" x14ac:dyDescent="0.2">
      <c r="A301" s="3">
        <f>IFERROR(VLOOKUP(B301,'[1]DADOS (OCULTAR)'!$P$3:$R$56,3,0),"")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3.99 - Outras despesas com Material de Consumo</v>
      </c>
      <c r="D301" s="3">
        <f>'[1]TCE - ANEXO IV - Preencher'!F310</f>
        <v>27903825000172</v>
      </c>
      <c r="E301" s="5" t="str">
        <f>'[1]TCE - ANEXO IV - Preencher'!G310</f>
        <v>MENEZES E FREITAS MATERIAIS DE CONTR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000004631</v>
      </c>
      <c r="I301" s="6" t="str">
        <f>IF('[1]TCE - ANEXO IV - Preencher'!K310="","",'[1]TCE - ANEXO IV - Preencher'!K310)</f>
        <v>12/08/2020</v>
      </c>
      <c r="J301" s="5" t="str">
        <f>'[1]TCE - ANEXO IV - Preencher'!L310</f>
        <v>26200827903825000172550010000046311861488173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1324.53</v>
      </c>
    </row>
    <row r="302" spans="1:12" s="8" customFormat="1" ht="19.5" customHeight="1" x14ac:dyDescent="0.2">
      <c r="A302" s="3">
        <f>IFERROR(VLOOKUP(B302,'[1]DADOS (OCULTAR)'!$P$3:$R$56,3,0),"")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3.99 - Outras despesas com Material de Consumo</v>
      </c>
      <c r="D302" s="3">
        <f>'[1]TCE - ANEXO IV - Preencher'!F311</f>
        <v>27903825000172</v>
      </c>
      <c r="E302" s="5" t="str">
        <f>'[1]TCE - ANEXO IV - Preencher'!G311</f>
        <v>MENEZES E FREITAS MATERIAIS DE CONTR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000004662</v>
      </c>
      <c r="I302" s="6" t="str">
        <f>IF('[1]TCE - ANEXO IV - Preencher'!K311="","",'[1]TCE - ANEXO IV - Preencher'!K311)</f>
        <v>17/08/2020</v>
      </c>
      <c r="J302" s="5" t="str">
        <f>'[1]TCE - ANEXO IV - Preencher'!L311</f>
        <v>26200827903825000172550010000046621605207205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352.38</v>
      </c>
    </row>
    <row r="303" spans="1:12" s="8" customFormat="1" ht="19.5" customHeight="1" x14ac:dyDescent="0.2">
      <c r="A303" s="3">
        <f>IFERROR(VLOOKUP(B303,'[1]DADOS (OCULTAR)'!$P$3:$R$56,3,0),"")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3.99 - Outras despesas com Material de Consumo</v>
      </c>
      <c r="D303" s="3">
        <f>'[1]TCE - ANEXO IV - Preencher'!F312</f>
        <v>27903825000172</v>
      </c>
      <c r="E303" s="5" t="str">
        <f>'[1]TCE - ANEXO IV - Preencher'!G312</f>
        <v>MENEZES E FREITAS MATERIAIS DE CONTR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000004671</v>
      </c>
      <c r="I303" s="6" t="str">
        <f>IF('[1]TCE - ANEXO IV - Preencher'!K312="","",'[1]TCE - ANEXO IV - Preencher'!K312)</f>
        <v>18/08/2020</v>
      </c>
      <c r="J303" s="5" t="str">
        <f>'[1]TCE - ANEXO IV - Preencher'!L312</f>
        <v>26200827903825000172550010000046711511375898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22.8</v>
      </c>
    </row>
    <row r="304" spans="1:12" s="8" customFormat="1" ht="19.5" customHeight="1" x14ac:dyDescent="0.2">
      <c r="A304" s="3">
        <f>IFERROR(VLOOKUP(B304,'[1]DADOS (OCULTAR)'!$P$3:$R$56,3,0),"")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3.99 - Outras despesas com Material de Consumo</v>
      </c>
      <c r="D304" s="3">
        <f>'[1]TCE - ANEXO IV - Preencher'!F313</f>
        <v>27903825000172</v>
      </c>
      <c r="E304" s="5" t="str">
        <f>'[1]TCE - ANEXO IV - Preencher'!G313</f>
        <v>MENEZES E FREITAS MATERIAIS DE CONTR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000004677</v>
      </c>
      <c r="I304" s="6" t="str">
        <f>IF('[1]TCE - ANEXO IV - Preencher'!K313="","",'[1]TCE - ANEXO IV - Preencher'!K313)</f>
        <v>19/08/2020</v>
      </c>
      <c r="J304" s="5" t="str">
        <f>'[1]TCE - ANEXO IV - Preencher'!L313</f>
        <v>26200827903825000172550010000046771044545193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84</v>
      </c>
    </row>
    <row r="305" spans="1:12" s="8" customFormat="1" ht="19.5" customHeight="1" x14ac:dyDescent="0.2">
      <c r="A305" s="3">
        <f>IFERROR(VLOOKUP(B305,'[1]DADOS (OCULTAR)'!$P$3:$R$56,3,0),"")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3.99 - Outras despesas com Material de Consumo</v>
      </c>
      <c r="D305" s="3">
        <f>'[1]TCE - ANEXO IV - Preencher'!F314</f>
        <v>27903825000172</v>
      </c>
      <c r="E305" s="5" t="str">
        <f>'[1]TCE - ANEXO IV - Preencher'!G314</f>
        <v>MENEZES E FREITAS MATERIAIS DE CONTR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000004688</v>
      </c>
      <c r="I305" s="6" t="str">
        <f>IF('[1]TCE - ANEXO IV - Preencher'!K314="","",'[1]TCE - ANEXO IV - Preencher'!K314)</f>
        <v>20/08/2020</v>
      </c>
      <c r="J305" s="5" t="str">
        <f>'[1]TCE - ANEXO IV - Preencher'!L314</f>
        <v>26200827903825000172550010000046881589876841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330</v>
      </c>
    </row>
    <row r="306" spans="1:12" s="8" customFormat="1" ht="19.5" customHeight="1" x14ac:dyDescent="0.2">
      <c r="A306" s="3">
        <f>IFERROR(VLOOKUP(B306,'[1]DADOS (OCULTAR)'!$P$3:$R$56,3,0),"")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3.99 - Outras despesas com Material de Consumo</v>
      </c>
      <c r="D306" s="3">
        <f>'[1]TCE - ANEXO IV - Preencher'!F315</f>
        <v>27903825000172</v>
      </c>
      <c r="E306" s="5" t="str">
        <f>'[1]TCE - ANEXO IV - Preencher'!G315</f>
        <v>MENEZES E FREITAS MATERIAIS DE CONTR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000004751</v>
      </c>
      <c r="I306" s="6" t="str">
        <f>IF('[1]TCE - ANEXO IV - Preencher'!K315="","",'[1]TCE - ANEXO IV - Preencher'!K315)</f>
        <v>28/08/2020</v>
      </c>
      <c r="J306" s="5" t="str">
        <f>'[1]TCE - ANEXO IV - Preencher'!L315</f>
        <v>26200827903825000172550010000047511569466732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70.13</v>
      </c>
    </row>
    <row r="307" spans="1:12" s="8" customFormat="1" ht="19.5" customHeight="1" x14ac:dyDescent="0.2">
      <c r="A307" s="3">
        <f>IFERROR(VLOOKUP(B307,'[1]DADOS (OCULTAR)'!$P$3:$R$56,3,0),"")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3.99 - Outras despesas com Material de Consumo</v>
      </c>
      <c r="D307" s="3">
        <f>'[1]TCE - ANEXO IV - Preencher'!F316</f>
        <v>27903825000172</v>
      </c>
      <c r="E307" s="5" t="str">
        <f>'[1]TCE - ANEXO IV - Preencher'!G316</f>
        <v>MENEZES E FREITAS MATERIAIS DE CONTR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000004752</v>
      </c>
      <c r="I307" s="6" t="str">
        <f>IF('[1]TCE - ANEXO IV - Preencher'!K316="","",'[1]TCE - ANEXO IV - Preencher'!K316)</f>
        <v>28/08/2020</v>
      </c>
      <c r="J307" s="5" t="str">
        <f>'[1]TCE - ANEXO IV - Preencher'!L316</f>
        <v>26200827903825000172550010000047521485014293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115</v>
      </c>
    </row>
    <row r="308" spans="1:12" s="8" customFormat="1" ht="19.5" customHeight="1" x14ac:dyDescent="0.2">
      <c r="A308" s="3">
        <f>IFERROR(VLOOKUP(B308,'[1]DADOS (OCULTAR)'!$P$3:$R$56,3,0),"")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3.99 - Outras despesas com Material de Consumo</v>
      </c>
      <c r="D308" s="3">
        <f>'[1]TCE - ANEXO IV - Preencher'!F317</f>
        <v>30611447000168</v>
      </c>
      <c r="E308" s="5" t="str">
        <f>'[1]TCE - ANEXO IV - Preencher'!G317</f>
        <v>RAISSA C R MEDEIROS MOURA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000009456</v>
      </c>
      <c r="I308" s="6" t="str">
        <f>IF('[1]TCE - ANEXO IV - Preencher'!K317="","",'[1]TCE - ANEXO IV - Preencher'!K317)</f>
        <v>28/08/2020</v>
      </c>
      <c r="J308" s="5" t="str">
        <f>'[1]TCE - ANEXO IV - Preencher'!L317</f>
        <v>26200830611447000168550010000094561175875314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100</v>
      </c>
    </row>
    <row r="309" spans="1:12" s="8" customFormat="1" ht="19.5" customHeight="1" x14ac:dyDescent="0.2">
      <c r="A309" s="3">
        <f>IFERROR(VLOOKUP(B309,'[1]DADOS (OCULTAR)'!$P$3:$R$56,3,0),"")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3.99 - Outras despesas com Material de Consumo</v>
      </c>
      <c r="D309" s="3">
        <f>'[1]TCE - ANEXO IV - Preencher'!F318</f>
        <v>33910350000144</v>
      </c>
      <c r="E309" s="5" t="str">
        <f>'[1]TCE - ANEXO IV - Preencher'!G318</f>
        <v>GARDEIS EQUIP DE PROT INDIVIDUAL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000004537</v>
      </c>
      <c r="I309" s="6" t="str">
        <f>IF('[1]TCE - ANEXO IV - Preencher'!K318="","",'[1]TCE - ANEXO IV - Preencher'!K318)</f>
        <v>10/08/2020</v>
      </c>
      <c r="J309" s="5" t="str">
        <f>'[1]TCE - ANEXO IV - Preencher'!L318</f>
        <v>26200833910350000144550010000045371969334278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38</v>
      </c>
    </row>
    <row r="310" spans="1:12" s="8" customFormat="1" ht="19.5" customHeight="1" x14ac:dyDescent="0.2">
      <c r="A310" s="3">
        <f>IFERROR(VLOOKUP(B310,'[1]DADOS (OCULTAR)'!$P$3:$R$56,3,0),"")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3.99 - Outras despesas com Material de Consumo</v>
      </c>
      <c r="D310" s="3">
        <f>'[1]TCE - ANEXO IV - Preencher'!F319</f>
        <v>34591582000140</v>
      </c>
      <c r="E310" s="5" t="str">
        <f>'[1]TCE - ANEXO IV - Preencher'!G319</f>
        <v>CONDUTEC MATERIAIS ELETRICOS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000001199</v>
      </c>
      <c r="I310" s="6" t="str">
        <f>IF('[1]TCE - ANEXO IV - Preencher'!K319="","",'[1]TCE - ANEXO IV - Preencher'!K319)</f>
        <v>25/08/2020</v>
      </c>
      <c r="J310" s="5" t="str">
        <f>'[1]TCE - ANEXO IV - Preencher'!L319</f>
        <v>26200834591582000140550010000011991897041860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137.54</v>
      </c>
    </row>
    <row r="311" spans="1:12" s="8" customFormat="1" ht="19.5" customHeight="1" x14ac:dyDescent="0.2">
      <c r="A311" s="3">
        <f>IFERROR(VLOOKUP(B311,'[1]DADOS (OCULTAR)'!$P$3:$R$56,3,0),"")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3.99 - Outras despesas com Material de Consumo</v>
      </c>
      <c r="D311" s="3">
        <f>'[1]TCE - ANEXO IV - Preencher'!F320</f>
        <v>96738190000207</v>
      </c>
      <c r="E311" s="5" t="str">
        <f>'[1]TCE - ANEXO IV - Preencher'!G320</f>
        <v>LUIZ LUCAS COMERCIO DE REPRESENTACOES LT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000007432</v>
      </c>
      <c r="I311" s="6" t="str">
        <f>IF('[1]TCE - ANEXO IV - Preencher'!K320="","",'[1]TCE - ANEXO IV - Preencher'!K320)</f>
        <v>01/08/2020</v>
      </c>
      <c r="J311" s="5" t="str">
        <f>'[1]TCE - ANEXO IV - Preencher'!L320</f>
        <v>26200896738190000207550010000074321000074335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843</v>
      </c>
    </row>
    <row r="312" spans="1:12" s="8" customFormat="1" ht="19.5" customHeight="1" x14ac:dyDescent="0.2">
      <c r="A312" s="3">
        <f>IFERROR(VLOOKUP(B312,'[1]DADOS (OCULTAR)'!$P$3:$R$56,3,0),"")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3.99 - Outras despesas com Material de Consumo</v>
      </c>
      <c r="D312" s="3">
        <f>'[1]TCE - ANEXO IV - Preencher'!F321</f>
        <v>14619648000155</v>
      </c>
      <c r="E312" s="5" t="str">
        <f>'[1]TCE - ANEXO IV - Preencher'!G321</f>
        <v>RCM COMERCIO SERVICOS REPRESENTACOES LTD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000000821</v>
      </c>
      <c r="I312" s="6" t="str">
        <f>IF('[1]TCE - ANEXO IV - Preencher'!K321="","",'[1]TCE - ANEXO IV - Preencher'!K321)</f>
        <v>03/06/2020</v>
      </c>
      <c r="J312" s="5" t="str">
        <f>'[1]TCE - ANEXO IV - Preencher'!L321</f>
        <v>29200614619648000155550010000008211617660042</v>
      </c>
      <c r="K312" s="5" t="str">
        <f>IF(F312="B",LEFT('[1]TCE - ANEXO IV - Preencher'!M321,2),IF(F312="S",LEFT('[1]TCE - ANEXO IV - Preencher'!M321,7),IF('[1]TCE - ANEXO IV - Preencher'!H321="","")))</f>
        <v>29</v>
      </c>
      <c r="L312" s="7">
        <f>'[1]TCE - ANEXO IV - Preencher'!N321</f>
        <v>1500</v>
      </c>
    </row>
    <row r="313" spans="1:12" s="8" customFormat="1" ht="19.5" customHeight="1" x14ac:dyDescent="0.2">
      <c r="A313" s="3">
        <f>IFERROR(VLOOKUP(B313,'[1]DADOS (OCULTAR)'!$P$3:$R$56,3,0),"")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3.99 - Outras despesas com Material de Consumo</v>
      </c>
      <c r="D313" s="3">
        <f>'[1]TCE - ANEXO IV - Preencher'!F322</f>
        <v>21132002000104</v>
      </c>
      <c r="E313" s="5" t="str">
        <f>'[1]TCE - ANEXO IV - Preencher'!G322</f>
        <v>VITAL CARE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000004439</v>
      </c>
      <c r="I313" s="6" t="str">
        <f>IF('[1]TCE - ANEXO IV - Preencher'!K322="","",'[1]TCE - ANEXO IV - Preencher'!K322)</f>
        <v>31/07/2020</v>
      </c>
      <c r="J313" s="5" t="str">
        <f>'[1]TCE - ANEXO IV - Preencher'!L322</f>
        <v>35200721132002000104550010000044391467727685</v>
      </c>
      <c r="K313" s="5" t="str">
        <f>IF(F313="B",LEFT('[1]TCE - ANEXO IV - Preencher'!M322,2),IF(F313="S",LEFT('[1]TCE - ANEXO IV - Preencher'!M322,7),IF('[1]TCE - ANEXO IV - Preencher'!H322="","")))</f>
        <v>35</v>
      </c>
      <c r="L313" s="7">
        <f>'[1]TCE - ANEXO IV - Preencher'!N322</f>
        <v>265</v>
      </c>
    </row>
    <row r="314" spans="1:12" s="8" customFormat="1" ht="19.5" customHeight="1" x14ac:dyDescent="0.2">
      <c r="A314" s="3">
        <f>IFERROR(VLOOKUP(B314,'[1]DADOS (OCULTAR)'!$P$3:$R$56,3,0),"")</f>
        <v>9039744000780</v>
      </c>
      <c r="B314" s="4" t="str">
        <f>'[1]TCE - ANEXO IV - Preencher'!C323</f>
        <v>HOSPITAL DOM MALAN</v>
      </c>
      <c r="C314" s="4" t="str">
        <f>'[1]TCE - ANEXO IV - Preencher'!E323</f>
        <v xml:space="preserve">3.8 - Uniformes, Tecidos e Aviamentos </v>
      </c>
      <c r="D314" s="3">
        <f>'[1]TCE - ANEXO IV - Preencher'!F323</f>
        <v>14021610000186</v>
      </c>
      <c r="E314" s="5" t="str">
        <f>'[1]TCE - ANEXO IV - Preencher'!G323</f>
        <v>MMX TEXTIL TDA EPP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000002585</v>
      </c>
      <c r="I314" s="6" t="str">
        <f>IF('[1]TCE - ANEXO IV - Preencher'!K323="","",'[1]TCE - ANEXO IV - Preencher'!K323)</f>
        <v>10/08/2020</v>
      </c>
      <c r="J314" s="5" t="str">
        <f>'[1]TCE - ANEXO IV - Preencher'!L323</f>
        <v>35200814021610000186550010000025851110844480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26818</v>
      </c>
    </row>
    <row r="315" spans="1:12" s="8" customFormat="1" ht="19.5" customHeight="1" x14ac:dyDescent="0.2">
      <c r="A315" s="3">
        <f>IFERROR(VLOOKUP(B315,'[1]DADOS (OCULTAR)'!$P$3:$R$56,3,0),"")</f>
        <v>9039744000780</v>
      </c>
      <c r="B315" s="4" t="str">
        <f>'[1]TCE - ANEXO IV - Preencher'!C324</f>
        <v>HOSPITAL DOM MALAN</v>
      </c>
      <c r="C315" s="4" t="str">
        <f>'[1]TCE - ANEXO IV - Preencher'!E324</f>
        <v xml:space="preserve">3.8 - Uniformes, Tecidos e Aviamentos </v>
      </c>
      <c r="D315" s="3">
        <f>'[1]TCE - ANEXO IV - Preencher'!F324</f>
        <v>30611447000168</v>
      </c>
      <c r="E315" s="5" t="str">
        <f>'[1]TCE - ANEXO IV - Preencher'!G324</f>
        <v>RAISSA C R MEDEIROS MOURA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000009327</v>
      </c>
      <c r="I315" s="6" t="str">
        <f>IF('[1]TCE - ANEXO IV - Preencher'!K324="","",'[1]TCE - ANEXO IV - Preencher'!K324)</f>
        <v>20/08/2020</v>
      </c>
      <c r="J315" s="5" t="str">
        <f>'[1]TCE - ANEXO IV - Preencher'!L324</f>
        <v>26200830611447000168550010000093271732810990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130</v>
      </c>
    </row>
    <row r="316" spans="1:12" s="8" customFormat="1" ht="19.5" customHeight="1" x14ac:dyDescent="0.2">
      <c r="A316" s="3">
        <f>IFERROR(VLOOKUP(B316,'[1]DADOS (OCULTAR)'!$P$3:$R$56,3,0),"")</f>
        <v>9039744000780</v>
      </c>
      <c r="B316" s="4" t="str">
        <f>'[1]TCE - ANEXO IV - Preencher'!C325</f>
        <v>HOSPITAL DOM MALAN</v>
      </c>
      <c r="C316" s="4" t="str">
        <f>'[1]TCE - ANEXO IV - Preencher'!E325</f>
        <v xml:space="preserve">3.8 - Uniformes, Tecidos e Aviamentos </v>
      </c>
      <c r="D316" s="3">
        <f>'[1]TCE - ANEXO IV - Preencher'!F325</f>
        <v>30611447000168</v>
      </c>
      <c r="E316" s="5" t="str">
        <f>'[1]TCE - ANEXO IV - Preencher'!G325</f>
        <v>RAISSA C R MEDEIROS MOURA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000009416</v>
      </c>
      <c r="I316" s="6" t="str">
        <f>IF('[1]TCE - ANEXO IV - Preencher'!K325="","",'[1]TCE - ANEXO IV - Preencher'!K325)</f>
        <v>26/08/2020</v>
      </c>
      <c r="J316" s="5" t="str">
        <f>'[1]TCE - ANEXO IV - Preencher'!L325</f>
        <v>26200830611447000168550010000094161916512609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400</v>
      </c>
    </row>
    <row r="317" spans="1:12" s="8" customFormat="1" ht="19.5" customHeight="1" x14ac:dyDescent="0.2">
      <c r="A317" s="3">
        <f>IFERROR(VLOOKUP(B317,'[1]DADOS (OCULTAR)'!$P$3:$R$56,3,0),"")</f>
        <v>9039744000780</v>
      </c>
      <c r="B317" s="4" t="str">
        <f>'[1]TCE - ANEXO IV - Preencher'!C326</f>
        <v>HOSPITAL DOM MALAN</v>
      </c>
      <c r="C317" s="4" t="str">
        <f>'[1]TCE - ANEXO IV - Preencher'!E326</f>
        <v xml:space="preserve">3.8 - Uniformes, Tecidos e Aviamentos </v>
      </c>
      <c r="D317" s="3">
        <f>'[1]TCE - ANEXO IV - Preencher'!F326</f>
        <v>33910350000144</v>
      </c>
      <c r="E317" s="5" t="str">
        <f>'[1]TCE - ANEXO IV - Preencher'!G326</f>
        <v>GARDEIS EQUIP DE PROT INDIVIDUAL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000004537</v>
      </c>
      <c r="I317" s="6" t="str">
        <f>IF('[1]TCE - ANEXO IV - Preencher'!K326="","",'[1]TCE - ANEXO IV - Preencher'!K326)</f>
        <v>10/08/2020</v>
      </c>
      <c r="J317" s="5" t="str">
        <f>'[1]TCE - ANEXO IV - Preencher'!L326</f>
        <v>26200833910350000144550010000045371969334278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38</v>
      </c>
    </row>
    <row r="318" spans="1:12" s="8" customFormat="1" ht="19.5" customHeight="1" x14ac:dyDescent="0.2">
      <c r="A318" s="3">
        <f>IFERROR(VLOOKUP(B318,'[1]DADOS (OCULTAR)'!$P$3:$R$56,3,0),"")</f>
        <v>9039744000780</v>
      </c>
      <c r="B318" s="4" t="str">
        <f>'[1]TCE - ANEXO IV - Preencher'!C327</f>
        <v>HOSPITAL DOM MALAN</v>
      </c>
      <c r="C318" s="4" t="str">
        <f>'[1]TCE - ANEXO IV - Preencher'!E327</f>
        <v xml:space="preserve">3.8 - Uniformes, Tecidos e Aviamentos </v>
      </c>
      <c r="D318" s="3">
        <f>'[1]TCE - ANEXO IV - Preencher'!F327</f>
        <v>33910350000144</v>
      </c>
      <c r="E318" s="5" t="str">
        <f>'[1]TCE - ANEXO IV - Preencher'!G327</f>
        <v>GARDEIS EQUIP DE PROT INDIVIDUAL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000004542</v>
      </c>
      <c r="I318" s="6" t="str">
        <f>IF('[1]TCE - ANEXO IV - Preencher'!K327="","",'[1]TCE - ANEXO IV - Preencher'!K327)</f>
        <v>10/08/2020</v>
      </c>
      <c r="J318" s="5" t="str">
        <f>'[1]TCE - ANEXO IV - Preencher'!L327</f>
        <v>26200833910350000144550010000045421932201266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110.9</v>
      </c>
    </row>
    <row r="319" spans="1:12" s="8" customFormat="1" ht="19.5" customHeight="1" x14ac:dyDescent="0.2">
      <c r="A319" s="3">
        <f>IFERROR(VLOOKUP(B319,'[1]DADOS (OCULTAR)'!$P$3:$R$56,3,0),"")</f>
        <v>9039744000780</v>
      </c>
      <c r="B319" s="4" t="str">
        <f>'[1]TCE - ANEXO IV - Preencher'!C328</f>
        <v>HOSPITAL DOM MALAN</v>
      </c>
      <c r="C319" s="4" t="str">
        <f>'[1]TCE - ANEXO IV - Preencher'!E328</f>
        <v xml:space="preserve">3.8 - Uniformes, Tecidos e Aviamentos </v>
      </c>
      <c r="D319" s="3">
        <f>'[1]TCE - ANEXO IV - Preencher'!F328</f>
        <v>33910350000144</v>
      </c>
      <c r="E319" s="5" t="str">
        <f>'[1]TCE - ANEXO IV - Preencher'!G328</f>
        <v>GARDEIS EQUIP DE PROT INDIVIDUAL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000004679</v>
      </c>
      <c r="I319" s="6" t="str">
        <f>IF('[1]TCE - ANEXO IV - Preencher'!K328="","",'[1]TCE - ANEXO IV - Preencher'!K328)</f>
        <v>21/08/2020</v>
      </c>
      <c r="J319" s="5" t="str">
        <f>'[1]TCE - ANEXO IV - Preencher'!L328</f>
        <v>26200833910350000144550010000046791454291760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90</v>
      </c>
    </row>
    <row r="320" spans="1:12" s="8" customFormat="1" ht="19.5" customHeight="1" x14ac:dyDescent="0.2">
      <c r="A320" s="3">
        <f>IFERROR(VLOOKUP(B320,'[1]DADOS (OCULTAR)'!$P$3:$R$56,3,0),"")</f>
        <v>9039744000780</v>
      </c>
      <c r="B320" s="4" t="str">
        <f>'[1]TCE - ANEXO IV - Preencher'!C329</f>
        <v>HOSPITAL DOM MALAN</v>
      </c>
      <c r="C320" s="4" t="str">
        <f>'[1]TCE - ANEXO IV - Preencher'!E329</f>
        <v xml:space="preserve">3.8 - Uniformes, Tecidos e Aviamentos </v>
      </c>
      <c r="D320" s="3">
        <f>'[1]TCE - ANEXO IV - Preencher'!F329</f>
        <v>33910350000144</v>
      </c>
      <c r="E320" s="5" t="str">
        <f>'[1]TCE - ANEXO IV - Preencher'!G329</f>
        <v>GARDEIS EQUIP DE PROT INDIVIDUAL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000004679</v>
      </c>
      <c r="I320" s="6" t="str">
        <f>IF('[1]TCE - ANEXO IV - Preencher'!K329="","",'[1]TCE - ANEXO IV - Preencher'!K329)</f>
        <v>21/08/2020</v>
      </c>
      <c r="J320" s="5" t="str">
        <f>'[1]TCE - ANEXO IV - Preencher'!L329</f>
        <v>26200833910350000144550010000046791454291760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124</v>
      </c>
    </row>
    <row r="321" spans="1:12" s="8" customFormat="1" ht="19.5" customHeight="1" x14ac:dyDescent="0.2">
      <c r="A321" s="3">
        <f>IFERROR(VLOOKUP(B321,'[1]DADOS (OCULTAR)'!$P$3:$R$56,3,0),"")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3.99 - Outras despesas com Material de Consumo</v>
      </c>
      <c r="D321" s="3">
        <f>'[1]TCE - ANEXO IV - Preencher'!F330</f>
        <v>37170675000199</v>
      </c>
      <c r="E321" s="5" t="str">
        <f>'[1]TCE - ANEXO IV - Preencher'!G330</f>
        <v>FEITOSA COMERCIO DE MEDICAMENTOS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000004583</v>
      </c>
      <c r="I321" s="6" t="str">
        <f>IF('[1]TCE - ANEXO IV - Preencher'!K330="","",'[1]TCE - ANEXO IV - Preencher'!K330)</f>
        <v>17/08/2020</v>
      </c>
      <c r="J321" s="5" t="str">
        <f>'[1]TCE - ANEXO IV - Preencher'!L330</f>
        <v>29200812989241000194550010000045831221376738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195.5</v>
      </c>
    </row>
    <row r="322" spans="1:12" s="8" customFormat="1" ht="19.5" customHeight="1" x14ac:dyDescent="0.2">
      <c r="A322" s="3">
        <f>IFERROR(VLOOKUP(B322,'[1]DADOS (OCULTAR)'!$P$3:$R$56,3,0),"")</f>
        <v>9039744000780</v>
      </c>
      <c r="B322" s="4" t="str">
        <f>'[1]TCE - ANEXO IV - Preencher'!C331</f>
        <v>HOSPITAL DOM MALAN</v>
      </c>
      <c r="C322" s="4" t="str">
        <f>'[1]TCE - ANEXO IV - Preencher'!E331</f>
        <v xml:space="preserve">5.21 - Seguros em geral </v>
      </c>
      <c r="D322" s="3">
        <f>'[1]TCE - ANEXO IV - Preencher'!F331</f>
        <v>0</v>
      </c>
      <c r="E322" s="5" t="str">
        <f>'[1]TCE - ANEXO IV - Preencher'!G331</f>
        <v>SEGUROS</v>
      </c>
      <c r="F322" s="5" t="str">
        <f>'[1]TCE - ANEXO IV - Preencher'!H331</f>
        <v>S</v>
      </c>
      <c r="G322" s="5" t="str">
        <f>'[1]TCE - ANEXO IV - Preencher'!I331</f>
        <v>N</v>
      </c>
      <c r="H322" s="5" t="str">
        <f>'[1]TCE - ANEXO IV - Preencher'!J331</f>
        <v>APOLICES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1535.78</v>
      </c>
    </row>
    <row r="323" spans="1:12" s="8" customFormat="1" ht="19.5" customHeight="1" x14ac:dyDescent="0.2">
      <c r="A323" s="3">
        <f>IFERROR(VLOOKUP(B323,'[1]DADOS (OCULTAR)'!$P$3:$R$56,3,0),"")</f>
        <v>9039744000780</v>
      </c>
      <c r="B323" s="4" t="str">
        <f>'[1]TCE - ANEXO IV - Preencher'!C332</f>
        <v>HOSPITAL DOM MALAN</v>
      </c>
      <c r="C323" s="4" t="str">
        <f>'[1]TCE - ANEXO IV - Preencher'!E332</f>
        <v xml:space="preserve">5.25 - Serviços Bancários </v>
      </c>
      <c r="D323" s="3">
        <f>'[1]TCE - ANEXO IV - Preencher'!F332</f>
        <v>360305000104</v>
      </c>
      <c r="E323" s="5" t="str">
        <f>'[1]TCE - ANEXO IV - Preencher'!G332</f>
        <v>CAIXA ECONOMICA FEDERAL</v>
      </c>
      <c r="F323" s="5" t="str">
        <f>'[1]TCE - ANEXO IV - Preencher'!H332</f>
        <v>S</v>
      </c>
      <c r="G323" s="5" t="str">
        <f>'[1]TCE - ANEXO IV - Preencher'!I332</f>
        <v>N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98</v>
      </c>
    </row>
    <row r="324" spans="1:12" s="8" customFormat="1" ht="19.5" customHeight="1" x14ac:dyDescent="0.2">
      <c r="A324" s="3">
        <f>IFERROR(VLOOKUP(B324,'[1]DADOS (OCULTAR)'!$P$3:$R$56,3,0),"")</f>
        <v>9039744000780</v>
      </c>
      <c r="B324" s="4" t="str">
        <f>'[1]TCE - ANEXO IV - Preencher'!C333</f>
        <v>HOSPITAL DOM MALAN</v>
      </c>
      <c r="C324" s="4" t="str">
        <f>'[1]TCE - ANEXO IV - Preencher'!E333</f>
        <v xml:space="preserve">5.25 - Serviços Bancários </v>
      </c>
      <c r="D324" s="3">
        <f>'[1]TCE - ANEXO IV - Preencher'!F333</f>
        <v>360305000104</v>
      </c>
      <c r="E324" s="5" t="str">
        <f>'[1]TCE - ANEXO IV - Preencher'!G333</f>
        <v>CAIXA ECONOMICA FEDERAL</v>
      </c>
      <c r="F324" s="5" t="str">
        <f>'[1]TCE - ANEXO IV - Preencher'!H333</f>
        <v>S</v>
      </c>
      <c r="G324" s="5" t="str">
        <f>'[1]TCE - ANEXO IV - Preencher'!I333</f>
        <v>N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286.73</v>
      </c>
    </row>
    <row r="325" spans="1:12" s="8" customFormat="1" ht="19.5" customHeight="1" x14ac:dyDescent="0.2">
      <c r="A325" s="3">
        <f>IFERROR(VLOOKUP(B325,'[1]DADOS (OCULTAR)'!$P$3:$R$56,3,0),"")</f>
        <v>9039744000780</v>
      </c>
      <c r="B325" s="4" t="str">
        <f>'[1]TCE - ANEXO IV - Preencher'!C334</f>
        <v>HOSPITAL DOM MALAN</v>
      </c>
      <c r="C325" s="4" t="str">
        <f>'[1]TCE - ANEXO IV - Preencher'!E334</f>
        <v>5.9 - Telefonia Móvel</v>
      </c>
      <c r="D325" s="3">
        <f>'[1]TCE - ANEXO IV - Preencher'!F334</f>
        <v>4206050008246</v>
      </c>
      <c r="E325" s="5" t="str">
        <f>'[1]TCE - ANEXO IV - Preencher'!G334</f>
        <v>TIM CELULAR SA</v>
      </c>
      <c r="F325" s="5" t="str">
        <f>'[1]TCE - ANEXO IV - Preencher'!H334</f>
        <v>S</v>
      </c>
      <c r="G325" s="5" t="str">
        <f>'[1]TCE - ANEXO IV - Preencher'!I334</f>
        <v>N</v>
      </c>
      <c r="H325" s="5" t="str">
        <f>'[1]TCE - ANEXO IV - Preencher'!J334</f>
        <v>FATURA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1706.99</v>
      </c>
    </row>
    <row r="326" spans="1:12" s="8" customFormat="1" ht="19.5" customHeight="1" x14ac:dyDescent="0.2">
      <c r="A326" s="3">
        <f>IFERROR(VLOOKUP(B326,'[1]DADOS (OCULTAR)'!$P$3:$R$56,3,0),"")</f>
        <v>9039744000780</v>
      </c>
      <c r="B326" s="4" t="str">
        <f>'[1]TCE - ANEXO IV - Preencher'!C335</f>
        <v>HOSPITAL DOM MALAN</v>
      </c>
      <c r="C326" s="4" t="str">
        <f>'[1]TCE - ANEXO IV - Preencher'!E335</f>
        <v>5.18 - Teledonia Fixa</v>
      </c>
      <c r="D326" s="3">
        <f>'[1]TCE - ANEXO IV - Preencher'!F335</f>
        <v>33000118001493</v>
      </c>
      <c r="E326" s="5" t="str">
        <f>'[1]TCE - ANEXO IV - Preencher'!G335</f>
        <v>TELEMAR NORTE LETE S/A</v>
      </c>
      <c r="F326" s="5" t="str">
        <f>'[1]TCE - ANEXO IV - Preencher'!H335</f>
        <v>S</v>
      </c>
      <c r="G326" s="5" t="str">
        <f>'[1]TCE - ANEXO IV - Preencher'!I335</f>
        <v>N</v>
      </c>
      <c r="H326" s="5" t="str">
        <f>'[1]TCE - ANEXO IV - Preencher'!J335</f>
        <v>FATURA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2894.62</v>
      </c>
    </row>
    <row r="327" spans="1:12" s="8" customFormat="1" ht="19.5" customHeight="1" x14ac:dyDescent="0.2">
      <c r="A327" s="3">
        <f>IFERROR(VLOOKUP(B327,'[1]DADOS (OCULTAR)'!$P$3:$R$56,3,0),"")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5.18 - Teledonia Fixa</v>
      </c>
      <c r="D327" s="3">
        <f>'[1]TCE - ANEXO IV - Preencher'!F336</f>
        <v>2558157000162</v>
      </c>
      <c r="E327" s="5" t="str">
        <f>'[1]TCE - ANEXO IV - Preencher'!G336</f>
        <v>TELEFONICA BRASIL SA</v>
      </c>
      <c r="F327" s="5" t="str">
        <f>'[1]TCE - ANEXO IV - Preencher'!H336</f>
        <v>S</v>
      </c>
      <c r="G327" s="5" t="str">
        <f>'[1]TCE - ANEXO IV - Preencher'!I336</f>
        <v>N</v>
      </c>
      <c r="H327" s="5" t="str">
        <f>'[1]TCE - ANEXO IV - Preencher'!J336</f>
        <v>FATURA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179.74</v>
      </c>
    </row>
    <row r="328" spans="1:12" s="8" customFormat="1" ht="19.5" customHeight="1" x14ac:dyDescent="0.2">
      <c r="A328" s="3">
        <f>IFERROR(VLOOKUP(B328,'[1]DADOS (OCULTAR)'!$P$3:$R$56,3,0),"")</f>
        <v>9039744000780</v>
      </c>
      <c r="B328" s="4" t="str">
        <f>'[1]TCE - ANEXO IV - Preencher'!C337</f>
        <v>HOSPITAL DOM MALAN</v>
      </c>
      <c r="C328" s="4" t="str">
        <f>'[1]TCE - ANEXO IV - Preencher'!E337</f>
        <v>5.13 - Água e Esgoto</v>
      </c>
      <c r="D328" s="3">
        <f>'[1]TCE - ANEXO IV - Preencher'!F337</f>
        <v>9769035000164</v>
      </c>
      <c r="E328" s="5" t="str">
        <f>'[1]TCE - ANEXO IV - Preencher'!G337</f>
        <v>COMPESA</v>
      </c>
      <c r="F328" s="5" t="str">
        <f>'[1]TCE - ANEXO IV - Preencher'!H337</f>
        <v>S</v>
      </c>
      <c r="G328" s="5" t="str">
        <f>'[1]TCE - ANEXO IV - Preencher'!I337</f>
        <v>N</v>
      </c>
      <c r="H328" s="5" t="str">
        <f>'[1]TCE - ANEXO IV - Preencher'!J337</f>
        <v>FATURA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9406.1200000000008</v>
      </c>
    </row>
    <row r="329" spans="1:12" s="8" customFormat="1" ht="19.5" customHeight="1" x14ac:dyDescent="0.2">
      <c r="A329" s="3">
        <f>IFERROR(VLOOKUP(B329,'[1]DADOS (OCULTAR)'!$P$3:$R$56,3,0),"")</f>
        <v>9039744000780</v>
      </c>
      <c r="B329" s="4" t="str">
        <f>'[1]TCE - ANEXO IV - Preencher'!C338</f>
        <v>HOSPITAL DOM MALAN</v>
      </c>
      <c r="C329" s="4" t="str">
        <f>'[1]TCE - ANEXO IV - Preencher'!E338</f>
        <v>5.13 - Água e Esgoto</v>
      </c>
      <c r="D329" s="3">
        <f>'[1]TCE - ANEXO IV - Preencher'!F338</f>
        <v>9769035000164</v>
      </c>
      <c r="E329" s="5" t="str">
        <f>'[1]TCE - ANEXO IV - Preencher'!G338</f>
        <v>COMPESA</v>
      </c>
      <c r="F329" s="5" t="str">
        <f>'[1]TCE - ANEXO IV - Preencher'!H338</f>
        <v>S</v>
      </c>
      <c r="G329" s="5" t="str">
        <f>'[1]TCE - ANEXO IV - Preencher'!I338</f>
        <v>N</v>
      </c>
      <c r="H329" s="5" t="str">
        <f>'[1]TCE - ANEXO IV - Preencher'!J338</f>
        <v>FATURA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215.41</v>
      </c>
    </row>
    <row r="330" spans="1:12" s="8" customFormat="1" ht="19.5" customHeight="1" x14ac:dyDescent="0.2">
      <c r="A330" s="3">
        <f>IFERROR(VLOOKUP(B330,'[1]DADOS (OCULTAR)'!$P$3:$R$56,3,0),"")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5.13 - Água e Esgoto</v>
      </c>
      <c r="D330" s="3">
        <f>'[1]TCE - ANEXO IV - Preencher'!F339</f>
        <v>9769035000164</v>
      </c>
      <c r="E330" s="5" t="str">
        <f>'[1]TCE - ANEXO IV - Preencher'!G339</f>
        <v>COMPESA</v>
      </c>
      <c r="F330" s="5" t="str">
        <f>'[1]TCE - ANEXO IV - Preencher'!H339</f>
        <v>S</v>
      </c>
      <c r="G330" s="5" t="str">
        <f>'[1]TCE - ANEXO IV - Preencher'!I339</f>
        <v>N</v>
      </c>
      <c r="H330" s="5" t="str">
        <f>'[1]TCE - ANEXO IV - Preencher'!J339</f>
        <v>FATURA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112.81</v>
      </c>
    </row>
    <row r="331" spans="1:12" s="8" customFormat="1" ht="19.5" customHeight="1" x14ac:dyDescent="0.2">
      <c r="A331" s="3">
        <f>IFERROR(VLOOKUP(B331,'[1]DADOS (OCULTAR)'!$P$3:$R$56,3,0),"")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5.12 - Energia Elétrica</v>
      </c>
      <c r="D331" s="3">
        <f>'[1]TCE - ANEXO IV - Preencher'!F340</f>
        <v>10835932000108</v>
      </c>
      <c r="E331" s="5" t="str">
        <f>'[1]TCE - ANEXO IV - Preencher'!G340</f>
        <v>COMPANHIA DE ENERGIA ELETRICA DE PE</v>
      </c>
      <c r="F331" s="5" t="str">
        <f>'[1]TCE - ANEXO IV - Preencher'!H340</f>
        <v>S</v>
      </c>
      <c r="G331" s="5" t="str">
        <f>'[1]TCE - ANEXO IV - Preencher'!I340</f>
        <v>N</v>
      </c>
      <c r="H331" s="5" t="str">
        <f>'[1]TCE - ANEXO IV - Preencher'!J340</f>
        <v>FATURA</v>
      </c>
      <c r="I331" s="6">
        <f>IF('[1]TCE - ANEXO IV - Preencher'!K340="","",'[1]TCE - ANEXO IV - Preencher'!K340)</f>
        <v>44069</v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54783.92</v>
      </c>
    </row>
    <row r="332" spans="1:12" s="8" customFormat="1" ht="19.5" customHeight="1" x14ac:dyDescent="0.2">
      <c r="A332" s="3">
        <f>IFERROR(VLOOKUP(B332,'[1]DADOS (OCULTAR)'!$P$3:$R$56,3,0),"")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5.3 - Locação de Máquinas e Equipamentos</v>
      </c>
      <c r="D332" s="3">
        <f>'[1]TCE - ANEXO IV - Preencher'!F341</f>
        <v>41994831000294</v>
      </c>
      <c r="E332" s="5" t="str">
        <f>'[1]TCE - ANEXO IV - Preencher'!G341</f>
        <v>VIMAQ MAQUINAS ARAUJO LTDA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2087</v>
      </c>
      <c r="I332" s="6">
        <f>IF('[1]TCE - ANEXO IV - Preencher'!K341="","",'[1]TCE - ANEXO IV - Preencher'!K341)</f>
        <v>44075</v>
      </c>
      <c r="J332" s="5" t="str">
        <f>'[1]TCE - ANEXO IV - Preencher'!L341</f>
        <v>2468762</v>
      </c>
      <c r="K332" s="5" t="str">
        <f>IF(F332="B",LEFT('[1]TCE - ANEXO IV - Preencher'!M341,2),IF(F332="S",LEFT('[1]TCE - ANEXO IV - Preencher'!M341,7),IF('[1]TCE - ANEXO IV - Preencher'!H341="","")))</f>
        <v>2611101</v>
      </c>
      <c r="L332" s="7">
        <f>'[1]TCE - ANEXO IV - Preencher'!N341</f>
        <v>9143.08</v>
      </c>
    </row>
    <row r="333" spans="1:12" s="8" customFormat="1" ht="19.5" customHeight="1" x14ac:dyDescent="0.2">
      <c r="A333" s="3">
        <f>IFERROR(VLOOKUP(B333,'[1]DADOS (OCULTAR)'!$P$3:$R$56,3,0),"")</f>
        <v>9039744000780</v>
      </c>
      <c r="B333" s="4" t="str">
        <f>'[1]TCE - ANEXO IV - Preencher'!C342</f>
        <v>HOSPITAL DOM MALAN</v>
      </c>
      <c r="C333" s="4" t="str">
        <f>'[1]TCE - ANEXO IV - Preencher'!E342</f>
        <v>5.3 - Locação de Máquinas e Equipamentos</v>
      </c>
      <c r="D333" s="3">
        <f>'[1]TCE - ANEXO IV - Preencher'!F342</f>
        <v>23180800000137</v>
      </c>
      <c r="E333" s="5" t="str">
        <f>'[1]TCE - ANEXO IV - Preencher'!G342</f>
        <v>ENNE SOLUCOES ELETRONICAS LTDA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848</v>
      </c>
      <c r="I333" s="6">
        <f>IF('[1]TCE - ANEXO IV - Preencher'!K342="","",'[1]TCE - ANEXO IV - Preencher'!K342)</f>
        <v>44084</v>
      </c>
      <c r="J333" s="5" t="str">
        <f>'[1]TCE - ANEXO IV - Preencher'!L342</f>
        <v>40529620</v>
      </c>
      <c r="K333" s="5" t="str">
        <f>IF(F333="B",LEFT('[1]TCE - ANEXO IV - Preencher'!M342,2),IF(F333="S",LEFT('[1]TCE - ANEXO IV - Preencher'!M342,7),IF('[1]TCE - ANEXO IV - Preencher'!H342="","")))</f>
        <v>2611101</v>
      </c>
      <c r="L333" s="7">
        <f>'[1]TCE - ANEXO IV - Preencher'!N342</f>
        <v>4150</v>
      </c>
    </row>
    <row r="334" spans="1:12" s="8" customFormat="1" ht="19.5" customHeight="1" x14ac:dyDescent="0.2">
      <c r="A334" s="3">
        <f>IFERROR(VLOOKUP(B334,'[1]DADOS (OCULTAR)'!$P$3:$R$56,3,0),"")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5.3 - Locação de Máquinas e Equipamentos</v>
      </c>
      <c r="D334" s="3">
        <f>'[1]TCE - ANEXO IV - Preencher'!F343</f>
        <v>20602013000148</v>
      </c>
      <c r="E334" s="5" t="str">
        <f>'[1]TCE - ANEXO IV - Preencher'!G343</f>
        <v>NELSON CARLOS DE GOES PORTO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227</v>
      </c>
      <c r="I334" s="6">
        <f>IF('[1]TCE - ANEXO IV - Preencher'!K343="","",'[1]TCE - ANEXO IV - Preencher'!K343)</f>
        <v>44070</v>
      </c>
      <c r="J334" s="5" t="str">
        <f>'[1]TCE - ANEXO IV - Preencher'!L343</f>
        <v>78082430</v>
      </c>
      <c r="K334" s="5" t="str">
        <f>IF(F334="B",LEFT('[1]TCE - ANEXO IV - Preencher'!M343,2),IF(F334="S",LEFT('[1]TCE - ANEXO IV - Preencher'!M343,7),IF('[1]TCE - ANEXO IV - Preencher'!H343="","")))</f>
        <v>2611101</v>
      </c>
      <c r="L334" s="7">
        <f>'[1]TCE - ANEXO IV - Preencher'!N343</f>
        <v>7680</v>
      </c>
    </row>
    <row r="335" spans="1:12" s="8" customFormat="1" ht="19.5" customHeight="1" x14ac:dyDescent="0.2">
      <c r="A335" s="3">
        <f>IFERROR(VLOOKUP(B335,'[1]DADOS (OCULTAR)'!$P$3:$R$56,3,0),"")</f>
        <v>9039744000780</v>
      </c>
      <c r="B335" s="4" t="str">
        <f>'[1]TCE - ANEXO IV - Preencher'!C344</f>
        <v>HOSPITAL DOM MALAN</v>
      </c>
      <c r="C335" s="4" t="str">
        <f>'[1]TCE - ANEXO IV - Preencher'!E344</f>
        <v>5.1 - Locação de Equipamentos Médicos-Hospitalares</v>
      </c>
      <c r="D335" s="3">
        <f>'[1]TCE - ANEXO IV - Preencher'!F344</f>
        <v>24380578000421</v>
      </c>
      <c r="E335" s="5" t="str">
        <f>'[1]TCE - ANEXO IV - Preencher'!G344</f>
        <v>WHITE MARTINS GASES INDS DO NORDESTE SA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376725</v>
      </c>
      <c r="I335" s="6">
        <f>IF('[1]TCE - ANEXO IV - Preencher'!K344="","",'[1]TCE - ANEXO IV - Preencher'!K344)</f>
        <v>44051</v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>2927408</v>
      </c>
      <c r="L335" s="7">
        <f>'[1]TCE - ANEXO IV - Preencher'!N344</f>
        <v>9000</v>
      </c>
    </row>
    <row r="336" spans="1:12" s="8" customFormat="1" ht="19.5" customHeight="1" x14ac:dyDescent="0.2">
      <c r="A336" s="3">
        <f>IFERROR(VLOOKUP(B336,'[1]DADOS (OCULTAR)'!$P$3:$R$56,3,0),"")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5.1 - Locação de Equipamentos Médicos-Hospitalares</v>
      </c>
      <c r="D336" s="3">
        <f>'[1]TCE - ANEXO IV - Preencher'!F345</f>
        <v>24380578000421</v>
      </c>
      <c r="E336" s="5" t="str">
        <f>'[1]TCE - ANEXO IV - Preencher'!G345</f>
        <v>WHITE MARTINS GASES INDS DO NORDESTE SA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376726</v>
      </c>
      <c r="I336" s="6">
        <f>IF('[1]TCE - ANEXO IV - Preencher'!K345="","",'[1]TCE - ANEXO IV - Preencher'!K345)</f>
        <v>44051</v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>2927408</v>
      </c>
      <c r="L336" s="7">
        <f>'[1]TCE - ANEXO IV - Preencher'!N345</f>
        <v>654.78</v>
      </c>
    </row>
    <row r="337" spans="1:12" s="8" customFormat="1" ht="19.5" customHeight="1" x14ac:dyDescent="0.2">
      <c r="A337" s="3">
        <f>IFERROR(VLOOKUP(B337,'[1]DADOS (OCULTAR)'!$P$3:$R$56,3,0),"")</f>
        <v>9039744000780</v>
      </c>
      <c r="B337" s="4" t="str">
        <f>'[1]TCE - ANEXO IV - Preencher'!C346</f>
        <v>HOSPITAL DOM MALAN</v>
      </c>
      <c r="C337" s="4" t="str">
        <f>'[1]TCE - ANEXO IV - Preencher'!E346</f>
        <v>5.19 - Serviços Gráficos, de Encadernação e de Emolduração</v>
      </c>
      <c r="D337" s="3">
        <f>'[1]TCE - ANEXO IV - Preencher'!F346</f>
        <v>7835768000124</v>
      </c>
      <c r="E337" s="5" t="str">
        <f>'[1]TCE - ANEXO IV - Preencher'!G346</f>
        <v>BR - TRADEX ASSESSORIA EMPRESARIAL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7302</v>
      </c>
      <c r="I337" s="6">
        <f>IF('[1]TCE - ANEXO IV - Preencher'!K346="","",'[1]TCE - ANEXO IV - Preencher'!K346)</f>
        <v>44070</v>
      </c>
      <c r="J337" s="5" t="str">
        <f>'[1]TCE - ANEXO IV - Preencher'!L346</f>
        <v>3768424</v>
      </c>
      <c r="K337" s="5" t="str">
        <f>IF(F337="B",LEFT('[1]TCE - ANEXO IV - Preencher'!M346,2),IF(F337="S",LEFT('[1]TCE - ANEXO IV - Preencher'!M346,7),IF('[1]TCE - ANEXO IV - Preencher'!H346="","")))</f>
        <v>2611101</v>
      </c>
      <c r="L337" s="7">
        <f>'[1]TCE - ANEXO IV - Preencher'!N346</f>
        <v>240.9</v>
      </c>
    </row>
    <row r="338" spans="1:12" s="8" customFormat="1" ht="19.5" customHeight="1" x14ac:dyDescent="0.2">
      <c r="A338" s="3">
        <f>IFERROR(VLOOKUP(B338,'[1]DADOS (OCULTAR)'!$P$3:$R$56,3,0),"")</f>
        <v>9039744000780</v>
      </c>
      <c r="B338" s="4" t="str">
        <f>'[1]TCE - ANEXO IV - Preencher'!C347</f>
        <v>HOSPITAL DOM MALAN</v>
      </c>
      <c r="C338" s="4" t="str">
        <f>'[1]TCE - ANEXO IV - Preencher'!E347</f>
        <v>5.19 - Serviços Gráficos, de Encadernação e de Emolduração</v>
      </c>
      <c r="D338" s="3">
        <f>'[1]TCE - ANEXO IV - Preencher'!F347</f>
        <v>7835768000124</v>
      </c>
      <c r="E338" s="5" t="str">
        <f>'[1]TCE - ANEXO IV - Preencher'!G347</f>
        <v>BR - TRADEX ASSESSORIA EMPRESARIAL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7314</v>
      </c>
      <c r="I338" s="6">
        <f>IF('[1]TCE - ANEXO IV - Preencher'!K347="","",'[1]TCE - ANEXO IV - Preencher'!K347)</f>
        <v>44075</v>
      </c>
      <c r="J338" s="5" t="str">
        <f>'[1]TCE - ANEXO IV - Preencher'!L347</f>
        <v>96840196</v>
      </c>
      <c r="K338" s="5" t="str">
        <f>IF(F338="B",LEFT('[1]TCE - ANEXO IV - Preencher'!M347,2),IF(F338="S",LEFT('[1]TCE - ANEXO IV - Preencher'!M347,7),IF('[1]TCE - ANEXO IV - Preencher'!H347="","")))</f>
        <v>2611101</v>
      </c>
      <c r="L338" s="7">
        <f>'[1]TCE - ANEXO IV - Preencher'!N347</f>
        <v>72</v>
      </c>
    </row>
    <row r="339" spans="1:12" s="8" customFormat="1" ht="19.5" customHeight="1" x14ac:dyDescent="0.2">
      <c r="A339" s="3">
        <f>IFERROR(VLOOKUP(B339,'[1]DADOS (OCULTAR)'!$P$3:$R$56,3,0),"")</f>
        <v>9039744000780</v>
      </c>
      <c r="B339" s="4" t="str">
        <f>'[1]TCE - ANEXO IV - Preencher'!C348</f>
        <v>HOSPITAL DOM MALAN</v>
      </c>
      <c r="C339" s="4" t="str">
        <f>'[1]TCE - ANEXO IV - Preencher'!E348</f>
        <v>5.19 - Serviços Gráficos, de Encadernação e de Emolduração</v>
      </c>
      <c r="D339" s="3">
        <f>'[1]TCE - ANEXO IV - Preencher'!F348</f>
        <v>7835768000124</v>
      </c>
      <c r="E339" s="5" t="str">
        <f>'[1]TCE - ANEXO IV - Preencher'!G348</f>
        <v>BR - TRADEX ASSESSORIA EMPRESARIAL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7300</v>
      </c>
      <c r="I339" s="6">
        <f>IF('[1]TCE - ANEXO IV - Preencher'!K348="","",'[1]TCE - ANEXO IV - Preencher'!K348)</f>
        <v>44069</v>
      </c>
      <c r="J339" s="5" t="str">
        <f>'[1]TCE - ANEXO IV - Preencher'!L348</f>
        <v>64562817</v>
      </c>
      <c r="K339" s="5" t="str">
        <f>IF(F339="B",LEFT('[1]TCE - ANEXO IV - Preencher'!M348,2),IF(F339="S",LEFT('[1]TCE - ANEXO IV - Preencher'!M348,7),IF('[1]TCE - ANEXO IV - Preencher'!H348="","")))</f>
        <v>2611101</v>
      </c>
      <c r="L339" s="7">
        <f>'[1]TCE - ANEXO IV - Preencher'!N348</f>
        <v>26</v>
      </c>
    </row>
    <row r="340" spans="1:12" s="8" customFormat="1" ht="19.5" customHeight="1" x14ac:dyDescent="0.2">
      <c r="A340" s="3">
        <f>IFERROR(VLOOKUP(B340,'[1]DADOS (OCULTAR)'!$P$3:$R$56,3,0),"")</f>
        <v>9039744000780</v>
      </c>
      <c r="B340" s="4" t="str">
        <f>'[1]TCE - ANEXO IV - Preencher'!C349</f>
        <v>HOSPITAL DOM MALAN</v>
      </c>
      <c r="C340" s="4" t="str">
        <f>'[1]TCE - ANEXO IV - Preencher'!E349</f>
        <v>5.19 - Serviços Gráficos, de Encadernação e de Emolduração</v>
      </c>
      <c r="D340" s="3">
        <f>'[1]TCE - ANEXO IV - Preencher'!F349</f>
        <v>6224995000150</v>
      </c>
      <c r="E340" s="5" t="str">
        <f>'[1]TCE - ANEXO IV - Preencher'!G349</f>
        <v>COLOR COPY SERVICO GRAFICO PERSO LTDA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24728</v>
      </c>
      <c r="I340" s="6">
        <f>IF('[1]TCE - ANEXO IV - Preencher'!K349="","",'[1]TCE - ANEXO IV - Preencher'!K349)</f>
        <v>44049</v>
      </c>
      <c r="J340" s="5" t="str">
        <f>'[1]TCE - ANEXO IV - Preencher'!L349</f>
        <v>205107932</v>
      </c>
      <c r="K340" s="5" t="str">
        <f>IF(F340="B",LEFT('[1]TCE - ANEXO IV - Preencher'!M349,2),IF(F340="S",LEFT('[1]TCE - ANEXO IV - Preencher'!M349,7),IF('[1]TCE - ANEXO IV - Preencher'!H349="","")))</f>
        <v>2611101</v>
      </c>
      <c r="L340" s="7">
        <f>'[1]TCE - ANEXO IV - Preencher'!N349</f>
        <v>45</v>
      </c>
    </row>
    <row r="341" spans="1:12" s="8" customFormat="1" ht="19.5" customHeight="1" x14ac:dyDescent="0.2">
      <c r="A341" s="3">
        <f>IFERROR(VLOOKUP(B341,'[1]DADOS (OCULTAR)'!$P$3:$R$56,3,0),"")</f>
        <v>9039744000780</v>
      </c>
      <c r="B341" s="4" t="str">
        <f>'[1]TCE - ANEXO IV - Preencher'!C350</f>
        <v>HOSPITAL DOM MALAN</v>
      </c>
      <c r="C341" s="4" t="str">
        <f>'[1]TCE - ANEXO IV - Preencher'!E350</f>
        <v>5.19 - Serviços Gráficos, de Encadernação e de Emolduração</v>
      </c>
      <c r="D341" s="3">
        <f>'[1]TCE - ANEXO IV - Preencher'!F350</f>
        <v>27583613000155</v>
      </c>
      <c r="E341" s="5" t="str">
        <f>'[1]TCE - ANEXO IV - Preencher'!G350</f>
        <v>GRUPO G COMPANY DA CONFECÇÃO LTDA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49</v>
      </c>
      <c r="I341" s="6">
        <f>IF('[1]TCE - ANEXO IV - Preencher'!K350="","",'[1]TCE - ANEXO IV - Preencher'!K350)</f>
        <v>44070</v>
      </c>
      <c r="J341" s="5" t="str">
        <f>'[1]TCE - ANEXO IV - Preencher'!L350</f>
        <v>92447791</v>
      </c>
      <c r="K341" s="5" t="str">
        <f>IF(F341="B",LEFT('[1]TCE - ANEXO IV - Preencher'!M350,2),IF(F341="S",LEFT('[1]TCE - ANEXO IV - Preencher'!M350,7),IF('[1]TCE - ANEXO IV - Preencher'!H350="","")))</f>
        <v>2611101</v>
      </c>
      <c r="L341" s="7">
        <f>'[1]TCE - ANEXO IV - Preencher'!N350</f>
        <v>175.23</v>
      </c>
    </row>
    <row r="342" spans="1:12" s="8" customFormat="1" ht="19.5" customHeight="1" x14ac:dyDescent="0.2">
      <c r="A342" s="3">
        <f>IFERROR(VLOOKUP(B342,'[1]DADOS (OCULTAR)'!$P$3:$R$56,3,0),"")</f>
        <v>9039744000780</v>
      </c>
      <c r="B342" s="4" t="str">
        <f>'[1]TCE - ANEXO IV - Preencher'!C351</f>
        <v>HOSPITAL DOM MALAN</v>
      </c>
      <c r="C342" s="4" t="str">
        <f>'[1]TCE - ANEXO IV - Preencher'!E351</f>
        <v>5.20 - Serviços Judicíarios e Cartoriais</v>
      </c>
      <c r="D342" s="3">
        <f>'[1]TCE - ANEXO IV - Preencher'!F351</f>
        <v>0</v>
      </c>
      <c r="E342" s="5" t="str">
        <f>'[1]TCE - ANEXO IV - Preencher'!G351</f>
        <v>JUROS</v>
      </c>
      <c r="F342" s="5" t="str">
        <f>'[1]TCE - ANEXO IV - Preencher'!H351</f>
        <v>B</v>
      </c>
      <c r="G342" s="5" t="str">
        <f>'[1]TCE - ANEXO IV - Preencher'!I351</f>
        <v>N</v>
      </c>
      <c r="H342" s="5" t="str">
        <f>'[1]TCE - ANEXO IV - Preencher'!J351</f>
        <v>RELATORIO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26705.45</v>
      </c>
    </row>
    <row r="343" spans="1:12" s="8" customFormat="1" ht="19.5" customHeight="1" x14ac:dyDescent="0.2">
      <c r="A343" s="3">
        <f>IFERROR(VLOOKUP(B343,'[1]DADOS (OCULTAR)'!$P$3:$R$56,3,0),"")</f>
        <v>9039744000780</v>
      </c>
      <c r="B343" s="4" t="str">
        <f>'[1]TCE - ANEXO IV - Preencher'!C352</f>
        <v>HOSPITAL DOM MALAN</v>
      </c>
      <c r="C343" s="4" t="str">
        <f>'[1]TCE - ANEXO IV - Preencher'!E352</f>
        <v>5.20 - Serviços Judicíarios e Cartoriais</v>
      </c>
      <c r="D343" s="3">
        <f>'[1]TCE - ANEXO IV - Preencher'!F352</f>
        <v>2566224000190</v>
      </c>
      <c r="E343" s="5" t="str">
        <f>'[1]TCE - ANEXO IV - Preencher'!G352</f>
        <v>TRIBUNAL REGIONAL DO TRABALHO ROBERMILSON SANTANNA</v>
      </c>
      <c r="F343" s="5" t="str">
        <f>'[1]TCE - ANEXO IV - Preencher'!H352</f>
        <v>S</v>
      </c>
      <c r="G343" s="5" t="str">
        <f>'[1]TCE - ANEXO IV - Preencher'!I352</f>
        <v>N</v>
      </c>
      <c r="H343" s="5" t="str">
        <f>'[1]TCE - ANEXO IV - Preencher'!J352</f>
        <v>PROCESSO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>2611101</v>
      </c>
      <c r="L343" s="7">
        <f>'[1]TCE - ANEXO IV - Preencher'!N352</f>
        <v>79885.72</v>
      </c>
    </row>
    <row r="344" spans="1:12" s="8" customFormat="1" ht="19.5" customHeight="1" x14ac:dyDescent="0.2">
      <c r="A344" s="3">
        <f>IFERROR(VLOOKUP(B344,'[1]DADOS (OCULTAR)'!$P$3:$R$56,3,0),"")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5.20 - Serviços Judicíarios e Cartoriais</v>
      </c>
      <c r="D344" s="3">
        <f>'[1]TCE - ANEXO IV - Preencher'!F353</f>
        <v>2566224000190</v>
      </c>
      <c r="E344" s="5" t="str">
        <f>'[1]TCE - ANEXO IV - Preencher'!G353</f>
        <v>TRIBUNAL REGIONAL DO TRABALHO ALEXANDRA ALVES</v>
      </c>
      <c r="F344" s="5" t="str">
        <f>'[1]TCE - ANEXO IV - Preencher'!H353</f>
        <v>S</v>
      </c>
      <c r="G344" s="5" t="str">
        <f>'[1]TCE - ANEXO IV - Preencher'!I353</f>
        <v>N</v>
      </c>
      <c r="H344" s="5" t="str">
        <f>'[1]TCE - ANEXO IV - Preencher'!J353</f>
        <v>PROCESSO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>2611101</v>
      </c>
      <c r="L344" s="7">
        <f>'[1]TCE - ANEXO IV - Preencher'!N353</f>
        <v>13063.92</v>
      </c>
    </row>
    <row r="345" spans="1:12" s="8" customFormat="1" ht="19.5" customHeight="1" x14ac:dyDescent="0.2">
      <c r="A345" s="3">
        <f>IFERROR(VLOOKUP(B345,'[1]DADOS (OCULTAR)'!$P$3:$R$56,3,0),"")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5.20 - Serviços Judicíarios e Cartoriais</v>
      </c>
      <c r="D345" s="3">
        <f>'[1]TCE - ANEXO IV - Preencher'!F354</f>
        <v>2566224000190</v>
      </c>
      <c r="E345" s="5" t="str">
        <f>'[1]TCE - ANEXO IV - Preencher'!G354</f>
        <v>TRIBUNAL REGIONAL DO TRABALHO DULCILENE MARIA</v>
      </c>
      <c r="F345" s="5" t="str">
        <f>'[1]TCE - ANEXO IV - Preencher'!H354</f>
        <v>S</v>
      </c>
      <c r="G345" s="5" t="str">
        <f>'[1]TCE - ANEXO IV - Preencher'!I354</f>
        <v>N</v>
      </c>
      <c r="H345" s="5" t="str">
        <f>'[1]TCE - ANEXO IV - Preencher'!J354</f>
        <v>PROCESSO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>2611101</v>
      </c>
      <c r="L345" s="7">
        <f>'[1]TCE - ANEXO IV - Preencher'!N354</f>
        <v>233.3</v>
      </c>
    </row>
    <row r="346" spans="1:12" s="8" customFormat="1" ht="19.5" customHeight="1" x14ac:dyDescent="0.2">
      <c r="A346" s="3">
        <f>IFERROR(VLOOKUP(B346,'[1]DADOS (OCULTAR)'!$P$3:$R$56,3,0),"")</f>
        <v>9039744000780</v>
      </c>
      <c r="B346" s="4" t="str">
        <f>'[1]TCE - ANEXO IV - Preencher'!C355</f>
        <v>HOSPITAL DOM MALAN</v>
      </c>
      <c r="C346" s="4" t="str">
        <f>'[1]TCE - ANEXO IV - Preencher'!E355</f>
        <v>4.99 - Outros Serviços de Terceiros Pessoa Física</v>
      </c>
      <c r="D346" s="3">
        <f>'[1]TCE - ANEXO IV - Preencher'!F355</f>
        <v>99887096504</v>
      </c>
      <c r="E346" s="5" t="str">
        <f>'[1]TCE - ANEXO IV - Preencher'!G355</f>
        <v>FRANCISCO ELIAS DOS SANTOS</v>
      </c>
      <c r="F346" s="5" t="str">
        <f>'[1]TCE - ANEXO IV - Preencher'!H355</f>
        <v>S</v>
      </c>
      <c r="G346" s="5" t="str">
        <f>'[1]TCE - ANEXO IV - Preencher'!I355</f>
        <v>N</v>
      </c>
      <c r="H346" s="5" t="str">
        <f>'[1]TCE - ANEXO IV - Preencher'!J355</f>
        <v>RECIBO</v>
      </c>
      <c r="I346" s="6">
        <f>IF('[1]TCE - ANEXO IV - Preencher'!K355="","",'[1]TCE - ANEXO IV - Preencher'!K355)</f>
        <v>44045</v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>2611101</v>
      </c>
      <c r="L346" s="7">
        <f>'[1]TCE - ANEXO IV - Preencher'!N355</f>
        <v>150</v>
      </c>
    </row>
    <row r="347" spans="1:12" s="8" customFormat="1" ht="19.5" customHeight="1" x14ac:dyDescent="0.2">
      <c r="A347" s="3">
        <f>IFERROR(VLOOKUP(B347,'[1]DADOS (OCULTAR)'!$P$3:$R$56,3,0),"")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4.99 - Outros Serviços de Terceiros Pessoa Física</v>
      </c>
      <c r="D347" s="3">
        <f>'[1]TCE - ANEXO IV - Preencher'!F356</f>
        <v>22051996415</v>
      </c>
      <c r="E347" s="5" t="str">
        <f>'[1]TCE - ANEXO IV - Preencher'!G356</f>
        <v>JOSEFA MARIA BEZERRA DE ALENCAR</v>
      </c>
      <c r="F347" s="5" t="str">
        <f>'[1]TCE - ANEXO IV - Preencher'!H356</f>
        <v>S</v>
      </c>
      <c r="G347" s="5" t="str">
        <f>'[1]TCE - ANEXO IV - Preencher'!I356</f>
        <v>N</v>
      </c>
      <c r="H347" s="5" t="str">
        <f>'[1]TCE - ANEXO IV - Preencher'!J356</f>
        <v>RECIBO</v>
      </c>
      <c r="I347" s="6">
        <f>IF('[1]TCE - ANEXO IV - Preencher'!K356="","",'[1]TCE - ANEXO IV - Preencher'!K356)</f>
        <v>44045</v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>2611101</v>
      </c>
      <c r="L347" s="7">
        <f>'[1]TCE - ANEXO IV - Preencher'!N356</f>
        <v>150</v>
      </c>
    </row>
    <row r="348" spans="1:12" s="8" customFormat="1" ht="19.5" customHeight="1" x14ac:dyDescent="0.2">
      <c r="A348" s="3">
        <f>IFERROR(VLOOKUP(B348,'[1]DADOS (OCULTAR)'!$P$3:$R$56,3,0),"")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4.99 - Outros Serviços de Terceiros Pessoa Física</v>
      </c>
      <c r="D348" s="3">
        <f>'[1]TCE - ANEXO IV - Preencher'!F357</f>
        <v>2856925421</v>
      </c>
      <c r="E348" s="5" t="str">
        <f>'[1]TCE - ANEXO IV - Preencher'!G357</f>
        <v>REJANUBIA GUEDES DE SÁ</v>
      </c>
      <c r="F348" s="5" t="str">
        <f>'[1]TCE - ANEXO IV - Preencher'!H357</f>
        <v>S</v>
      </c>
      <c r="G348" s="5" t="str">
        <f>'[1]TCE - ANEXO IV - Preencher'!I357</f>
        <v>N</v>
      </c>
      <c r="H348" s="5" t="str">
        <f>'[1]TCE - ANEXO IV - Preencher'!J357</f>
        <v>RECIBO</v>
      </c>
      <c r="I348" s="6">
        <f>IF('[1]TCE - ANEXO IV - Preencher'!K357="","",'[1]TCE - ANEXO IV - Preencher'!K357)</f>
        <v>44062</v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>2611101</v>
      </c>
      <c r="L348" s="7">
        <f>'[1]TCE - ANEXO IV - Preencher'!N357</f>
        <v>150</v>
      </c>
    </row>
    <row r="349" spans="1:12" s="8" customFormat="1" ht="19.5" customHeight="1" x14ac:dyDescent="0.2">
      <c r="A349" s="3">
        <f>IFERROR(VLOOKUP(B349,'[1]DADOS (OCULTAR)'!$P$3:$R$56,3,0),"")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4.99 - Outros Serviços de Terceiros Pessoa Física</v>
      </c>
      <c r="D349" s="3">
        <f>'[1]TCE - ANEXO IV - Preencher'!F358</f>
        <v>2309719463</v>
      </c>
      <c r="E349" s="5" t="str">
        <f>'[1]TCE - ANEXO IV - Preencher'!G358</f>
        <v>RONALDO DA ROCHA FERNANDES LIMA</v>
      </c>
      <c r="F349" s="5" t="str">
        <f>'[1]TCE - ANEXO IV - Preencher'!H358</f>
        <v>S</v>
      </c>
      <c r="G349" s="5" t="str">
        <f>'[1]TCE - ANEXO IV - Preencher'!I358</f>
        <v>N</v>
      </c>
      <c r="H349" s="5" t="str">
        <f>'[1]TCE - ANEXO IV - Preencher'!J358</f>
        <v>RECIBO</v>
      </c>
      <c r="I349" s="6">
        <f>IF('[1]TCE - ANEXO IV - Preencher'!K358="","",'[1]TCE - ANEXO IV - Preencher'!K358)</f>
        <v>44062</v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>2611101</v>
      </c>
      <c r="L349" s="7">
        <f>'[1]TCE - ANEXO IV - Preencher'!N358</f>
        <v>150</v>
      </c>
    </row>
    <row r="350" spans="1:12" s="8" customFormat="1" ht="19.5" customHeight="1" x14ac:dyDescent="0.2">
      <c r="A350" s="3">
        <f>IFERROR(VLOOKUP(B350,'[1]DADOS (OCULTAR)'!$P$3:$R$56,3,0),"")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4.99 - Outros Serviços de Terceiros Pessoa Física</v>
      </c>
      <c r="D350" s="3">
        <f>'[1]TCE - ANEXO IV - Preencher'!F359</f>
        <v>46101098400</v>
      </c>
      <c r="E350" s="5" t="str">
        <f>'[1]TCE - ANEXO IV - Preencher'!G359</f>
        <v>MARIA SOARES DO NASCIMENTO</v>
      </c>
      <c r="F350" s="5" t="str">
        <f>'[1]TCE - ANEXO IV - Preencher'!H359</f>
        <v>S</v>
      </c>
      <c r="G350" s="5" t="str">
        <f>'[1]TCE - ANEXO IV - Preencher'!I359</f>
        <v>N</v>
      </c>
      <c r="H350" s="5" t="str">
        <f>'[1]TCE - ANEXO IV - Preencher'!J359</f>
        <v>RECIBO</v>
      </c>
      <c r="I350" s="6">
        <f>IF('[1]TCE - ANEXO IV - Preencher'!K359="","",'[1]TCE - ANEXO IV - Preencher'!K359)</f>
        <v>44050</v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>2611101</v>
      </c>
      <c r="L350" s="7">
        <f>'[1]TCE - ANEXO IV - Preencher'!N359</f>
        <v>150</v>
      </c>
    </row>
    <row r="351" spans="1:12" s="8" customFormat="1" ht="19.5" customHeight="1" x14ac:dyDescent="0.2">
      <c r="A351" s="3">
        <f>IFERROR(VLOOKUP(B351,'[1]DADOS (OCULTAR)'!$P$3:$R$56,3,0),"")</f>
        <v>9039744000780</v>
      </c>
      <c r="B351" s="4" t="str">
        <f>'[1]TCE - ANEXO IV - Preencher'!C360</f>
        <v>HOSPITAL DOM MALAN</v>
      </c>
      <c r="C351" s="4" t="str">
        <f>'[1]TCE - ANEXO IV - Preencher'!E360</f>
        <v>5.99 - Outros Serviços de Terceiros Pessoa Jurídica</v>
      </c>
      <c r="D351" s="3">
        <f>'[1]TCE - ANEXO IV - Preencher'!F360</f>
        <v>35670157000109</v>
      </c>
      <c r="E351" s="5" t="str">
        <f>'[1]TCE - ANEXO IV - Preencher'!G360</f>
        <v>EMP. BRAS. DE CORREIOS E TELEGRAFOS</v>
      </c>
      <c r="F351" s="5" t="str">
        <f>'[1]TCE - ANEXO IV - Preencher'!H360</f>
        <v>S</v>
      </c>
      <c r="G351" s="5" t="str">
        <f>'[1]TCE - ANEXO IV - Preencher'!I360</f>
        <v>N</v>
      </c>
      <c r="H351" s="5" t="str">
        <f>'[1]TCE - ANEXO IV - Preencher'!J360</f>
        <v>COMPROANTE</v>
      </c>
      <c r="I351" s="6">
        <f>IF('[1]TCE - ANEXO IV - Preencher'!K360="","",'[1]TCE - ANEXO IV - Preencher'!K360)</f>
        <v>44062</v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>2611101</v>
      </c>
      <c r="L351" s="7">
        <f>'[1]TCE - ANEXO IV - Preencher'!N360</f>
        <v>34.049999999999997</v>
      </c>
    </row>
    <row r="352" spans="1:12" s="8" customFormat="1" ht="19.5" customHeight="1" x14ac:dyDescent="0.2">
      <c r="A352" s="3">
        <f>IFERROR(VLOOKUP(B352,'[1]DADOS (OCULTAR)'!$P$3:$R$56,3,0),"")</f>
        <v>9039744000780</v>
      </c>
      <c r="B352" s="4" t="str">
        <f>'[1]TCE - ANEXO IV - Preencher'!C361</f>
        <v>HOSPITAL DOM MALAN</v>
      </c>
      <c r="C352" s="4" t="str">
        <f>'[1]TCE - ANEXO IV - Preencher'!E361</f>
        <v>5.99 - Outros Serviços de Terceiros Pessoa Jurídica</v>
      </c>
      <c r="D352" s="3">
        <f>'[1]TCE - ANEXO IV - Preencher'!F361</f>
        <v>35670157000109</v>
      </c>
      <c r="E352" s="5" t="str">
        <f>'[1]TCE - ANEXO IV - Preencher'!G361</f>
        <v>EMP. BRAS. DE CORREIOS E TELEGRAFOS</v>
      </c>
      <c r="F352" s="5" t="str">
        <f>'[1]TCE - ANEXO IV - Preencher'!H361</f>
        <v>S</v>
      </c>
      <c r="G352" s="5" t="str">
        <f>'[1]TCE - ANEXO IV - Preencher'!I361</f>
        <v>N</v>
      </c>
      <c r="H352" s="5" t="str">
        <f>'[1]TCE - ANEXO IV - Preencher'!J361</f>
        <v>COMPROANTE</v>
      </c>
      <c r="I352" s="6">
        <f>IF('[1]TCE - ANEXO IV - Preencher'!K361="","",'[1]TCE - ANEXO IV - Preencher'!K361)</f>
        <v>44047</v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>2611101</v>
      </c>
      <c r="L352" s="7">
        <f>'[1]TCE - ANEXO IV - Preencher'!N361</f>
        <v>25.8</v>
      </c>
    </row>
    <row r="353" spans="1:12" s="8" customFormat="1" ht="19.5" customHeight="1" x14ac:dyDescent="0.2">
      <c r="A353" s="3">
        <f>IFERROR(VLOOKUP(B353,'[1]DADOS (OCULTAR)'!$P$3:$R$56,3,0),"")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5.99 - Outros Serviços de Terceiros Pessoa Jurídica</v>
      </c>
      <c r="D353" s="3">
        <f>'[1]TCE - ANEXO IV - Preencher'!F362</f>
        <v>35670157000109</v>
      </c>
      <c r="E353" s="5" t="str">
        <f>'[1]TCE - ANEXO IV - Preencher'!G362</f>
        <v>EMP. BRAS. DE CORREIOS E TELEGRAFOS</v>
      </c>
      <c r="F353" s="5" t="str">
        <f>'[1]TCE - ANEXO IV - Preencher'!H362</f>
        <v>S</v>
      </c>
      <c r="G353" s="5" t="str">
        <f>'[1]TCE - ANEXO IV - Preencher'!I362</f>
        <v>N</v>
      </c>
      <c r="H353" s="5" t="str">
        <f>'[1]TCE - ANEXO IV - Preencher'!J362</f>
        <v>COMPROANTE</v>
      </c>
      <c r="I353" s="6">
        <f>IF('[1]TCE - ANEXO IV - Preencher'!K362="","",'[1]TCE - ANEXO IV - Preencher'!K362)</f>
        <v>44050</v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>2611101</v>
      </c>
      <c r="L353" s="7">
        <f>'[1]TCE - ANEXO IV - Preencher'!N362</f>
        <v>42.5</v>
      </c>
    </row>
    <row r="354" spans="1:12" s="8" customFormat="1" ht="19.5" customHeight="1" x14ac:dyDescent="0.2">
      <c r="A354" s="3">
        <f>IFERROR(VLOOKUP(B354,'[1]DADOS (OCULTAR)'!$P$3:$R$56,3,0),"")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5.99 - Outros Serviços de Terceiros Pessoa Jurídica</v>
      </c>
      <c r="D354" s="3">
        <f>'[1]TCE - ANEXO IV - Preencher'!F363</f>
        <v>35670157000109</v>
      </c>
      <c r="E354" s="5" t="str">
        <f>'[1]TCE - ANEXO IV - Preencher'!G363</f>
        <v>EMP. BRAS. DE CORREIOS E TELEGRAFOS</v>
      </c>
      <c r="F354" s="5" t="str">
        <f>'[1]TCE - ANEXO IV - Preencher'!H363</f>
        <v>S</v>
      </c>
      <c r="G354" s="5" t="str">
        <f>'[1]TCE - ANEXO IV - Preencher'!I363</f>
        <v>N</v>
      </c>
      <c r="H354" s="5" t="str">
        <f>'[1]TCE - ANEXO IV - Preencher'!J363</f>
        <v>COMPROANTE</v>
      </c>
      <c r="I354" s="6">
        <f>IF('[1]TCE - ANEXO IV - Preencher'!K363="","",'[1]TCE - ANEXO IV - Preencher'!K363)</f>
        <v>44071</v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>2611101</v>
      </c>
      <c r="L354" s="7">
        <f>'[1]TCE - ANEXO IV - Preencher'!N363</f>
        <v>39.4</v>
      </c>
    </row>
    <row r="355" spans="1:12" s="8" customFormat="1" ht="19.5" customHeight="1" x14ac:dyDescent="0.2">
      <c r="A355" s="3">
        <f>IFERROR(VLOOKUP(B355,'[1]DADOS (OCULTAR)'!$P$3:$R$56,3,0),"")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5.99 - Outros Serviços de Terceiros Pessoa Jurídica</v>
      </c>
      <c r="D355" s="3">
        <f>'[1]TCE - ANEXO IV - Preencher'!F364</f>
        <v>35670157000109</v>
      </c>
      <c r="E355" s="5" t="str">
        <f>'[1]TCE - ANEXO IV - Preencher'!G364</f>
        <v>EMP. BRAS. DE CORREIOS E TELEGRAFOS</v>
      </c>
      <c r="F355" s="5" t="str">
        <f>'[1]TCE - ANEXO IV - Preencher'!H364</f>
        <v>S</v>
      </c>
      <c r="G355" s="5" t="str">
        <f>'[1]TCE - ANEXO IV - Preencher'!I364</f>
        <v>N</v>
      </c>
      <c r="H355" s="5" t="str">
        <f>'[1]TCE - ANEXO IV - Preencher'!J364</f>
        <v>COMPROANTE</v>
      </c>
      <c r="I355" s="6">
        <f>IF('[1]TCE - ANEXO IV - Preencher'!K364="","",'[1]TCE - ANEXO IV - Preencher'!K364)</f>
        <v>44071</v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>2611101</v>
      </c>
      <c r="L355" s="7">
        <f>'[1]TCE - ANEXO IV - Preencher'!N364</f>
        <v>32.15</v>
      </c>
    </row>
    <row r="356" spans="1:12" s="8" customFormat="1" ht="19.5" customHeight="1" x14ac:dyDescent="0.2">
      <c r="A356" s="3">
        <f>IFERROR(VLOOKUP(B356,'[1]DADOS (OCULTAR)'!$P$3:$R$56,3,0),"")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5.99 - Outros Serviços de Terceiros Pessoa Jurídica</v>
      </c>
      <c r="D356" s="3">
        <f>'[1]TCE - ANEXO IV - Preencher'!F365</f>
        <v>35670157000109</v>
      </c>
      <c r="E356" s="5" t="str">
        <f>'[1]TCE - ANEXO IV - Preencher'!G365</f>
        <v>EMP. BRAS. DE CORREIOS E TELEGRAFOS</v>
      </c>
      <c r="F356" s="5" t="str">
        <f>'[1]TCE - ANEXO IV - Preencher'!H365</f>
        <v>S</v>
      </c>
      <c r="G356" s="5" t="str">
        <f>'[1]TCE - ANEXO IV - Preencher'!I365</f>
        <v>N</v>
      </c>
      <c r="H356" s="5" t="str">
        <f>'[1]TCE - ANEXO IV - Preencher'!J365</f>
        <v>COMPROANTE</v>
      </c>
      <c r="I356" s="6">
        <f>IF('[1]TCE - ANEXO IV - Preencher'!K365="","",'[1]TCE - ANEXO IV - Preencher'!K365)</f>
        <v>44046</v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>2611101</v>
      </c>
      <c r="L356" s="7">
        <f>'[1]TCE - ANEXO IV - Preencher'!N365</f>
        <v>32.81</v>
      </c>
    </row>
    <row r="357" spans="1:12" s="8" customFormat="1" ht="19.5" customHeight="1" x14ac:dyDescent="0.2">
      <c r="A357" s="3">
        <f>IFERROR(VLOOKUP(B357,'[1]DADOS (OCULTAR)'!$P$3:$R$56,3,0),"")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5.99 - Outros Serviços de Terceiros Pessoa Jurídica</v>
      </c>
      <c r="D357" s="3">
        <f>'[1]TCE - ANEXO IV - Preencher'!F366</f>
        <v>35670157000109</v>
      </c>
      <c r="E357" s="5" t="str">
        <f>'[1]TCE - ANEXO IV - Preencher'!G366</f>
        <v>EMP. BRAS. DE CORREIOS E TELEGRAFOS</v>
      </c>
      <c r="F357" s="5" t="str">
        <f>'[1]TCE - ANEXO IV - Preencher'!H366</f>
        <v>S</v>
      </c>
      <c r="G357" s="5" t="str">
        <f>'[1]TCE - ANEXO IV - Preencher'!I366</f>
        <v>N</v>
      </c>
      <c r="H357" s="5" t="str">
        <f>'[1]TCE - ANEXO IV - Preencher'!J366</f>
        <v>COMPROANTE</v>
      </c>
      <c r="I357" s="6">
        <f>IF('[1]TCE - ANEXO IV - Preencher'!K366="","",'[1]TCE - ANEXO IV - Preencher'!K366)</f>
        <v>44046</v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>2611101</v>
      </c>
      <c r="L357" s="7">
        <f>'[1]TCE - ANEXO IV - Preencher'!N366</f>
        <v>32.81</v>
      </c>
    </row>
    <row r="358" spans="1:12" s="8" customFormat="1" ht="19.5" customHeight="1" x14ac:dyDescent="0.2">
      <c r="A358" s="3">
        <f>IFERROR(VLOOKUP(B358,'[1]DADOS (OCULTAR)'!$P$3:$R$56,3,0),"")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5.99 - Outros Serviços de Terceiros Pessoa Jurídica</v>
      </c>
      <c r="D358" s="3">
        <f>'[1]TCE - ANEXO IV - Preencher'!F367</f>
        <v>35670157000109</v>
      </c>
      <c r="E358" s="5" t="str">
        <f>'[1]TCE - ANEXO IV - Preencher'!G367</f>
        <v>EMP. BRAS. DE CORREIOS E TELEGRAFOS</v>
      </c>
      <c r="F358" s="5" t="str">
        <f>'[1]TCE - ANEXO IV - Preencher'!H367</f>
        <v>S</v>
      </c>
      <c r="G358" s="5" t="str">
        <f>'[1]TCE - ANEXO IV - Preencher'!I367</f>
        <v>N</v>
      </c>
      <c r="H358" s="5" t="str">
        <f>'[1]TCE - ANEXO IV - Preencher'!J367</f>
        <v>COMPROANTE</v>
      </c>
      <c r="I358" s="6">
        <f>IF('[1]TCE - ANEXO IV - Preencher'!K367="","",'[1]TCE - ANEXO IV - Preencher'!K367)</f>
        <v>44053</v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>2611101</v>
      </c>
      <c r="L358" s="7">
        <f>'[1]TCE - ANEXO IV - Preencher'!N367</f>
        <v>32.15</v>
      </c>
    </row>
    <row r="359" spans="1:12" s="8" customFormat="1" ht="19.5" customHeight="1" x14ac:dyDescent="0.2">
      <c r="A359" s="3">
        <f>IFERROR(VLOOKUP(B359,'[1]DADOS (OCULTAR)'!$P$3:$R$56,3,0),"")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5.99 - Outros Serviços de Terceiros Pessoa Jurídica</v>
      </c>
      <c r="D359" s="3">
        <f>'[1]TCE - ANEXO IV - Preencher'!F368</f>
        <v>35670157000109</v>
      </c>
      <c r="E359" s="5" t="str">
        <f>'[1]TCE - ANEXO IV - Preencher'!G368</f>
        <v>EMP. BRAS. DE CORREIOS E TELEGRAFOS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COMPROANTE</v>
      </c>
      <c r="I359" s="6">
        <f>IF('[1]TCE - ANEXO IV - Preencher'!K368="","",'[1]TCE - ANEXO IV - Preencher'!K368)</f>
        <v>44046</v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2611101</v>
      </c>
      <c r="L359" s="7">
        <f>'[1]TCE - ANEXO IV - Preencher'!N368</f>
        <v>32.15</v>
      </c>
    </row>
    <row r="360" spans="1:12" s="8" customFormat="1" ht="19.5" customHeight="1" x14ac:dyDescent="0.2">
      <c r="A360" s="3">
        <f>IFERROR(VLOOKUP(B360,'[1]DADOS (OCULTAR)'!$P$3:$R$56,3,0),"")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5.99 - Outros Serviços de Terceiros Pessoa Jurídica</v>
      </c>
      <c r="D360" s="3">
        <f>'[1]TCE - ANEXO IV - Preencher'!F369</f>
        <v>35670157000109</v>
      </c>
      <c r="E360" s="5" t="str">
        <f>'[1]TCE - ANEXO IV - Preencher'!G369</f>
        <v>EMP. BRAS. DE CORREIOS E TELEGRAFOS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>COMPROANTE</v>
      </c>
      <c r="I360" s="6">
        <f>IF('[1]TCE - ANEXO IV - Preencher'!K369="","",'[1]TCE - ANEXO IV - Preencher'!K369)</f>
        <v>44046</v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>2611101</v>
      </c>
      <c r="L360" s="7">
        <f>'[1]TCE - ANEXO IV - Preencher'!N369</f>
        <v>32.15</v>
      </c>
    </row>
    <row r="361" spans="1:12" s="8" customFormat="1" ht="19.5" customHeight="1" x14ac:dyDescent="0.2">
      <c r="A361" s="3">
        <f>IFERROR(VLOOKUP(B361,'[1]DADOS (OCULTAR)'!$P$3:$R$56,3,0),"")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5.99 - Outros Serviços de Terceiros Pessoa Jurídica</v>
      </c>
      <c r="D361" s="3">
        <f>'[1]TCE - ANEXO IV - Preencher'!F370</f>
        <v>35670157000109</v>
      </c>
      <c r="E361" s="5" t="str">
        <f>'[1]TCE - ANEXO IV - Preencher'!G370</f>
        <v>EMP. BRAS. DE CORREIOS E TELEGRAFOS</v>
      </c>
      <c r="F361" s="5" t="str">
        <f>'[1]TCE - ANEXO IV - Preencher'!H370</f>
        <v>S</v>
      </c>
      <c r="G361" s="5" t="str">
        <f>'[1]TCE - ANEXO IV - Preencher'!I370</f>
        <v>N</v>
      </c>
      <c r="H361" s="5" t="str">
        <f>'[1]TCE - ANEXO IV - Preencher'!J370</f>
        <v>COMPROANTE</v>
      </c>
      <c r="I361" s="6">
        <f>IF('[1]TCE - ANEXO IV - Preencher'!K370="","",'[1]TCE - ANEXO IV - Preencher'!K370)</f>
        <v>44046</v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>2611101</v>
      </c>
      <c r="L361" s="7">
        <f>'[1]TCE - ANEXO IV - Preencher'!N370</f>
        <v>32.15</v>
      </c>
    </row>
    <row r="362" spans="1:12" s="8" customFormat="1" ht="19.5" customHeight="1" x14ac:dyDescent="0.2">
      <c r="A362" s="3">
        <f>IFERROR(VLOOKUP(B362,'[1]DADOS (OCULTAR)'!$P$3:$R$56,3,0),"")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5.99 - Outros Serviços de Terceiros Pessoa Jurídica</v>
      </c>
      <c r="D362" s="3">
        <f>'[1]TCE - ANEXO IV - Preencher'!F371</f>
        <v>35670157000109</v>
      </c>
      <c r="E362" s="5" t="str">
        <f>'[1]TCE - ANEXO IV - Preencher'!G371</f>
        <v>EMP. BRAS. DE CORREIOS E TELEGRAFOS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COMPROANTE</v>
      </c>
      <c r="I362" s="6">
        <f>IF('[1]TCE - ANEXO IV - Preencher'!K371="","",'[1]TCE - ANEXO IV - Preencher'!K371)</f>
        <v>44049</v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>2611101</v>
      </c>
      <c r="L362" s="7">
        <f>'[1]TCE - ANEXO IV - Preencher'!N371</f>
        <v>32.15</v>
      </c>
    </row>
    <row r="363" spans="1:12" s="8" customFormat="1" ht="19.5" customHeight="1" x14ac:dyDescent="0.2">
      <c r="A363" s="3">
        <f>IFERROR(VLOOKUP(B363,'[1]DADOS (OCULTAR)'!$P$3:$R$56,3,0),"")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5.99 - Outros Serviços de Terceiros Pessoa Jurídica</v>
      </c>
      <c r="D363" s="3">
        <f>'[1]TCE - ANEXO IV - Preencher'!F372</f>
        <v>35670157000109</v>
      </c>
      <c r="E363" s="5" t="str">
        <f>'[1]TCE - ANEXO IV - Preencher'!G372</f>
        <v>EMP. BRAS. DE CORREIOS E TELEGRAFOS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COMPROANTE</v>
      </c>
      <c r="I363" s="6">
        <f>IF('[1]TCE - ANEXO IV - Preencher'!K372="","",'[1]TCE - ANEXO IV - Preencher'!K372)</f>
        <v>44046</v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>2611101</v>
      </c>
      <c r="L363" s="7">
        <f>'[1]TCE - ANEXO IV - Preencher'!N372</f>
        <v>32.15</v>
      </c>
    </row>
    <row r="364" spans="1:12" s="8" customFormat="1" ht="19.5" customHeight="1" x14ac:dyDescent="0.2">
      <c r="A364" s="3">
        <f>IFERROR(VLOOKUP(B364,'[1]DADOS (OCULTAR)'!$P$3:$R$56,3,0),"")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5.99 - Outros Serviços de Terceiros Pessoa Jurídica</v>
      </c>
      <c r="D364" s="3">
        <f>'[1]TCE - ANEXO IV - Preencher'!F373</f>
        <v>35670157000109</v>
      </c>
      <c r="E364" s="5" t="str">
        <f>'[1]TCE - ANEXO IV - Preencher'!G373</f>
        <v>EMP. BRAS. DE CORREIOS E TELEGRAFOS</v>
      </c>
      <c r="F364" s="5" t="str">
        <f>'[1]TCE - ANEXO IV - Preencher'!H373</f>
        <v>S</v>
      </c>
      <c r="G364" s="5" t="str">
        <f>'[1]TCE - ANEXO IV - Preencher'!I373</f>
        <v>N</v>
      </c>
      <c r="H364" s="5" t="str">
        <f>'[1]TCE - ANEXO IV - Preencher'!J373</f>
        <v>COMPROANTE</v>
      </c>
      <c r="I364" s="6">
        <f>IF('[1]TCE - ANEXO IV - Preencher'!K373="","",'[1]TCE - ANEXO IV - Preencher'!K373)</f>
        <v>44046</v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>2611101</v>
      </c>
      <c r="L364" s="7">
        <f>'[1]TCE - ANEXO IV - Preencher'!N373</f>
        <v>32.15</v>
      </c>
    </row>
    <row r="365" spans="1:12" s="8" customFormat="1" ht="19.5" customHeight="1" x14ac:dyDescent="0.2">
      <c r="A365" s="3">
        <f>IFERROR(VLOOKUP(B365,'[1]DADOS (OCULTAR)'!$P$3:$R$56,3,0),"")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5.99 - Outros Serviços de Terceiros Pessoa Jurídica</v>
      </c>
      <c r="D365" s="3">
        <f>'[1]TCE - ANEXO IV - Preencher'!F374</f>
        <v>35670157000109</v>
      </c>
      <c r="E365" s="5" t="str">
        <f>'[1]TCE - ANEXO IV - Preencher'!G374</f>
        <v>EMP. BRAS. DE CORREIOS E TELEGRAFOS</v>
      </c>
      <c r="F365" s="5" t="str">
        <f>'[1]TCE - ANEXO IV - Preencher'!H374</f>
        <v>S</v>
      </c>
      <c r="G365" s="5" t="str">
        <f>'[1]TCE - ANEXO IV - Preencher'!I374</f>
        <v>N</v>
      </c>
      <c r="H365" s="5" t="str">
        <f>'[1]TCE - ANEXO IV - Preencher'!J374</f>
        <v>COMPROANTE</v>
      </c>
      <c r="I365" s="6">
        <f>IF('[1]TCE - ANEXO IV - Preencher'!K374="","",'[1]TCE - ANEXO IV - Preencher'!K374)</f>
        <v>44046</v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>2611101</v>
      </c>
      <c r="L365" s="7">
        <f>'[1]TCE - ANEXO IV - Preencher'!N374</f>
        <v>32.15</v>
      </c>
    </row>
    <row r="366" spans="1:12" s="8" customFormat="1" ht="19.5" customHeight="1" x14ac:dyDescent="0.2">
      <c r="A366" s="3">
        <f>IFERROR(VLOOKUP(B366,'[1]DADOS (OCULTAR)'!$P$3:$R$56,3,0),"")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5.99 - Outros Serviços de Terceiros Pessoa Jurídica</v>
      </c>
      <c r="D366" s="3">
        <f>'[1]TCE - ANEXO IV - Preencher'!F375</f>
        <v>35670157000109</v>
      </c>
      <c r="E366" s="5" t="str">
        <f>'[1]TCE - ANEXO IV - Preencher'!G375</f>
        <v>EMP. BRAS. DE CORREIOS E TELEGRAFOS</v>
      </c>
      <c r="F366" s="5" t="str">
        <f>'[1]TCE - ANEXO IV - Preencher'!H375</f>
        <v>S</v>
      </c>
      <c r="G366" s="5" t="str">
        <f>'[1]TCE - ANEXO IV - Preencher'!I375</f>
        <v>N</v>
      </c>
      <c r="H366" s="5" t="str">
        <f>'[1]TCE - ANEXO IV - Preencher'!J375</f>
        <v>COMPROANTE</v>
      </c>
      <c r="I366" s="6">
        <f>IF('[1]TCE - ANEXO IV - Preencher'!K375="","",'[1]TCE - ANEXO IV - Preencher'!K375)</f>
        <v>44062</v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>2611101</v>
      </c>
      <c r="L366" s="7">
        <f>'[1]TCE - ANEXO IV - Preencher'!N375</f>
        <v>32.15</v>
      </c>
    </row>
    <row r="367" spans="1:12" s="8" customFormat="1" ht="19.5" customHeight="1" x14ac:dyDescent="0.2">
      <c r="A367" s="3">
        <f>IFERROR(VLOOKUP(B367,'[1]DADOS (OCULTAR)'!$P$3:$R$56,3,0),"")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5.99 - Outros Serviços de Terceiros Pessoa Jurídica</v>
      </c>
      <c r="D367" s="3">
        <f>'[1]TCE - ANEXO IV - Preencher'!F376</f>
        <v>35670157000109</v>
      </c>
      <c r="E367" s="5" t="str">
        <f>'[1]TCE - ANEXO IV - Preencher'!G376</f>
        <v>EMP. BRAS. DE CORREIOS E TELEGRAFOS</v>
      </c>
      <c r="F367" s="5" t="str">
        <f>'[1]TCE - ANEXO IV - Preencher'!H376</f>
        <v>S</v>
      </c>
      <c r="G367" s="5" t="str">
        <f>'[1]TCE - ANEXO IV - Preencher'!I376</f>
        <v>N</v>
      </c>
      <c r="H367" s="5" t="str">
        <f>'[1]TCE - ANEXO IV - Preencher'!J376</f>
        <v>COMPROANTE</v>
      </c>
      <c r="I367" s="6">
        <f>IF('[1]TCE - ANEXO IV - Preencher'!K376="","",'[1]TCE - ANEXO IV - Preencher'!K376)</f>
        <v>44062</v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>2611101</v>
      </c>
      <c r="L367" s="7">
        <f>'[1]TCE - ANEXO IV - Preencher'!N376</f>
        <v>34.049999999999997</v>
      </c>
    </row>
    <row r="368" spans="1:12" s="8" customFormat="1" ht="19.5" customHeight="1" x14ac:dyDescent="0.2">
      <c r="A368" s="3">
        <f>IFERROR(VLOOKUP(B368,'[1]DADOS (OCULTAR)'!$P$3:$R$56,3,0),"")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5.99 - Outros Serviços de Terceiros Pessoa Jurídica</v>
      </c>
      <c r="D368" s="3">
        <f>'[1]TCE - ANEXO IV - Preencher'!F377</f>
        <v>479544000188</v>
      </c>
      <c r="E368" s="5" t="str">
        <f>'[1]TCE - ANEXO IV - Preencher'!G377</f>
        <v>REIS PALACE HOTEL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14372</v>
      </c>
      <c r="I368" s="6">
        <f>IF('[1]TCE - ANEXO IV - Preencher'!K377="","",'[1]TCE - ANEXO IV - Preencher'!K377)</f>
        <v>44076</v>
      </c>
      <c r="J368" s="5" t="str">
        <f>'[1]TCE - ANEXO IV - Preencher'!L377</f>
        <v>255850505</v>
      </c>
      <c r="K368" s="5" t="str">
        <f>IF(F368="B",LEFT('[1]TCE - ANEXO IV - Preencher'!M377,2),IF(F368="S",LEFT('[1]TCE - ANEXO IV - Preencher'!M377,7),IF('[1]TCE - ANEXO IV - Preencher'!H377="","")))</f>
        <v>2611101</v>
      </c>
      <c r="L368" s="7">
        <f>'[1]TCE - ANEXO IV - Preencher'!N377</f>
        <v>2380</v>
      </c>
    </row>
    <row r="369" spans="1:12" s="8" customFormat="1" ht="19.5" customHeight="1" x14ac:dyDescent="0.2">
      <c r="A369" s="3">
        <f>IFERROR(VLOOKUP(B369,'[1]DADOS (OCULTAR)'!$P$3:$R$56,3,0),"")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5.99 - Outros Serviços de Terceiros Pessoa Jurídica</v>
      </c>
      <c r="D369" s="3">
        <f>'[1]TCE - ANEXO IV - Preencher'!F378</f>
        <v>17348237000241</v>
      </c>
      <c r="E369" s="5" t="str">
        <f>'[1]TCE - ANEXO IV - Preencher'!G378</f>
        <v>V S OLIVEIRA TRANSPORTES E LOISTICA</v>
      </c>
      <c r="F369" s="5" t="str">
        <f>'[1]TCE - ANEXO IV - Preencher'!H378</f>
        <v>S</v>
      </c>
      <c r="G369" s="5" t="str">
        <f>'[1]TCE - ANEXO IV - Preencher'!I378</f>
        <v>N</v>
      </c>
      <c r="H369" s="5" t="str">
        <f>'[1]TCE - ANEXO IV - Preencher'!J378</f>
        <v>13095</v>
      </c>
      <c r="I369" s="6">
        <f>IF('[1]TCE - ANEXO IV - Preencher'!K378="","",'[1]TCE - ANEXO IV - Preencher'!K378)</f>
        <v>44070</v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>2611101</v>
      </c>
      <c r="L369" s="7">
        <f>'[1]TCE - ANEXO IV - Preencher'!N378</f>
        <v>3600</v>
      </c>
    </row>
    <row r="370" spans="1:12" s="8" customFormat="1" ht="19.5" customHeight="1" x14ac:dyDescent="0.2">
      <c r="A370" s="3">
        <f>IFERROR(VLOOKUP(B370,'[1]DADOS (OCULTAR)'!$P$3:$R$56,3,0),"")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5.99 - Outros Serviços de Terceiros Pessoa Jurídica</v>
      </c>
      <c r="D370" s="3">
        <f>'[1]TCE - ANEXO IV - Preencher'!F379</f>
        <v>17348237000241</v>
      </c>
      <c r="E370" s="5" t="str">
        <f>'[1]TCE - ANEXO IV - Preencher'!G379</f>
        <v>V S OLIVEIRA TRANSPORTES E LOISTICA</v>
      </c>
      <c r="F370" s="5" t="str">
        <f>'[1]TCE - ANEXO IV - Preencher'!H379</f>
        <v>S</v>
      </c>
      <c r="G370" s="5" t="str">
        <f>'[1]TCE - ANEXO IV - Preencher'!I379</f>
        <v>N</v>
      </c>
      <c r="H370" s="5" t="str">
        <f>'[1]TCE - ANEXO IV - Preencher'!J379</f>
        <v>75470</v>
      </c>
      <c r="I370" s="6">
        <f>IF('[1]TCE - ANEXO IV - Preencher'!K379="","",'[1]TCE - ANEXO IV - Preencher'!K379)</f>
        <v>44056</v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>2611101</v>
      </c>
      <c r="L370" s="7">
        <f>'[1]TCE - ANEXO IV - Preencher'!N379</f>
        <v>1062.78</v>
      </c>
    </row>
    <row r="371" spans="1:12" s="8" customFormat="1" ht="19.5" customHeight="1" x14ac:dyDescent="0.2">
      <c r="A371" s="3">
        <f>IFERROR(VLOOKUP(B371,'[1]DADOS (OCULTAR)'!$P$3:$R$56,3,0),"")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5.99 - Outros Serviços de Terceiros Pessoa Jurídica</v>
      </c>
      <c r="D371" s="3">
        <f>'[1]TCE - ANEXO IV - Preencher'!F380</f>
        <v>17348237000241</v>
      </c>
      <c r="E371" s="5" t="str">
        <f>'[1]TCE - ANEXO IV - Preencher'!G380</f>
        <v>V S OLIVEIRA TRANSPORTES E LOISTICA</v>
      </c>
      <c r="F371" s="5" t="str">
        <f>'[1]TCE - ANEXO IV - Preencher'!H380</f>
        <v>S</v>
      </c>
      <c r="G371" s="5" t="str">
        <f>'[1]TCE - ANEXO IV - Preencher'!I380</f>
        <v>N</v>
      </c>
      <c r="H371" s="5" t="str">
        <f>'[1]TCE - ANEXO IV - Preencher'!J380</f>
        <v>74988</v>
      </c>
      <c r="I371" s="6">
        <f>IF('[1]TCE - ANEXO IV - Preencher'!K380="","",'[1]TCE - ANEXO IV - Preencher'!K380)</f>
        <v>44049</v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>2611101</v>
      </c>
      <c r="L371" s="7">
        <f>'[1]TCE - ANEXO IV - Preencher'!N380</f>
        <v>224.38</v>
      </c>
    </row>
    <row r="372" spans="1:12" s="8" customFormat="1" ht="19.5" customHeight="1" x14ac:dyDescent="0.2">
      <c r="A372" s="3">
        <f>IFERROR(VLOOKUP(B372,'[1]DADOS (OCULTAR)'!$P$3:$R$56,3,0),"")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5.99 - Outros Serviços de Terceiros Pessoa Jurídica</v>
      </c>
      <c r="D372" s="3">
        <f>'[1]TCE - ANEXO IV - Preencher'!F381</f>
        <v>30491038000175</v>
      </c>
      <c r="E372" s="5" t="str">
        <f>'[1]TCE - ANEXO IV - Preencher'!G381</f>
        <v>EULINA GOMES TEIXEIRA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39</v>
      </c>
      <c r="I372" s="6">
        <f>IF('[1]TCE - ANEXO IV - Preencher'!K381="","",'[1]TCE - ANEXO IV - Preencher'!K381)</f>
        <v>44047</v>
      </c>
      <c r="J372" s="5" t="str">
        <f>'[1]TCE - ANEXO IV - Preencher'!L381</f>
        <v>LHGZ29893</v>
      </c>
      <c r="K372" s="5" t="str">
        <f>IF(F372="B",LEFT('[1]TCE - ANEXO IV - Preencher'!M381,2),IF(F372="S",LEFT('[1]TCE - ANEXO IV - Preencher'!M381,7),IF('[1]TCE - ANEXO IV - Preencher'!H381="","")))</f>
        <v>2609600</v>
      </c>
      <c r="L372" s="7">
        <f>'[1]TCE - ANEXO IV - Preencher'!N381</f>
        <v>1600</v>
      </c>
    </row>
    <row r="373" spans="1:12" s="8" customFormat="1" ht="19.5" customHeight="1" x14ac:dyDescent="0.2">
      <c r="A373" s="3">
        <f>IFERROR(VLOOKUP(B373,'[1]DADOS (OCULTAR)'!$P$3:$R$56,3,0),"")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5.99 - Outros Serviços de Terceiros Pessoa Jurídica</v>
      </c>
      <c r="D373" s="3">
        <f>'[1]TCE - ANEXO IV - Preencher'!F382</f>
        <v>34149193000169</v>
      </c>
      <c r="E373" s="5" t="str">
        <f>'[1]TCE - ANEXO IV - Preencher'!G382</f>
        <v>OASIS VIAGENS</v>
      </c>
      <c r="F373" s="5" t="str">
        <f>'[1]TCE - ANEXO IV - Preencher'!H382</f>
        <v>S</v>
      </c>
      <c r="G373" s="5" t="str">
        <f>'[1]TCE - ANEXO IV - Preencher'!I382</f>
        <v>N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893.67</v>
      </c>
    </row>
    <row r="374" spans="1:12" s="8" customFormat="1" ht="19.5" customHeight="1" x14ac:dyDescent="0.2">
      <c r="A374" s="3">
        <f>IFERROR(VLOOKUP(B374,'[1]DADOS (OCULTAR)'!$P$3:$R$56,3,0),"")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5.99 - Outros Serviços de Terceiros Pessoa Jurídica</v>
      </c>
      <c r="D374" s="3">
        <f>'[1]TCE - ANEXO IV - Preencher'!F383</f>
        <v>34149193000169</v>
      </c>
      <c r="E374" s="5" t="str">
        <f>'[1]TCE - ANEXO IV - Preencher'!G383</f>
        <v>OASIS VIAGENS</v>
      </c>
      <c r="F374" s="5" t="str">
        <f>'[1]TCE - ANEXO IV - Preencher'!H383</f>
        <v>S</v>
      </c>
      <c r="G374" s="5" t="str">
        <f>'[1]TCE - ANEXO IV - Preencher'!I383</f>
        <v>N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857.7</v>
      </c>
    </row>
    <row r="375" spans="1:12" s="8" customFormat="1" ht="19.5" customHeight="1" x14ac:dyDescent="0.2">
      <c r="A375" s="3">
        <f>IFERROR(VLOOKUP(B375,'[1]DADOS (OCULTAR)'!$P$3:$R$56,3,0),"")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5.16 - Serviços Médico-Hospitalares, Odotonlogia e Laboratoriais</v>
      </c>
      <c r="D375" s="3">
        <f>'[1]TCE - ANEXO IV - Preencher'!F384</f>
        <v>3811242000153</v>
      </c>
      <c r="E375" s="5" t="str">
        <f>'[1]TCE - ANEXO IV - Preencher'!G384</f>
        <v>MEDICAT MEDICINA DO TRABALHO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38668</v>
      </c>
      <c r="I375" s="6">
        <f>IF('[1]TCE - ANEXO IV - Preencher'!K384="","",'[1]TCE - ANEXO IV - Preencher'!K384)</f>
        <v>44088</v>
      </c>
      <c r="J375" s="5" t="str">
        <f>'[1]TCE - ANEXO IV - Preencher'!L384</f>
        <v>28688259</v>
      </c>
      <c r="K375" s="5" t="str">
        <f>IF(F375="B",LEFT('[1]TCE - ANEXO IV - Preencher'!M384,2),IF(F375="S",LEFT('[1]TCE - ANEXO IV - Preencher'!M384,7),IF('[1]TCE - ANEXO IV - Preencher'!H384="","")))</f>
        <v>2611101</v>
      </c>
      <c r="L375" s="7">
        <f>'[1]TCE - ANEXO IV - Preencher'!N384</f>
        <v>2220</v>
      </c>
    </row>
    <row r="376" spans="1:12" s="8" customFormat="1" ht="19.5" customHeight="1" x14ac:dyDescent="0.2">
      <c r="A376" s="3">
        <f>IFERROR(VLOOKUP(B376,'[1]DADOS (OCULTAR)'!$P$3:$R$56,3,0),"")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5.16 - Serviços Médico-Hospitalares, Odotonlogia e Laboratoriais</v>
      </c>
      <c r="D376" s="3">
        <f>'[1]TCE - ANEXO IV - Preencher'!F385</f>
        <v>1929606000179</v>
      </c>
      <c r="E376" s="5" t="str">
        <f>'[1]TCE - ANEXO IV - Preencher'!G385</f>
        <v>INSTITUTO DE OLHOS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7106</v>
      </c>
      <c r="I376" s="6">
        <f>IF('[1]TCE - ANEXO IV - Preencher'!K385="","",'[1]TCE - ANEXO IV - Preencher'!K385)</f>
        <v>44077</v>
      </c>
      <c r="J376" s="5" t="str">
        <f>'[1]TCE - ANEXO IV - Preencher'!L385</f>
        <v>265915156</v>
      </c>
      <c r="K376" s="5" t="str">
        <f>IF(F376="B",LEFT('[1]TCE - ANEXO IV - Preencher'!M385,2),IF(F376="S",LEFT('[1]TCE - ANEXO IV - Preencher'!M385,7),IF('[1]TCE - ANEXO IV - Preencher'!H385="","")))</f>
        <v>2611101</v>
      </c>
      <c r="L376" s="7">
        <f>'[1]TCE - ANEXO IV - Preencher'!N385</f>
        <v>4000</v>
      </c>
    </row>
    <row r="377" spans="1:12" s="8" customFormat="1" ht="19.5" customHeight="1" x14ac:dyDescent="0.2">
      <c r="A377" s="3">
        <f>IFERROR(VLOOKUP(B377,'[1]DADOS (OCULTAR)'!$P$3:$R$56,3,0),"")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5.16 - Serviços Médico-Hospitalares, Odotonlogia e Laboratoriais</v>
      </c>
      <c r="D377" s="3">
        <f>'[1]TCE - ANEXO IV - Preencher'!F386</f>
        <v>1913062000157</v>
      </c>
      <c r="E377" s="5" t="str">
        <f>'[1]TCE - ANEXO IV - Preencher'!G386</f>
        <v>CENEL CENTRO DE NEUROLOGIA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5770</v>
      </c>
      <c r="I377" s="6">
        <f>IF('[1]TCE - ANEXO IV - Preencher'!K386="","",'[1]TCE - ANEXO IV - Preencher'!K386)</f>
        <v>44075</v>
      </c>
      <c r="J377" s="5" t="str">
        <f>'[1]TCE - ANEXO IV - Preencher'!L386</f>
        <v>NTLY-AMGI</v>
      </c>
      <c r="K377" s="5" t="str">
        <f>IF(F377="B",LEFT('[1]TCE - ANEXO IV - Preencher'!M386,2),IF(F377="S",LEFT('[1]TCE - ANEXO IV - Preencher'!M386,7),IF('[1]TCE - ANEXO IV - Preencher'!H386="","")))</f>
        <v>2611606</v>
      </c>
      <c r="L377" s="7">
        <f>'[1]TCE - ANEXO IV - Preencher'!N386</f>
        <v>3390</v>
      </c>
    </row>
    <row r="378" spans="1:12" s="8" customFormat="1" ht="19.5" customHeight="1" x14ac:dyDescent="0.2">
      <c r="A378" s="3">
        <f>IFERROR(VLOOKUP(B378,'[1]DADOS (OCULTAR)'!$P$3:$R$56,3,0),"")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5.16 - Serviços Médico-Hospitalares, Odotonlogia e Laboratoriais</v>
      </c>
      <c r="D378" s="3">
        <f>'[1]TCE - ANEXO IV - Preencher'!F387</f>
        <v>12342816000182</v>
      </c>
      <c r="E378" s="5" t="str">
        <f>'[1]TCE - ANEXO IV - Preencher'!G387</f>
        <v>MEDNET SERVIÇOS MEDICOS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1369</v>
      </c>
      <c r="I378" s="6">
        <f>IF('[1]TCE - ANEXO IV - Preencher'!K387="","",'[1]TCE - ANEXO IV - Preencher'!K387)</f>
        <v>44083</v>
      </c>
      <c r="J378" s="5" t="str">
        <f>'[1]TCE - ANEXO IV - Preencher'!L387</f>
        <v>111080892</v>
      </c>
      <c r="K378" s="5" t="str">
        <f>IF(F378="B",LEFT('[1]TCE - ANEXO IV - Preencher'!M387,2),IF(F378="S",LEFT('[1]TCE - ANEXO IV - Preencher'!M387,7),IF('[1]TCE - ANEXO IV - Preencher'!H387="","")))</f>
        <v>2611101</v>
      </c>
      <c r="L378" s="7">
        <f>'[1]TCE - ANEXO IV - Preencher'!N387</f>
        <v>900</v>
      </c>
    </row>
    <row r="379" spans="1:12" s="8" customFormat="1" ht="19.5" customHeight="1" x14ac:dyDescent="0.2">
      <c r="A379" s="3">
        <f>IFERROR(VLOOKUP(B379,'[1]DADOS (OCULTAR)'!$P$3:$R$56,3,0),"")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5.16 - Serviços Médico-Hospitalares, Odotonlogia e Laboratoriais</v>
      </c>
      <c r="D379" s="3">
        <f>'[1]TCE - ANEXO IV - Preencher'!F388</f>
        <v>11016304000163</v>
      </c>
      <c r="E379" s="5" t="str">
        <f>'[1]TCE - ANEXO IV - Preencher'!G388</f>
        <v>MEGA IMAGEM DIAGNOSTICOS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1168</v>
      </c>
      <c r="I379" s="6">
        <f>IF('[1]TCE - ANEXO IV - Preencher'!K388="","",'[1]TCE - ANEXO IV - Preencher'!K388)</f>
        <v>44082</v>
      </c>
      <c r="J379" s="5" t="str">
        <f>'[1]TCE - ANEXO IV - Preencher'!L388</f>
        <v>R6SE-886A</v>
      </c>
      <c r="K379" s="5" t="str">
        <f>IF(F379="B",LEFT('[1]TCE - ANEXO IV - Preencher'!M388,2),IF(F379="S",LEFT('[1]TCE - ANEXO IV - Preencher'!M388,7),IF('[1]TCE - ANEXO IV - Preencher'!H388="","")))</f>
        <v>2611606</v>
      </c>
      <c r="L379" s="7">
        <f>'[1]TCE - ANEXO IV - Preencher'!N388</f>
        <v>1200</v>
      </c>
    </row>
    <row r="380" spans="1:12" s="8" customFormat="1" ht="19.5" customHeight="1" x14ac:dyDescent="0.2">
      <c r="A380" s="3">
        <f>IFERROR(VLOOKUP(B380,'[1]DADOS (OCULTAR)'!$P$3:$R$56,3,0),"")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5.16 - Serviços Médico-Hospitalares, Odotonlogia e Laboratoriais</v>
      </c>
      <c r="D380" s="3">
        <f>'[1]TCE - ANEXO IV - Preencher'!F389</f>
        <v>12342816000182</v>
      </c>
      <c r="E380" s="5" t="str">
        <f>'[1]TCE - ANEXO IV - Preencher'!G389</f>
        <v>MEDNET SERVIÇOS MEDICOS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1367</v>
      </c>
      <c r="I380" s="6">
        <f>IF('[1]TCE - ANEXO IV - Preencher'!K389="","",'[1]TCE - ANEXO IV - Preencher'!K389)</f>
        <v>44082</v>
      </c>
      <c r="J380" s="5" t="str">
        <f>'[1]TCE - ANEXO IV - Preencher'!L389</f>
        <v>100900945</v>
      </c>
      <c r="K380" s="5" t="str">
        <f>IF(F380="B",LEFT('[1]TCE - ANEXO IV - Preencher'!M389,2),IF(F380="S",LEFT('[1]TCE - ANEXO IV - Preencher'!M389,7),IF('[1]TCE - ANEXO IV - Preencher'!H389="","")))</f>
        <v>2611101</v>
      </c>
      <c r="L380" s="7">
        <f>'[1]TCE - ANEXO IV - Preencher'!N389</f>
        <v>3000</v>
      </c>
    </row>
    <row r="381" spans="1:12" s="8" customFormat="1" ht="19.5" customHeight="1" x14ac:dyDescent="0.2">
      <c r="A381" s="3">
        <f>IFERROR(VLOOKUP(B381,'[1]DADOS (OCULTAR)'!$P$3:$R$56,3,0),"")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5.16 - Serviços Médico-Hospitalares, Odotonlogia e Laboratoriais</v>
      </c>
      <c r="D381" s="3">
        <f>'[1]TCE - ANEXO IV - Preencher'!F390</f>
        <v>12342816000182</v>
      </c>
      <c r="E381" s="5" t="str">
        <f>'[1]TCE - ANEXO IV - Preencher'!G390</f>
        <v>MEDNET SERVIÇOS MEDICOS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1285</v>
      </c>
      <c r="I381" s="6">
        <f>IF('[1]TCE - ANEXO IV - Preencher'!K390="","",'[1]TCE - ANEXO IV - Preencher'!K390)</f>
        <v>44090</v>
      </c>
      <c r="J381" s="5" t="str">
        <f>'[1]TCE - ANEXO IV - Preencher'!L390</f>
        <v>113999540</v>
      </c>
      <c r="K381" s="5" t="str">
        <f>IF(F381="B",LEFT('[1]TCE - ANEXO IV - Preencher'!M390,2),IF(F381="S",LEFT('[1]TCE - ANEXO IV - Preencher'!M390,7),IF('[1]TCE - ANEXO IV - Preencher'!H390="","")))</f>
        <v>2611101</v>
      </c>
      <c r="L381" s="7">
        <f>'[1]TCE - ANEXO IV - Preencher'!N390</f>
        <v>8008.64</v>
      </c>
    </row>
    <row r="382" spans="1:12" s="8" customFormat="1" ht="19.5" customHeight="1" x14ac:dyDescent="0.2">
      <c r="A382" s="3">
        <f>IFERROR(VLOOKUP(B382,'[1]DADOS (OCULTAR)'!$P$3:$R$56,3,0),"")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5.16 - Serviços Médico-Hospitalares, Odotonlogia e Laboratoriais</v>
      </c>
      <c r="D382" s="3">
        <f>'[1]TCE - ANEXO IV - Preencher'!F391</f>
        <v>8683483000188</v>
      </c>
      <c r="E382" s="5" t="str">
        <f>'[1]TCE - ANEXO IV - Preencher'!G391</f>
        <v>CONSULTORIO OTORRINOLARINGOLOGICO DO VALE</v>
      </c>
      <c r="F382" s="5" t="str">
        <f>'[1]TCE - ANEXO IV - Preencher'!H391</f>
        <v>S</v>
      </c>
      <c r="G382" s="5" t="str">
        <f>'[1]TCE - ANEXO IV - Preencher'!I391</f>
        <v>S</v>
      </c>
      <c r="H382" s="5" t="str">
        <f>'[1]TCE - ANEXO IV - Preencher'!J391</f>
        <v>1078</v>
      </c>
      <c r="I382" s="6">
        <f>IF('[1]TCE - ANEXO IV - Preencher'!K391="","",'[1]TCE - ANEXO IV - Preencher'!K391)</f>
        <v>44075</v>
      </c>
      <c r="J382" s="5" t="str">
        <f>'[1]TCE - ANEXO IV - Preencher'!L391</f>
        <v>50524673</v>
      </c>
      <c r="K382" s="5" t="str">
        <f>IF(F382="B",LEFT('[1]TCE - ANEXO IV - Preencher'!M391,2),IF(F382="S",LEFT('[1]TCE - ANEXO IV - Preencher'!M391,7),IF('[1]TCE - ANEXO IV - Preencher'!H391="","")))</f>
        <v>2611101</v>
      </c>
      <c r="L382" s="7">
        <f>'[1]TCE - ANEXO IV - Preencher'!N391</f>
        <v>1650</v>
      </c>
    </row>
    <row r="383" spans="1:12" s="8" customFormat="1" ht="19.5" customHeight="1" x14ac:dyDescent="0.2">
      <c r="A383" s="3">
        <f>IFERROR(VLOOKUP(B383,'[1]DADOS (OCULTAR)'!$P$3:$R$56,3,0),"")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5.16 - Serviços Médico-Hospitalares, Odotonlogia e Laboratoriais</v>
      </c>
      <c r="D383" s="3">
        <f>'[1]TCE - ANEXO IV - Preencher'!F392</f>
        <v>4166795000163</v>
      </c>
      <c r="E383" s="5" t="str">
        <f>'[1]TCE - ANEXO IV - Preencher'!G392</f>
        <v>ANESTESIA E SERVIÇOS MEDICOS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9492</v>
      </c>
      <c r="I383" s="6">
        <f>IF('[1]TCE - ANEXO IV - Preencher'!K392="","",'[1]TCE - ANEXO IV - Preencher'!K392)</f>
        <v>44071</v>
      </c>
      <c r="J383" s="5" t="str">
        <f>'[1]TCE - ANEXO IV - Preencher'!L392</f>
        <v>168641070</v>
      </c>
      <c r="K383" s="5" t="str">
        <f>IF(F383="B",LEFT('[1]TCE - ANEXO IV - Preencher'!M392,2),IF(F383="S",LEFT('[1]TCE - ANEXO IV - Preencher'!M392,7),IF('[1]TCE - ANEXO IV - Preencher'!H392="","")))</f>
        <v>2611101</v>
      </c>
      <c r="L383" s="7">
        <f>'[1]TCE - ANEXO IV - Preencher'!N392</f>
        <v>400</v>
      </c>
    </row>
    <row r="384" spans="1:12" s="8" customFormat="1" ht="19.5" customHeight="1" x14ac:dyDescent="0.2">
      <c r="A384" s="3">
        <f>IFERROR(VLOOKUP(B384,'[1]DADOS (OCULTAR)'!$P$3:$R$56,3,0),"")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5.16 - Serviços Médico-Hospitalares, Odotonlogia e Laboratoriais</v>
      </c>
      <c r="D384" s="3">
        <f>'[1]TCE - ANEXO IV - Preencher'!F393</f>
        <v>11473378000129</v>
      </c>
      <c r="E384" s="5" t="str">
        <f>'[1]TCE - ANEXO IV - Preencher'!G393</f>
        <v>CENTRO DE NEUROLOGIA E CARDIO. DO S. FRANCISCO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28085</v>
      </c>
      <c r="I384" s="6">
        <f>IF('[1]TCE - ANEXO IV - Preencher'!K393="","",'[1]TCE - ANEXO IV - Preencher'!K393)</f>
        <v>44071</v>
      </c>
      <c r="J384" s="5" t="str">
        <f>'[1]TCE - ANEXO IV - Preencher'!L393</f>
        <v>221115048</v>
      </c>
      <c r="K384" s="5" t="str">
        <f>IF(F384="B",LEFT('[1]TCE - ANEXO IV - Preencher'!M393,2),IF(F384="S",LEFT('[1]TCE - ANEXO IV - Preencher'!M393,7),IF('[1]TCE - ANEXO IV - Preencher'!H393="","")))</f>
        <v>2611101</v>
      </c>
      <c r="L384" s="7">
        <f>'[1]TCE - ANEXO IV - Preencher'!N393</f>
        <v>480</v>
      </c>
    </row>
    <row r="385" spans="1:12" s="8" customFormat="1" ht="19.5" customHeight="1" x14ac:dyDescent="0.2">
      <c r="A385" s="3">
        <f>IFERROR(VLOOKUP(B385,'[1]DADOS (OCULTAR)'!$P$3:$R$56,3,0),"")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32302394000129</v>
      </c>
      <c r="E385" s="5" t="str">
        <f>'[1]TCE - ANEXO IV - Preencher'!G394</f>
        <v>ENDOVALE SERVIÇOS ENDOSCOPIOS LTDA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51</v>
      </c>
      <c r="I385" s="6">
        <f>IF('[1]TCE - ANEXO IV - Preencher'!K394="","",'[1]TCE - ANEXO IV - Preencher'!K394)</f>
        <v>44074</v>
      </c>
      <c r="J385" s="5" t="str">
        <f>'[1]TCE - ANEXO IV - Preencher'!L394</f>
        <v>89085080</v>
      </c>
      <c r="K385" s="5" t="str">
        <f>IF(F385="B",LEFT('[1]TCE - ANEXO IV - Preencher'!M394,2),IF(F385="S",LEFT('[1]TCE - ANEXO IV - Preencher'!M394,7),IF('[1]TCE - ANEXO IV - Preencher'!H394="","")))</f>
        <v>2611101</v>
      </c>
      <c r="L385" s="7">
        <f>'[1]TCE - ANEXO IV - Preencher'!N394</f>
        <v>320</v>
      </c>
    </row>
    <row r="386" spans="1:12" s="8" customFormat="1" ht="19.5" customHeight="1" x14ac:dyDescent="0.2">
      <c r="A386" s="3">
        <f>IFERROR(VLOOKUP(B386,'[1]DADOS (OCULTAR)'!$P$3:$R$56,3,0),"")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10225064000144</v>
      </c>
      <c r="E386" s="5" t="str">
        <f>'[1]TCE - ANEXO IV - Preencher'!G395</f>
        <v>ANGIOCLINICA SS LTDA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693</v>
      </c>
      <c r="I386" s="6">
        <f>IF('[1]TCE - ANEXO IV - Preencher'!K395="","",'[1]TCE - ANEXO IV - Preencher'!K395)</f>
        <v>44083</v>
      </c>
      <c r="J386" s="5" t="str">
        <f>'[1]TCE - ANEXO IV - Preencher'!L395</f>
        <v>41482544</v>
      </c>
      <c r="K386" s="5" t="str">
        <f>IF(F386="B",LEFT('[1]TCE - ANEXO IV - Preencher'!M395,2),IF(F386="S",LEFT('[1]TCE - ANEXO IV - Preencher'!M395,7),IF('[1]TCE - ANEXO IV - Preencher'!H395="","")))</f>
        <v>2611101</v>
      </c>
      <c r="L386" s="7">
        <f>'[1]TCE - ANEXO IV - Preencher'!N395</f>
        <v>10317</v>
      </c>
    </row>
    <row r="387" spans="1:12" s="8" customFormat="1" ht="19.5" customHeight="1" x14ac:dyDescent="0.2">
      <c r="A387" s="3">
        <f>IFERROR(VLOOKUP(B387,'[1]DADOS (OCULTAR)'!$P$3:$R$56,3,0),"")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9569536000105</v>
      </c>
      <c r="E387" s="5" t="str">
        <f>'[1]TCE - ANEXO IV - Preencher'!G396</f>
        <v>CARDIOVASAF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7460</v>
      </c>
      <c r="I387" s="6">
        <f>IF('[1]TCE - ANEXO IV - Preencher'!K396="","",'[1]TCE - ANEXO IV - Preencher'!K396)</f>
        <v>44089</v>
      </c>
      <c r="J387" s="5" t="str">
        <f>'[1]TCE - ANEXO IV - Preencher'!L396</f>
        <v>93480532</v>
      </c>
      <c r="K387" s="5" t="str">
        <f>IF(F387="B",LEFT('[1]TCE - ANEXO IV - Preencher'!M396,2),IF(F387="S",LEFT('[1]TCE - ANEXO IV - Preencher'!M396,7),IF('[1]TCE - ANEXO IV - Preencher'!H396="","")))</f>
        <v>2611101</v>
      </c>
      <c r="L387" s="7">
        <f>'[1]TCE - ANEXO IV - Preencher'!N396</f>
        <v>150</v>
      </c>
    </row>
    <row r="388" spans="1:12" s="8" customFormat="1" ht="19.5" customHeight="1" x14ac:dyDescent="0.2">
      <c r="A388" s="3">
        <f>IFERROR(VLOOKUP(B388,'[1]DADOS (OCULTAR)'!$P$3:$R$56,3,0),"")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5.16 - Serviços Médico-Hospitalares, Odotonlogia e Laboratoriais</v>
      </c>
      <c r="D388" s="3">
        <f>'[1]TCE - ANEXO IV - Preencher'!F397</f>
        <v>14316409000126</v>
      </c>
      <c r="E388" s="5" t="str">
        <f>'[1]TCE - ANEXO IV - Preencher'!G397</f>
        <v>VIEIRA E MOURÃO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405</v>
      </c>
      <c r="I388" s="6">
        <f>IF('[1]TCE - ANEXO IV - Preencher'!K397="","",'[1]TCE - ANEXO IV - Preencher'!K397)</f>
        <v>44077</v>
      </c>
      <c r="J388" s="5" t="str">
        <f>'[1]TCE - ANEXO IV - Preencher'!L397</f>
        <v>36924752</v>
      </c>
      <c r="K388" s="5" t="str">
        <f>IF(F388="B",LEFT('[1]TCE - ANEXO IV - Preencher'!M397,2),IF(F388="S",LEFT('[1]TCE - ANEXO IV - Preencher'!M397,7),IF('[1]TCE - ANEXO IV - Preencher'!H397="","")))</f>
        <v>2611101</v>
      </c>
      <c r="L388" s="7">
        <f>'[1]TCE - ANEXO IV - Preencher'!N397</f>
        <v>8000</v>
      </c>
    </row>
    <row r="389" spans="1:12" s="8" customFormat="1" ht="19.5" customHeight="1" x14ac:dyDescent="0.2">
      <c r="A389" s="3">
        <f>IFERROR(VLOOKUP(B389,'[1]DADOS (OCULTAR)'!$P$3:$R$56,3,0),"")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5.16 - Serviços Médico-Hospitalares, Odotonlogia e Laboratoriais</v>
      </c>
      <c r="D389" s="3">
        <f>'[1]TCE - ANEXO IV - Preencher'!F398</f>
        <v>12657631000167</v>
      </c>
      <c r="E389" s="5" t="str">
        <f>'[1]TCE - ANEXO IV - Preencher'!G398</f>
        <v>CDI - CENTRO DIAG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30504</v>
      </c>
      <c r="I389" s="6">
        <f>IF('[1]TCE - ANEXO IV - Preencher'!K398="","",'[1]TCE - ANEXO IV - Preencher'!K398)</f>
        <v>44076</v>
      </c>
      <c r="J389" s="5" t="str">
        <f>'[1]TCE - ANEXO IV - Preencher'!L398</f>
        <v>181480284</v>
      </c>
      <c r="K389" s="5" t="str">
        <f>IF(F389="B",LEFT('[1]TCE - ANEXO IV - Preencher'!M398,2),IF(F389="S",LEFT('[1]TCE - ANEXO IV - Preencher'!M398,7),IF('[1]TCE - ANEXO IV - Preencher'!H398="","")))</f>
        <v>2611101</v>
      </c>
      <c r="L389" s="7">
        <f>'[1]TCE - ANEXO IV - Preencher'!N398</f>
        <v>6700</v>
      </c>
    </row>
    <row r="390" spans="1:12" s="8" customFormat="1" ht="19.5" customHeight="1" x14ac:dyDescent="0.2">
      <c r="A390" s="3">
        <f>IFERROR(VLOOKUP(B390,'[1]DADOS (OCULTAR)'!$P$3:$R$56,3,0),"")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3264990000163</v>
      </c>
      <c r="E390" s="5" t="str">
        <f>'[1]TCE - ANEXO IV - Preencher'!G399</f>
        <v>CLIAM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2817</v>
      </c>
      <c r="I390" s="6">
        <f>IF('[1]TCE - ANEXO IV - Preencher'!K399="","",'[1]TCE - ANEXO IV - Preencher'!K399)</f>
        <v>44090</v>
      </c>
      <c r="J390" s="5" t="str">
        <f>'[1]TCE - ANEXO IV - Preencher'!L399</f>
        <v>178891611</v>
      </c>
      <c r="K390" s="5" t="str">
        <f>IF(F390="B",LEFT('[1]TCE - ANEXO IV - Preencher'!M399,2),IF(F390="S",LEFT('[1]TCE - ANEXO IV - Preencher'!M399,7),IF('[1]TCE - ANEXO IV - Preencher'!H399="","")))</f>
        <v>2611101</v>
      </c>
      <c r="L390" s="7">
        <f>'[1]TCE - ANEXO IV - Preencher'!N399</f>
        <v>4816.2</v>
      </c>
    </row>
    <row r="391" spans="1:12" s="8" customFormat="1" ht="19.5" customHeight="1" x14ac:dyDescent="0.2">
      <c r="A391" s="3">
        <f>IFERROR(VLOOKUP(B391,'[1]DADOS (OCULTAR)'!$P$3:$R$56,3,0),"")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5.16 - Serviços Médico-Hospitalares, Odotonlogia e Laboratoriais</v>
      </c>
      <c r="D391" s="3">
        <f>'[1]TCE - ANEXO IV - Preencher'!F400</f>
        <v>3757098000114</v>
      </c>
      <c r="E391" s="5" t="str">
        <f>'[1]TCE - ANEXO IV - Preencher'!G400</f>
        <v>CIPEVASF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1661</v>
      </c>
      <c r="I391" s="6">
        <f>IF('[1]TCE - ANEXO IV - Preencher'!K400="","",'[1]TCE - ANEXO IV - Preencher'!K400)</f>
        <v>44096</v>
      </c>
      <c r="J391" s="5" t="str">
        <f>'[1]TCE - ANEXO IV - Preencher'!L400</f>
        <v>250525993</v>
      </c>
      <c r="K391" s="5" t="str">
        <f>IF(F391="B",LEFT('[1]TCE - ANEXO IV - Preencher'!M400,2),IF(F391="S",LEFT('[1]TCE - ANEXO IV - Preencher'!M400,7),IF('[1]TCE - ANEXO IV - Preencher'!H400="","")))</f>
        <v>2611101</v>
      </c>
      <c r="L391" s="7">
        <f>'[1]TCE - ANEXO IV - Preencher'!N400</f>
        <v>32653.52</v>
      </c>
    </row>
    <row r="392" spans="1:12" s="8" customFormat="1" ht="19.5" customHeight="1" x14ac:dyDescent="0.2">
      <c r="A392" s="3">
        <f>IFERROR(VLOOKUP(B392,'[1]DADOS (OCULTAR)'!$P$3:$R$56,3,0),"")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5.16 - Serviços Médico-Hospitalares, Odotonlogia e Laboratoriais</v>
      </c>
      <c r="D392" s="3">
        <f>'[1]TCE - ANEXO IV - Preencher'!F401</f>
        <v>24304495000100</v>
      </c>
      <c r="E392" s="5" t="str">
        <f>'[1]TCE - ANEXO IV - Preencher'!G401</f>
        <v>CLINICA DO RIM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1665</v>
      </c>
      <c r="I392" s="6">
        <f>IF('[1]TCE - ANEXO IV - Preencher'!K401="","",'[1]TCE - ANEXO IV - Preencher'!K401)</f>
        <v>44098</v>
      </c>
      <c r="J392" s="5" t="str">
        <f>'[1]TCE - ANEXO IV - Preencher'!L401</f>
        <v>110493199</v>
      </c>
      <c r="K392" s="5" t="str">
        <f>IF(F392="B",LEFT('[1]TCE - ANEXO IV - Preencher'!M401,2),IF(F392="S",LEFT('[1]TCE - ANEXO IV - Preencher'!M401,7),IF('[1]TCE - ANEXO IV - Preencher'!H401="","")))</f>
        <v>2611101</v>
      </c>
      <c r="L392" s="7">
        <f>'[1]TCE - ANEXO IV - Preencher'!N401</f>
        <v>8000</v>
      </c>
    </row>
    <row r="393" spans="1:12" s="8" customFormat="1" ht="19.5" customHeight="1" x14ac:dyDescent="0.2">
      <c r="A393" s="3">
        <f>IFERROR(VLOOKUP(B393,'[1]DADOS (OCULTAR)'!$P$3:$R$56,3,0),"")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5.16 - Serviços Médico-Hospitalares, Odotonlogia e Laboratoriais</v>
      </c>
      <c r="D393" s="3">
        <f>'[1]TCE - ANEXO IV - Preencher'!F402</f>
        <v>4166795000163</v>
      </c>
      <c r="E393" s="5" t="str">
        <f>'[1]TCE - ANEXO IV - Preencher'!G402</f>
        <v>ANESTESIA E SERVIÇOS MEDICOS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9526</v>
      </c>
      <c r="I393" s="6">
        <f>IF('[1]TCE - ANEXO IV - Preencher'!K402="","",'[1]TCE - ANEXO IV - Preencher'!K402)</f>
        <v>44097</v>
      </c>
      <c r="J393" s="5" t="str">
        <f>'[1]TCE - ANEXO IV - Preencher'!L402</f>
        <v>47615874</v>
      </c>
      <c r="K393" s="5" t="str">
        <f>IF(F393="B",LEFT('[1]TCE - ANEXO IV - Preencher'!M402,2),IF(F393="S",LEFT('[1]TCE - ANEXO IV - Preencher'!M402,7),IF('[1]TCE - ANEXO IV - Preencher'!H402="","")))</f>
        <v>2611101</v>
      </c>
      <c r="L393" s="7">
        <f>'[1]TCE - ANEXO IV - Preencher'!N402</f>
        <v>218957.54</v>
      </c>
    </row>
    <row r="394" spans="1:12" s="8" customFormat="1" ht="19.5" customHeight="1" x14ac:dyDescent="0.2">
      <c r="A394" s="3">
        <f>IFERROR(VLOOKUP(B394,'[1]DADOS (OCULTAR)'!$P$3:$R$56,3,0),"")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4226430000187</v>
      </c>
      <c r="E394" s="5" t="str">
        <f>'[1]TCE - ANEXO IV - Preencher'!G403</f>
        <v>INSTITUTO DO RIM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941</v>
      </c>
      <c r="I394" s="6">
        <f>IF('[1]TCE - ANEXO IV - Preencher'!K403="","",'[1]TCE - ANEXO IV - Preencher'!K403)</f>
        <v>44098</v>
      </c>
      <c r="J394" s="5" t="str">
        <f>'[1]TCE - ANEXO IV - Preencher'!L403</f>
        <v>68857967</v>
      </c>
      <c r="K394" s="5" t="str">
        <f>IF(F394="B",LEFT('[1]TCE - ANEXO IV - Preencher'!M403,2),IF(F394="S",LEFT('[1]TCE - ANEXO IV - Preencher'!M403,7),IF('[1]TCE - ANEXO IV - Preencher'!H403="","")))</f>
        <v>2611101</v>
      </c>
      <c r="L394" s="7">
        <f>'[1]TCE - ANEXO IV - Preencher'!N403</f>
        <v>10000</v>
      </c>
    </row>
    <row r="395" spans="1:12" s="8" customFormat="1" ht="19.5" customHeight="1" x14ac:dyDescent="0.2">
      <c r="A395" s="3">
        <f>IFERROR(VLOOKUP(B395,'[1]DADOS (OCULTAR)'!$P$3:$R$56,3,0),"")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5.16 - Serviços Médico-Hospitalares, Odotonlogia e Laboratoriais</v>
      </c>
      <c r="D395" s="3">
        <f>'[1]TCE - ANEXO IV - Preencher'!F404</f>
        <v>3757098000114</v>
      </c>
      <c r="E395" s="5" t="str">
        <f>'[1]TCE - ANEXO IV - Preencher'!G404</f>
        <v>CIPEVASF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1658</v>
      </c>
      <c r="I395" s="6">
        <f>IF('[1]TCE - ANEXO IV - Preencher'!K404="","",'[1]TCE - ANEXO IV - Preencher'!K404)</f>
        <v>44092</v>
      </c>
      <c r="J395" s="5" t="str">
        <f>'[1]TCE - ANEXO IV - Preencher'!L404</f>
        <v>197271768</v>
      </c>
      <c r="K395" s="5" t="str">
        <f>IF(F395="B",LEFT('[1]TCE - ANEXO IV - Preencher'!M404,2),IF(F395="S",LEFT('[1]TCE - ANEXO IV - Preencher'!M404,7),IF('[1]TCE - ANEXO IV - Preencher'!H404="","")))</f>
        <v>2611101</v>
      </c>
      <c r="L395" s="7">
        <f>'[1]TCE - ANEXO IV - Preencher'!N404</f>
        <v>3000</v>
      </c>
    </row>
    <row r="396" spans="1:12" s="8" customFormat="1" ht="19.5" customHeight="1" x14ac:dyDescent="0.2">
      <c r="A396" s="3">
        <f>IFERROR(VLOOKUP(B396,'[1]DADOS (OCULTAR)'!$P$3:$R$56,3,0),"")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5.10 - Detetização/Tratamento de Resíduos e Afins</v>
      </c>
      <c r="D396" s="3">
        <f>'[1]TCE - ANEXO IV - Preencher'!F405</f>
        <v>11863530000180</v>
      </c>
      <c r="E396" s="5" t="str">
        <f>'[1]TCE - ANEXO IV - Preencher'!G405</f>
        <v>BRASCON GESTAO AMBIENTAL LTDA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48986</v>
      </c>
      <c r="I396" s="6">
        <f>IF('[1]TCE - ANEXO IV - Preencher'!K405="","",'[1]TCE - ANEXO IV - Preencher'!K405)</f>
        <v>44076</v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>2611309</v>
      </c>
      <c r="L396" s="7">
        <f>'[1]TCE - ANEXO IV - Preencher'!N405</f>
        <v>13414.5</v>
      </c>
    </row>
    <row r="397" spans="1:12" s="8" customFormat="1" ht="19.5" customHeight="1" x14ac:dyDescent="0.2">
      <c r="A397" s="3">
        <f>IFERROR(VLOOKUP(B397,'[1]DADOS (OCULTAR)'!$P$3:$R$56,3,0),"")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5.17 - Manutenção de Software, Certificação Digital e Microfilmagem</v>
      </c>
      <c r="D397" s="3">
        <f>'[1]TCE - ANEXO IV - Preencher'!F406</f>
        <v>92306257000780</v>
      </c>
      <c r="E397" s="5" t="str">
        <f>'[1]TCE - ANEXO IV - Preencher'!G406</f>
        <v>MV INFORMATICA NORDESTE LTDA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15108</v>
      </c>
      <c r="I397" s="6">
        <f>IF('[1]TCE - ANEXO IV - Preencher'!K406="","",'[1]TCE - ANEXO IV - Preencher'!K406)</f>
        <v>44076</v>
      </c>
      <c r="J397" s="5" t="str">
        <f>'[1]TCE - ANEXO IV - Preencher'!L406</f>
        <v>UCQJ-5LXR</v>
      </c>
      <c r="K397" s="5" t="str">
        <f>IF(F397="B",LEFT('[1]TCE - ANEXO IV - Preencher'!M406,2),IF(F397="S",LEFT('[1]TCE - ANEXO IV - Preencher'!M406,7),IF('[1]TCE - ANEXO IV - Preencher'!H406="","")))</f>
        <v>2611606</v>
      </c>
      <c r="L397" s="7">
        <f>'[1]TCE - ANEXO IV - Preencher'!N406</f>
        <v>24992.22</v>
      </c>
    </row>
    <row r="398" spans="1:12" s="8" customFormat="1" ht="19.5" customHeight="1" x14ac:dyDescent="0.2">
      <c r="A398" s="3">
        <f>IFERROR(VLOOKUP(B398,'[1]DADOS (OCULTAR)'!$P$3:$R$56,3,0),"")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5.17 - Manutenção de Software, Certificação Digital e Microfilmagem</v>
      </c>
      <c r="D398" s="3">
        <f>'[1]TCE - ANEXO IV - Preencher'!F407</f>
        <v>16783034000130</v>
      </c>
      <c r="E398" s="5" t="str">
        <f>'[1]TCE - ANEXO IV - Preencher'!G407</f>
        <v>SINTESE LICENCIAMENTRO PROG P COMPRAS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11265</v>
      </c>
      <c r="I398" s="6">
        <f>IF('[1]TCE - ANEXO IV - Preencher'!K407="","",'[1]TCE - ANEXO IV - Preencher'!K407)</f>
        <v>44075</v>
      </c>
      <c r="J398" s="5" t="str">
        <f>'[1]TCE - ANEXO IV - Preencher'!L407</f>
        <v>IX8U-FD8E</v>
      </c>
      <c r="K398" s="5" t="str">
        <f>IF(F398="B",LEFT('[1]TCE - ANEXO IV - Preencher'!M407,2),IF(F398="S",LEFT('[1]TCE - ANEXO IV - Preencher'!M407,7),IF('[1]TCE - ANEXO IV - Preencher'!H407="","")))</f>
        <v>2611606</v>
      </c>
      <c r="L398" s="7">
        <f>'[1]TCE - ANEXO IV - Preencher'!N407</f>
        <v>3194.63</v>
      </c>
    </row>
    <row r="399" spans="1:12" s="8" customFormat="1" ht="19.5" customHeight="1" x14ac:dyDescent="0.2">
      <c r="A399" s="3">
        <f>IFERROR(VLOOKUP(B399,'[1]DADOS (OCULTAR)'!$P$3:$R$56,3,0),"")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5.17 - Manutenção de Software, Certificação Digital e Microfilmagem</v>
      </c>
      <c r="D399" s="3">
        <f>'[1]TCE - ANEXO IV - Preencher'!F408</f>
        <v>7928972000190</v>
      </c>
      <c r="E399" s="5" t="str">
        <f>'[1]TCE - ANEXO IV - Preencher'!G408</f>
        <v>CARTELLO SERVICOS DE SUPORTE EM TI LTDA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3106</v>
      </c>
      <c r="I399" s="6">
        <f>IF('[1]TCE - ANEXO IV - Preencher'!K408="","",'[1]TCE - ANEXO IV - Preencher'!K408)</f>
        <v>44046</v>
      </c>
      <c r="J399" s="5" t="str">
        <f>'[1]TCE - ANEXO IV - Preencher'!L408</f>
        <v>3LGZ-LJGE</v>
      </c>
      <c r="K399" s="5" t="str">
        <f>IF(F399="B",LEFT('[1]TCE - ANEXO IV - Preencher'!M408,2),IF(F399="S",LEFT('[1]TCE - ANEXO IV - Preencher'!M408,7),IF('[1]TCE - ANEXO IV - Preencher'!H408="","")))</f>
        <v>2611606</v>
      </c>
      <c r="L399" s="7">
        <f>'[1]TCE - ANEXO IV - Preencher'!N408</f>
        <v>442.17</v>
      </c>
    </row>
    <row r="400" spans="1:12" s="8" customFormat="1" ht="19.5" customHeight="1" x14ac:dyDescent="0.2">
      <c r="A400" s="3">
        <f>IFERROR(VLOOKUP(B400,'[1]DADOS (OCULTAR)'!$P$3:$R$56,3,0),"")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5.17 - Manutenção de Software, Certificação Digital e Microfilmagem</v>
      </c>
      <c r="D400" s="3">
        <f>'[1]TCE - ANEXO IV - Preencher'!F409</f>
        <v>53113791001285</v>
      </c>
      <c r="E400" s="5" t="str">
        <f>'[1]TCE - ANEXO IV - Preencher'!G409</f>
        <v>TOTVS S A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202050598</v>
      </c>
      <c r="I400" s="6">
        <f>IF('[1]TCE - ANEXO IV - Preencher'!K409="","",'[1]TCE - ANEXO IV - Preencher'!K409)</f>
        <v>44046</v>
      </c>
      <c r="J400" s="5" t="str">
        <f>'[1]TCE - ANEXO IV - Preencher'!L409</f>
        <v>AD500830</v>
      </c>
      <c r="K400" s="5" t="str">
        <f>IF(F400="B",LEFT('[1]TCE - ANEXO IV - Preencher'!M409,2),IF(F400="S",LEFT('[1]TCE - ANEXO IV - Preencher'!M409,7),IF('[1]TCE - ANEXO IV - Preencher'!H409="","")))</f>
        <v>3106200</v>
      </c>
      <c r="L400" s="7">
        <f>'[1]TCE - ANEXO IV - Preencher'!N409</f>
        <v>374.05</v>
      </c>
    </row>
    <row r="401" spans="1:12" s="8" customFormat="1" ht="19.5" customHeight="1" x14ac:dyDescent="0.2">
      <c r="A401" s="3">
        <f>IFERROR(VLOOKUP(B401,'[1]DADOS (OCULTAR)'!$P$3:$R$56,3,0),"")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5.17 - Manutenção de Software, Certificação Digital e Microfilmagem</v>
      </c>
      <c r="D401" s="3">
        <f>'[1]TCE - ANEXO IV - Preencher'!F410</f>
        <v>53113791001285</v>
      </c>
      <c r="E401" s="5" t="str">
        <f>'[1]TCE - ANEXO IV - Preencher'!G410</f>
        <v>TOTVS S A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202050596</v>
      </c>
      <c r="I401" s="6">
        <f>IF('[1]TCE - ANEXO IV - Preencher'!K410="","",'[1]TCE - ANEXO IV - Preencher'!K410)</f>
        <v>44046</v>
      </c>
      <c r="J401" s="5" t="str">
        <f>'[1]TCE - ANEXO IV - Preencher'!L410</f>
        <v>43890AE</v>
      </c>
      <c r="K401" s="5" t="str">
        <f>IF(F401="B",LEFT('[1]TCE - ANEXO IV - Preencher'!M410,2),IF(F401="S",LEFT('[1]TCE - ANEXO IV - Preencher'!M410,7),IF('[1]TCE - ANEXO IV - Preencher'!H410="","")))</f>
        <v>3106200</v>
      </c>
      <c r="L401" s="7">
        <f>'[1]TCE - ANEXO IV - Preencher'!N410</f>
        <v>2630.83</v>
      </c>
    </row>
    <row r="402" spans="1:12" s="8" customFormat="1" ht="19.5" customHeight="1" x14ac:dyDescent="0.2">
      <c r="A402" s="3">
        <f>IFERROR(VLOOKUP(B402,'[1]DADOS (OCULTAR)'!$P$3:$R$56,3,0),"")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5.99 - Outros Serviços de Terceiros Pessoa Jurídica</v>
      </c>
      <c r="D402" s="3">
        <f>'[1]TCE - ANEXO IV - Preencher'!F411</f>
        <v>58921792000117</v>
      </c>
      <c r="E402" s="5" t="str">
        <f>'[1]TCE - ANEXO IV - Preencher'!G411</f>
        <v>PLANISA PLANEJ E ORG DE INST DE SAUDE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22822</v>
      </c>
      <c r="I402" s="6">
        <f>IF('[1]TCE - ANEXO IV - Preencher'!K411="","",'[1]TCE - ANEXO IV - Preencher'!K411)</f>
        <v>44046</v>
      </c>
      <c r="J402" s="5" t="str">
        <f>'[1]TCE - ANEXO IV - Preencher'!L411</f>
        <v>ZJSY-IPXS</v>
      </c>
      <c r="K402" s="5" t="str">
        <f>IF(F402="B",LEFT('[1]TCE - ANEXO IV - Preencher'!M411,2),IF(F402="S",LEFT('[1]TCE - ANEXO IV - Preencher'!M411,7),IF('[1]TCE - ANEXO IV - Preencher'!H411="","")))</f>
        <v>2611606</v>
      </c>
      <c r="L402" s="7">
        <f>'[1]TCE - ANEXO IV - Preencher'!N411</f>
        <v>2751.69</v>
      </c>
    </row>
    <row r="403" spans="1:12" s="8" customFormat="1" ht="19.5" customHeight="1" x14ac:dyDescent="0.2">
      <c r="A403" s="3">
        <f>IFERROR(VLOOKUP(B403,'[1]DADOS (OCULTAR)'!$P$3:$R$56,3,0),"")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5.99 - Outros Serviços de Terceiros Pessoa Jurídica</v>
      </c>
      <c r="D403" s="3">
        <f>'[1]TCE - ANEXO IV - Preencher'!F412</f>
        <v>35521046000130</v>
      </c>
      <c r="E403" s="5" t="str">
        <f>'[1]TCE - ANEXO IV - Preencher'!G412</f>
        <v>TGI CONSULTORIA ME GESTAO S/A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18942</v>
      </c>
      <c r="I403" s="6">
        <f>IF('[1]TCE - ANEXO IV - Preencher'!K412="","",'[1]TCE - ANEXO IV - Preencher'!K412)</f>
        <v>44048</v>
      </c>
      <c r="J403" s="5" t="str">
        <f>'[1]TCE - ANEXO IV - Preencher'!L412</f>
        <v>5C4L-PGP7</v>
      </c>
      <c r="K403" s="5" t="str">
        <f>IF(F403="B",LEFT('[1]TCE - ANEXO IV - Preencher'!M412,2),IF(F403="S",LEFT('[1]TCE - ANEXO IV - Preencher'!M412,7),IF('[1]TCE - ANEXO IV - Preencher'!H412="","")))</f>
        <v>2611606</v>
      </c>
      <c r="L403" s="7">
        <f>'[1]TCE - ANEXO IV - Preencher'!N412</f>
        <v>4500</v>
      </c>
    </row>
    <row r="404" spans="1:12" s="8" customFormat="1" ht="19.5" customHeight="1" x14ac:dyDescent="0.2">
      <c r="A404" s="3">
        <f>IFERROR(VLOOKUP(B404,'[1]DADOS (OCULTAR)'!$P$3:$R$56,3,0),"")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5.2 - Serviços Técnicos Profissionais</v>
      </c>
      <c r="D404" s="3">
        <f>'[1]TCE - ANEXO IV - Preencher'!F413</f>
        <v>2512303000119</v>
      </c>
      <c r="E404" s="5" t="str">
        <f>'[1]TCE - ANEXO IV - Preencher'!G413</f>
        <v>NOROES, AZEVEDO ADVOGADOS ASSOCIADOS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4248</v>
      </c>
      <c r="I404" s="6">
        <f>IF('[1]TCE - ANEXO IV - Preencher'!K413="","",'[1]TCE - ANEXO IV - Preencher'!K413)</f>
        <v>44046</v>
      </c>
      <c r="J404" s="5" t="str">
        <f>'[1]TCE - ANEXO IV - Preencher'!L413</f>
        <v>ACI4-GXMW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2240</v>
      </c>
    </row>
    <row r="405" spans="1:12" s="8" customFormat="1" ht="19.5" customHeight="1" x14ac:dyDescent="0.2">
      <c r="A405" s="3">
        <f>IFERROR(VLOOKUP(B405,'[1]DADOS (OCULTAR)'!$P$3:$R$56,3,0),"")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5.2 - Serviços Técnicos Profissionais</v>
      </c>
      <c r="D405" s="3">
        <f>'[1]TCE - ANEXO IV - Preencher'!F414</f>
        <v>2512303000119</v>
      </c>
      <c r="E405" s="5" t="str">
        <f>'[1]TCE - ANEXO IV - Preencher'!G414</f>
        <v>NOROES, AZEVEDO ADVOGADOS ASSOCIADOS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4250</v>
      </c>
      <c r="I405" s="6">
        <f>IF('[1]TCE - ANEXO IV - Preencher'!K414="","",'[1]TCE - ANEXO IV - Preencher'!K414)</f>
        <v>44046</v>
      </c>
      <c r="J405" s="5" t="str">
        <f>'[1]TCE - ANEXO IV - Preencher'!L414</f>
        <v>DX3W-GQBS</v>
      </c>
      <c r="K405" s="5" t="str">
        <f>IF(F405="B",LEFT('[1]TCE - ANEXO IV - Preencher'!M414,2),IF(F405="S",LEFT('[1]TCE - ANEXO IV - Preencher'!M414,7),IF('[1]TCE - ANEXO IV - Preencher'!H414="","")))</f>
        <v>2611606</v>
      </c>
      <c r="L405" s="7">
        <f>'[1]TCE - ANEXO IV - Preencher'!N414</f>
        <v>5341</v>
      </c>
    </row>
    <row r="406" spans="1:12" s="8" customFormat="1" ht="19.5" customHeight="1" x14ac:dyDescent="0.2">
      <c r="A406" s="3">
        <f>IFERROR(VLOOKUP(B406,'[1]DADOS (OCULTAR)'!$P$3:$R$56,3,0),"")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5.2 - Serviços Técnicos Profissionais</v>
      </c>
      <c r="D406" s="3">
        <f>'[1]TCE - ANEXO IV - Preencher'!F415</f>
        <v>27814653000160</v>
      </c>
      <c r="E406" s="5" t="str">
        <f>'[1]TCE - ANEXO IV - Preencher'!G415</f>
        <v>LUMI CONSULTORIA E SERVICOS LTDA EPP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461</v>
      </c>
      <c r="I406" s="6">
        <f>IF('[1]TCE - ANEXO IV - Preencher'!K415="","",'[1]TCE - ANEXO IV - Preencher'!K415)</f>
        <v>44056</v>
      </c>
      <c r="J406" s="5" t="str">
        <f>'[1]TCE - ANEXO IV - Preencher'!L415</f>
        <v>PQXG-KQVX</v>
      </c>
      <c r="K406" s="5" t="str">
        <f>IF(F406="B",LEFT('[1]TCE - ANEXO IV - Preencher'!M415,2),IF(F406="S",LEFT('[1]TCE - ANEXO IV - Preencher'!M415,7),IF('[1]TCE - ANEXO IV - Preencher'!H415="","")))</f>
        <v>2611606</v>
      </c>
      <c r="L406" s="7">
        <f>'[1]TCE - ANEXO IV - Preencher'!N415</f>
        <v>8000</v>
      </c>
    </row>
    <row r="407" spans="1:12" s="8" customFormat="1" ht="19.5" customHeight="1" x14ac:dyDescent="0.2">
      <c r="A407" s="3">
        <f>IFERROR(VLOOKUP(B407,'[1]DADOS (OCULTAR)'!$P$3:$R$56,3,0),"")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5.2 - Serviços Técnicos Profissionais</v>
      </c>
      <c r="D407" s="3">
        <f>'[1]TCE - ANEXO IV - Preencher'!F416</f>
        <v>24272956000100</v>
      </c>
      <c r="E407" s="5" t="str">
        <f>'[1]TCE - ANEXO IV - Preencher'!G416</f>
        <v>ANNA KELLY MONTEIRO PALHA DO NASCIMENTO ME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110</v>
      </c>
      <c r="I407" s="6">
        <f>IF('[1]TCE - ANEXO IV - Preencher'!K416="","",'[1]TCE - ANEXO IV - Preencher'!K416)</f>
        <v>44075</v>
      </c>
      <c r="J407" s="5" t="str">
        <f>'[1]TCE - ANEXO IV - Preencher'!L416</f>
        <v>180357680</v>
      </c>
      <c r="K407" s="5" t="str">
        <f>IF(F407="B",LEFT('[1]TCE - ANEXO IV - Preencher'!M416,2),IF(F407="S",LEFT('[1]TCE - ANEXO IV - Preencher'!M416,7),IF('[1]TCE - ANEXO IV - Preencher'!H416="","")))</f>
        <v>2611101</v>
      </c>
      <c r="L407" s="7">
        <f>'[1]TCE - ANEXO IV - Preencher'!N416</f>
        <v>2300</v>
      </c>
    </row>
    <row r="408" spans="1:12" s="8" customFormat="1" ht="19.5" customHeight="1" x14ac:dyDescent="0.2">
      <c r="A408" s="3">
        <f>IFERROR(VLOOKUP(B408,'[1]DADOS (OCULTAR)'!$P$3:$R$56,3,0),"")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5.10 - Detetização/Tratamento de Resíduos e Afins</v>
      </c>
      <c r="D408" s="3">
        <f>'[1]TCE - ANEXO IV - Preencher'!F417</f>
        <v>10858157000106</v>
      </c>
      <c r="E408" s="5" t="str">
        <f>'[1]TCE - ANEXO IV - Preencher'!G417</f>
        <v>F GENES &amp; CIA LTDA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328305</v>
      </c>
      <c r="I408" s="6">
        <f>IF('[1]TCE - ANEXO IV - Preencher'!K417="","",'[1]TCE - ANEXO IV - Preencher'!K417)</f>
        <v>44089</v>
      </c>
      <c r="J408" s="5" t="str">
        <f>'[1]TCE - ANEXO IV - Preencher'!L417</f>
        <v>Q8XH-SNR8</v>
      </c>
      <c r="K408" s="5" t="str">
        <f>IF(F408="B",LEFT('[1]TCE - ANEXO IV - Preencher'!M417,2),IF(F408="S",LEFT('[1]TCE - ANEXO IV - Preencher'!M417,7),IF('[1]TCE - ANEXO IV - Preencher'!H417="","")))</f>
        <v>2611606</v>
      </c>
      <c r="L408" s="7">
        <f>'[1]TCE - ANEXO IV - Preencher'!N417</f>
        <v>2538.19</v>
      </c>
    </row>
    <row r="409" spans="1:12" s="8" customFormat="1" ht="19.5" customHeight="1" x14ac:dyDescent="0.2">
      <c r="A409" s="3">
        <f>IFERROR(VLOOKUP(B409,'[1]DADOS (OCULTAR)'!$P$3:$R$56,3,0),"")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5.23 - Limpeza e Conservação</v>
      </c>
      <c r="D409" s="3">
        <f>'[1]TCE - ANEXO IV - Preencher'!F418</f>
        <v>5419785000155</v>
      </c>
      <c r="E409" s="5" t="str">
        <f>'[1]TCE - ANEXO IV - Preencher'!G418</f>
        <v>SOLUNNI SERVICOS ESPECIALIZADOS LTDA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600</v>
      </c>
      <c r="I409" s="6">
        <f>IF('[1]TCE - ANEXO IV - Preencher'!K418="","",'[1]TCE - ANEXO IV - Preencher'!K418)</f>
        <v>44063</v>
      </c>
      <c r="J409" s="5" t="str">
        <f>'[1]TCE - ANEXO IV - Preencher'!L418</f>
        <v>GLZ3-NL8B</v>
      </c>
      <c r="K409" s="5" t="str">
        <f>IF(F409="B",LEFT('[1]TCE - ANEXO IV - Preencher'!M418,2),IF(F409="S",LEFT('[1]TCE - ANEXO IV - Preencher'!M418,7),IF('[1]TCE - ANEXO IV - Preencher'!H418="","")))</f>
        <v>2611606</v>
      </c>
      <c r="L409" s="7">
        <f>'[1]TCE - ANEXO IV - Preencher'!N418</f>
        <v>168337.56</v>
      </c>
    </row>
    <row r="410" spans="1:12" s="8" customFormat="1" ht="19.5" customHeight="1" x14ac:dyDescent="0.2">
      <c r="A410" s="3">
        <f>IFERROR(VLOOKUP(B410,'[1]DADOS (OCULTAR)'!$P$3:$R$56,3,0),"")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5.99 - Outros Serviços de Terceiros Pessoa Jurídica</v>
      </c>
      <c r="D410" s="3">
        <f>'[1]TCE - ANEXO IV - Preencher'!F419</f>
        <v>7212990000170</v>
      </c>
      <c r="E410" s="5" t="str">
        <f>'[1]TCE - ANEXO IV - Preencher'!G419</f>
        <v>JAINARA MOREIRA BARBOSA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20208421</v>
      </c>
      <c r="I410" s="6">
        <f>IF('[1]TCE - ANEXO IV - Preencher'!K419="","",'[1]TCE - ANEXO IV - Preencher'!K419)</f>
        <v>44078</v>
      </c>
      <c r="J410" s="5" t="str">
        <f>'[1]TCE - ANEXO IV - Preencher'!L419</f>
        <v>E9B638356</v>
      </c>
      <c r="K410" s="5" t="str">
        <f>IF(F410="B",LEFT('[1]TCE - ANEXO IV - Preencher'!M419,2),IF(F410="S",LEFT('[1]TCE - ANEXO IV - Preencher'!M419,7),IF('[1]TCE - ANEXO IV - Preencher'!H419="","")))</f>
        <v>2918407</v>
      </c>
      <c r="L410" s="7">
        <f>'[1]TCE - ANEXO IV - Preencher'!N419</f>
        <v>650</v>
      </c>
    </row>
    <row r="411" spans="1:12" s="8" customFormat="1" ht="19.5" customHeight="1" x14ac:dyDescent="0.2">
      <c r="A411" s="3">
        <f>IFERROR(VLOOKUP(B411,'[1]DADOS (OCULTAR)'!$P$3:$R$56,3,0),"")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5.99 - Outros Serviços de Terceiros Pessoa Jurídica</v>
      </c>
      <c r="D411" s="3">
        <f>'[1]TCE - ANEXO IV - Preencher'!F420</f>
        <v>11182660000157</v>
      </c>
      <c r="E411" s="5" t="str">
        <f>'[1]TCE - ANEXO IV - Preencher'!G420</f>
        <v>EMERSON WALLAS RODRIGUES DA SILVA ME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285</v>
      </c>
      <c r="I411" s="6">
        <f>IF('[1]TCE - ANEXO IV - Preencher'!K420="","",'[1]TCE - ANEXO IV - Preencher'!K420)</f>
        <v>44076</v>
      </c>
      <c r="J411" s="5" t="str">
        <f>'[1]TCE - ANEXO IV - Preencher'!L420</f>
        <v>137736837</v>
      </c>
      <c r="K411" s="5" t="str">
        <f>IF(F411="B",LEFT('[1]TCE - ANEXO IV - Preencher'!M420,2),IF(F411="S",LEFT('[1]TCE - ANEXO IV - Preencher'!M420,7),IF('[1]TCE - ANEXO IV - Preencher'!H420="","")))</f>
        <v>2611101</v>
      </c>
      <c r="L411" s="7">
        <f>'[1]TCE - ANEXO IV - Preencher'!N420</f>
        <v>1500</v>
      </c>
    </row>
    <row r="412" spans="1:12" s="8" customFormat="1" ht="19.5" customHeight="1" x14ac:dyDescent="0.2">
      <c r="A412" s="3">
        <f>IFERROR(VLOOKUP(B412,'[1]DADOS (OCULTAR)'!$P$3:$R$56,3,0),"")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5.99 - Outros Serviços de Terceiros Pessoa Jurídica</v>
      </c>
      <c r="D412" s="3">
        <f>'[1]TCE - ANEXO IV - Preencher'!F421</f>
        <v>35693084000170</v>
      </c>
      <c r="E412" s="5" t="str">
        <f>'[1]TCE - ANEXO IV - Preencher'!G421</f>
        <v>PETROPEX PETROLINA PEÇAS E EXTINTORES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23483</v>
      </c>
      <c r="I412" s="6">
        <f>IF('[1]TCE - ANEXO IV - Preencher'!K421="","",'[1]TCE - ANEXO IV - Preencher'!K421)</f>
        <v>44075</v>
      </c>
      <c r="J412" s="5" t="str">
        <f>'[1]TCE - ANEXO IV - Preencher'!L421</f>
        <v>23383592</v>
      </c>
      <c r="K412" s="5" t="str">
        <f>IF(F412="B",LEFT('[1]TCE - ANEXO IV - Preencher'!M421,2),IF(F412="S",LEFT('[1]TCE - ANEXO IV - Preencher'!M421,7),IF('[1]TCE - ANEXO IV - Preencher'!H421="","")))</f>
        <v>2611101</v>
      </c>
      <c r="L412" s="7">
        <f>'[1]TCE - ANEXO IV - Preencher'!N421</f>
        <v>47.99</v>
      </c>
    </row>
    <row r="413" spans="1:12" s="8" customFormat="1" ht="19.5" customHeight="1" x14ac:dyDescent="0.2">
      <c r="A413" s="3">
        <f>IFERROR(VLOOKUP(B413,'[1]DADOS (OCULTAR)'!$P$3:$R$56,3,0),"")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5.99 - Outros Serviços de Terceiros Pessoa Jurídica</v>
      </c>
      <c r="D413" s="3">
        <f>'[1]TCE - ANEXO IV - Preencher'!F422</f>
        <v>21027815000134</v>
      </c>
      <c r="E413" s="5" t="str">
        <f>'[1]TCE - ANEXO IV - Preencher'!G422</f>
        <v>ANTONIO ALDIVAN DE SOUSA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16</v>
      </c>
      <c r="I413" s="6">
        <f>IF('[1]TCE - ANEXO IV - Preencher'!K422="","",'[1]TCE - ANEXO IV - Preencher'!K422)</f>
        <v>44076</v>
      </c>
      <c r="J413" s="5" t="str">
        <f>'[1]TCE - ANEXO IV - Preencher'!L422</f>
        <v>172092823</v>
      </c>
      <c r="K413" s="5" t="str">
        <f>IF(F413="B",LEFT('[1]TCE - ANEXO IV - Preencher'!M422,2),IF(F413="S",LEFT('[1]TCE - ANEXO IV - Preencher'!M422,7),IF('[1]TCE - ANEXO IV - Preencher'!H422="","")))</f>
        <v>2611101</v>
      </c>
      <c r="L413" s="7">
        <f>'[1]TCE - ANEXO IV - Preencher'!N422</f>
        <v>383.4</v>
      </c>
    </row>
    <row r="414" spans="1:12" s="8" customFormat="1" ht="19.5" customHeight="1" x14ac:dyDescent="0.2">
      <c r="A414" s="3">
        <f>IFERROR(VLOOKUP(B414,'[1]DADOS (OCULTAR)'!$P$3:$R$56,3,0),"")</f>
        <v>9039744000780</v>
      </c>
      <c r="B414" s="4" t="str">
        <f>'[1]TCE - ANEXO IV - Preencher'!C423</f>
        <v>HOSPITAL DOM MALAN</v>
      </c>
      <c r="C414" s="4" t="str">
        <f>'[1]TCE - ANEXO IV - Preencher'!E423</f>
        <v>5.99 - Outros Serviços de Terceiros Pessoa Jurídica</v>
      </c>
      <c r="D414" s="3">
        <f>'[1]TCE - ANEXO IV - Preencher'!F423</f>
        <v>13409775000671</v>
      </c>
      <c r="E414" s="5" t="str">
        <f>'[1]TCE - ANEXO IV - Preencher'!G423</f>
        <v>LINUS LOG LTDA ME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95</v>
      </c>
      <c r="I414" s="6">
        <f>IF('[1]TCE - ANEXO IV - Preencher'!K423="","",'[1]TCE - ANEXO IV - Preencher'!K423)</f>
        <v>44097</v>
      </c>
      <c r="J414" s="5" t="str">
        <f>'[1]TCE - ANEXO IV - Preencher'!L423</f>
        <v>129576076</v>
      </c>
      <c r="K414" s="5" t="str">
        <f>IF(F414="B",LEFT('[1]TCE - ANEXO IV - Preencher'!M423,2),IF(F414="S",LEFT('[1]TCE - ANEXO IV - Preencher'!M423,7),IF('[1]TCE - ANEXO IV - Preencher'!H423="","")))</f>
        <v>2611101</v>
      </c>
      <c r="L414" s="7">
        <f>'[1]TCE - ANEXO IV - Preencher'!N423</f>
        <v>3129.76</v>
      </c>
    </row>
    <row r="415" spans="1:12" s="8" customFormat="1" ht="19.5" customHeight="1" x14ac:dyDescent="0.2">
      <c r="A415" s="3">
        <f>IFERROR(VLOOKUP(B415,'[1]DADOS (OCULTAR)'!$P$3:$R$56,3,0),"")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5.5 - Reparo e Manutenção de Máquinas e Equipamentos</v>
      </c>
      <c r="D415" s="3">
        <f>'[1]TCE - ANEXO IV - Preencher'!F424</f>
        <v>24380578000421</v>
      </c>
      <c r="E415" s="5" t="str">
        <f>'[1]TCE - ANEXO IV - Preencher'!G424</f>
        <v>WHITE MARTINS GASES INDS DO NORDESTE SA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7279</v>
      </c>
      <c r="I415" s="6">
        <f>IF('[1]TCE - ANEXO IV - Preencher'!K424="","",'[1]TCE - ANEXO IV - Preencher'!K424)</f>
        <v>44050</v>
      </c>
      <c r="J415" s="5" t="str">
        <f>'[1]TCE - ANEXO IV - Preencher'!L424</f>
        <v>R7DEF39G</v>
      </c>
      <c r="K415" s="5" t="str">
        <f>IF(F415="B",LEFT('[1]TCE - ANEXO IV - Preencher'!M424,2),IF(F415="S",LEFT('[1]TCE - ANEXO IV - Preencher'!M424,7),IF('[1]TCE - ANEXO IV - Preencher'!H424="","")))</f>
        <v>2927408</v>
      </c>
      <c r="L415" s="7">
        <f>'[1]TCE - ANEXO IV - Preencher'!N424</f>
        <v>441.63</v>
      </c>
    </row>
    <row r="416" spans="1:12" s="8" customFormat="1" ht="19.5" customHeight="1" x14ac:dyDescent="0.2">
      <c r="A416" s="3">
        <f>IFERROR(VLOOKUP(B416,'[1]DADOS (OCULTAR)'!$P$3:$R$56,3,0),"")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5.5 - Reparo e Manutenção de Máquinas e Equipamentos</v>
      </c>
      <c r="D416" s="3">
        <f>'[1]TCE - ANEXO IV - Preencher'!F425</f>
        <v>12626414000100</v>
      </c>
      <c r="E416" s="5" t="str">
        <f>'[1]TCE - ANEXO IV - Preencher'!G425</f>
        <v>MANTEQ H I LTDA ME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563</v>
      </c>
      <c r="I416" s="6">
        <f>IF('[1]TCE - ANEXO IV - Preencher'!K425="","",'[1]TCE - ANEXO IV - Preencher'!K425)</f>
        <v>44060</v>
      </c>
      <c r="J416" s="5" t="str">
        <f>'[1]TCE - ANEXO IV - Preencher'!L425</f>
        <v>LNJD8843</v>
      </c>
      <c r="K416" s="5" t="str">
        <f>IF(F416="B",LEFT('[1]TCE - ANEXO IV - Preencher'!M425,2),IF(F416="S",LEFT('[1]TCE - ANEXO IV - Preencher'!M425,7),IF('[1]TCE - ANEXO IV - Preencher'!H425="","")))</f>
        <v>2607901</v>
      </c>
      <c r="L416" s="7">
        <f>'[1]TCE - ANEXO IV - Preencher'!N425</f>
        <v>2600</v>
      </c>
    </row>
    <row r="417" spans="1:12" s="8" customFormat="1" ht="19.5" customHeight="1" x14ac:dyDescent="0.2">
      <c r="A417" s="3">
        <f>IFERROR(VLOOKUP(B417,'[1]DADOS (OCULTAR)'!$P$3:$R$56,3,0),"")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5.5 - Reparo e Manutenção de Máquinas e Equipamentos</v>
      </c>
      <c r="D417" s="3">
        <f>'[1]TCE - ANEXO IV - Preencher'!F426</f>
        <v>7146768000117</v>
      </c>
      <c r="E417" s="5" t="str">
        <f>'[1]TCE - ANEXO IV - Preencher'!G426</f>
        <v>SERV IMAGEM NORDESTE ASSIT TECNICA LTDA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3570</v>
      </c>
      <c r="I417" s="6">
        <f>IF('[1]TCE - ANEXO IV - Preencher'!K426="","",'[1]TCE - ANEXO IV - Preencher'!K426)</f>
        <v>44070</v>
      </c>
      <c r="J417" s="5" t="str">
        <f>'[1]TCE - ANEXO IV - Preencher'!L426</f>
        <v>SVFL45187</v>
      </c>
      <c r="K417" s="5" t="str">
        <f>IF(F417="B",LEFT('[1]TCE - ANEXO IV - Preencher'!M426,2),IF(F417="S",LEFT('[1]TCE - ANEXO IV - Preencher'!M426,7),IF('[1]TCE - ANEXO IV - Preencher'!H426="","")))</f>
        <v>2607901</v>
      </c>
      <c r="L417" s="7">
        <f>'[1]TCE - ANEXO IV - Preencher'!N426</f>
        <v>4618</v>
      </c>
    </row>
    <row r="418" spans="1:12" s="8" customFormat="1" ht="19.5" customHeight="1" x14ac:dyDescent="0.2">
      <c r="A418" s="3">
        <f>IFERROR(VLOOKUP(B418,'[1]DADOS (OCULTAR)'!$P$3:$R$56,3,0),"")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5.5 - Reparo e Manutenção de Máquinas e Equipamentos</v>
      </c>
      <c r="D418" s="3">
        <f>'[1]TCE - ANEXO IV - Preencher'!F427</f>
        <v>3480539000183</v>
      </c>
      <c r="E418" s="5" t="str">
        <f>'[1]TCE - ANEXO IV - Preencher'!G427</f>
        <v>SL ENGENHARIA HOSPITALAR LTDA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5191</v>
      </c>
      <c r="I418" s="6">
        <f>IF('[1]TCE - ANEXO IV - Preencher'!K427="","",'[1]TCE - ANEXO IV - Preencher'!K427)</f>
        <v>44090</v>
      </c>
      <c r="J418" s="5" t="str">
        <f>'[1]TCE - ANEXO IV - Preencher'!L427</f>
        <v>FNAJ78087</v>
      </c>
      <c r="K418" s="5" t="str">
        <f>IF(F418="B",LEFT('[1]TCE - ANEXO IV - Preencher'!M427,2),IF(F418="S",LEFT('[1]TCE - ANEXO IV - Preencher'!M427,7),IF('[1]TCE - ANEXO IV - Preencher'!H427="","")))</f>
        <v>2607901</v>
      </c>
      <c r="L418" s="7">
        <f>'[1]TCE - ANEXO IV - Preencher'!N427</f>
        <v>15968.92</v>
      </c>
    </row>
    <row r="419" spans="1:12" s="8" customFormat="1" ht="19.5" customHeight="1" x14ac:dyDescent="0.2">
      <c r="A419" s="3">
        <f>IFERROR(VLOOKUP(B419,'[1]DADOS (OCULTAR)'!$P$3:$R$56,3,0),"")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5.5 - Reparo e Manutenção de Máquinas e Equipamentos</v>
      </c>
      <c r="D419" s="3">
        <f>'[1]TCE - ANEXO IV - Preencher'!F428</f>
        <v>9014387000100</v>
      </c>
      <c r="E419" s="5" t="str">
        <f>'[1]TCE - ANEXO IV - Preencher'!G428</f>
        <v>COMPLETA SERVICOS DE AR CONDICIONADO ME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1289</v>
      </c>
      <c r="I419" s="6">
        <f>IF('[1]TCE - ANEXO IV - Preencher'!K428="","",'[1]TCE - ANEXO IV - Preencher'!K428)</f>
        <v>44062</v>
      </c>
      <c r="J419" s="5" t="str">
        <f>'[1]TCE - ANEXO IV - Preencher'!L428</f>
        <v>XB7G-S88P</v>
      </c>
      <c r="K419" s="5" t="str">
        <f>IF(F419="B",LEFT('[1]TCE - ANEXO IV - Preencher'!M428,2),IF(F419="S",LEFT('[1]TCE - ANEXO IV - Preencher'!M428,7),IF('[1]TCE - ANEXO IV - Preencher'!H428="","")))</f>
        <v>2611606</v>
      </c>
      <c r="L419" s="7">
        <f>'[1]TCE - ANEXO IV - Preencher'!N428</f>
        <v>22735.759999999998</v>
      </c>
    </row>
    <row r="420" spans="1:12" s="8" customFormat="1" ht="19.5" customHeight="1" x14ac:dyDescent="0.2">
      <c r="A420" s="3">
        <f>IFERROR(VLOOKUP(B420,'[1]DADOS (OCULTAR)'!$P$3:$R$56,3,0),"")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5.5 - Reparo e Manutenção de Máquinas e Equipamentos</v>
      </c>
      <c r="D420" s="3">
        <f>'[1]TCE - ANEXO IV - Preencher'!F429</f>
        <v>23180800000137</v>
      </c>
      <c r="E420" s="5" t="str">
        <f>'[1]TCE - ANEXO IV - Preencher'!G429</f>
        <v>ENNE SOLUCOES ELETRONICAS LTDA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828</v>
      </c>
      <c r="I420" s="6">
        <f>IF('[1]TCE - ANEXO IV - Preencher'!K429="","",'[1]TCE - ANEXO IV - Preencher'!K429)</f>
        <v>44084</v>
      </c>
      <c r="J420" s="5" t="str">
        <f>'[1]TCE - ANEXO IV - Preencher'!L429</f>
        <v>192509958</v>
      </c>
      <c r="K420" s="5" t="str">
        <f>IF(F420="B",LEFT('[1]TCE - ANEXO IV - Preencher'!M429,2),IF(F420="S",LEFT('[1]TCE - ANEXO IV - Preencher'!M429,7),IF('[1]TCE - ANEXO IV - Preencher'!H429="","")))</f>
        <v>2611101</v>
      </c>
      <c r="L420" s="7">
        <f>'[1]TCE - ANEXO IV - Preencher'!N429</f>
        <v>1850</v>
      </c>
    </row>
    <row r="421" spans="1:12" s="8" customFormat="1" ht="19.5" customHeight="1" x14ac:dyDescent="0.2">
      <c r="A421" s="3">
        <f>IFERROR(VLOOKUP(B421,'[1]DADOS (OCULTAR)'!$P$3:$R$56,3,0),"")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5.6 - Reparo e Manutanção de Veículos</v>
      </c>
      <c r="D421" s="3">
        <f>'[1]TCE - ANEXO IV - Preencher'!F430</f>
        <v>36608803000170</v>
      </c>
      <c r="E421" s="5" t="str">
        <f>'[1]TCE - ANEXO IV - Preencher'!G430</f>
        <v>EMERSON ALEXANDRE DOS PASSOS</v>
      </c>
      <c r="F421" s="5" t="str">
        <f>'[1]TCE - ANEXO IV - Preencher'!H430</f>
        <v>S</v>
      </c>
      <c r="G421" s="5" t="str">
        <f>'[1]TCE - ANEXO IV - Preencher'!I430</f>
        <v>S</v>
      </c>
      <c r="H421" s="5" t="str">
        <f>'[1]TCE - ANEXO IV - Preencher'!J430</f>
        <v>202026</v>
      </c>
      <c r="I421" s="6">
        <f>IF('[1]TCE - ANEXO IV - Preencher'!K430="","",'[1]TCE - ANEXO IV - Preencher'!K430)</f>
        <v>44076</v>
      </c>
      <c r="J421" s="5" t="str">
        <f>'[1]TCE - ANEXO IV - Preencher'!L430</f>
        <v>B83B5421</v>
      </c>
      <c r="K421" s="5" t="str">
        <f>IF(F421="B",LEFT('[1]TCE - ANEXO IV - Preencher'!M430,2),IF(F421="S",LEFT('[1]TCE - ANEXO IV - Preencher'!M430,7),IF('[1]TCE - ANEXO IV - Preencher'!H430="","")))</f>
        <v>2918407</v>
      </c>
      <c r="L421" s="7">
        <f>'[1]TCE - ANEXO IV - Preencher'!N430</f>
        <v>165</v>
      </c>
    </row>
    <row r="422" spans="1:12" s="8" customFormat="1" ht="19.5" customHeight="1" x14ac:dyDescent="0.2">
      <c r="A422" s="3">
        <f>IFERROR(VLOOKUP(B422,'[1]DADOS (OCULTAR)'!$P$3:$R$56,3,0),"")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5.6 - Reparo e Manutanção de Veículos</v>
      </c>
      <c r="D422" s="3">
        <f>'[1]TCE - ANEXO IV - Preencher'!F431</f>
        <v>11342912001806</v>
      </c>
      <c r="E422" s="5" t="str">
        <f>'[1]TCE - ANEXO IV - Preencher'!G431</f>
        <v>MAVEL - MAQUINAS E VEICULOS LTDA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20203137</v>
      </c>
      <c r="I422" s="6">
        <f>IF('[1]TCE - ANEXO IV - Preencher'!K431="","",'[1]TCE - ANEXO IV - Preencher'!K431)</f>
        <v>44075</v>
      </c>
      <c r="J422" s="5" t="str">
        <f>'[1]TCE - ANEXO IV - Preencher'!L431</f>
        <v>7DB03B6E3</v>
      </c>
      <c r="K422" s="5" t="str">
        <f>IF(F422="B",LEFT('[1]TCE - ANEXO IV - Preencher'!M431,2),IF(F422="S",LEFT('[1]TCE - ANEXO IV - Preencher'!M431,7),IF('[1]TCE - ANEXO IV - Preencher'!H431="","")))</f>
        <v>2918407</v>
      </c>
      <c r="L422" s="7">
        <f>'[1]TCE - ANEXO IV - Preencher'!N431</f>
        <v>294</v>
      </c>
    </row>
    <row r="423" spans="1:12" s="8" customFormat="1" ht="19.5" customHeight="1" x14ac:dyDescent="0.2">
      <c r="A423" s="3">
        <f>IFERROR(VLOOKUP(B423,'[1]DADOS (OCULTAR)'!$P$3:$R$56,3,0),"")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5.17 - Manutenção de Software, Certificação Digital e Microfilmagem</v>
      </c>
      <c r="D423" s="3">
        <f>'[1]TCE - ANEXO IV - Preencher'!F432</f>
        <v>53113791001285</v>
      </c>
      <c r="E423" s="5" t="str">
        <f>'[1]TCE - ANEXO IV - Preencher'!G432</f>
        <v>TOTVS S A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20201449</v>
      </c>
      <c r="I423" s="6">
        <f>IF('[1]TCE - ANEXO IV - Preencher'!K432="","",'[1]TCE - ANEXO IV - Preencher'!K432)</f>
        <v>43833</v>
      </c>
      <c r="J423" s="5" t="str">
        <f>'[1]TCE - ANEXO IV - Preencher'!L432</f>
        <v>525DE66F</v>
      </c>
      <c r="K423" s="5" t="str">
        <f>IF(F423="B",LEFT('[1]TCE - ANEXO IV - Preencher'!M432,2),IF(F423="S",LEFT('[1]TCE - ANEXO IV - Preencher'!M432,7),IF('[1]TCE - ANEXO IV - Preencher'!H432="","")))</f>
        <v>3106200</v>
      </c>
      <c r="L423" s="7">
        <f>'[1]TCE - ANEXO IV - Preencher'!N432</f>
        <v>359.64</v>
      </c>
    </row>
    <row r="424" spans="1:12" s="8" customFormat="1" ht="19.5" customHeight="1" x14ac:dyDescent="0.2">
      <c r="A424" s="3">
        <f>IFERROR(VLOOKUP(B424,'[1]DADOS (OCULTAR)'!$P$3:$R$56,3,0),"")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5.17 - Manutenção de Software, Certificação Digital e Microfilmagem</v>
      </c>
      <c r="D424" s="3">
        <f>'[1]TCE - ANEXO IV - Preencher'!F433</f>
        <v>53113791001285</v>
      </c>
      <c r="E424" s="5" t="str">
        <f>'[1]TCE - ANEXO IV - Preencher'!G433</f>
        <v>TOTVS S A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20201447</v>
      </c>
      <c r="I424" s="6">
        <f>IF('[1]TCE - ANEXO IV - Preencher'!K433="","",'[1]TCE - ANEXO IV - Preencher'!K433)</f>
        <v>43833</v>
      </c>
      <c r="J424" s="5" t="str">
        <f>'[1]TCE - ANEXO IV - Preencher'!L433</f>
        <v>E8916ED</v>
      </c>
      <c r="K424" s="5" t="str">
        <f>IF(F424="B",LEFT('[1]TCE - ANEXO IV - Preencher'!M433,2),IF(F424="S",LEFT('[1]TCE - ANEXO IV - Preencher'!M433,7),IF('[1]TCE - ANEXO IV - Preencher'!H433="","")))</f>
        <v>3106200</v>
      </c>
      <c r="L424" s="7">
        <f>'[1]TCE - ANEXO IV - Preencher'!N433</f>
        <v>1798.41</v>
      </c>
    </row>
    <row r="425" spans="1:12" s="8" customFormat="1" ht="19.5" customHeight="1" x14ac:dyDescent="0.2">
      <c r="A425" s="3">
        <f>IFERROR(VLOOKUP(B425,'[1]DADOS (OCULTAR)'!$P$3:$R$56,3,0),"")</f>
        <v>9039744000780</v>
      </c>
      <c r="B425" s="4" t="str">
        <f>'[1]TCE - ANEXO IV - Preencher'!C434</f>
        <v>HOSPITAL DOM MALAN</v>
      </c>
      <c r="C425" s="4" t="str">
        <f>'[1]TCE - ANEXO IV - Preencher'!E434</f>
        <v>5.17 - Manutenção de Software, Certificação Digital e Microfilmagem</v>
      </c>
      <c r="D425" s="3">
        <f>'[1]TCE - ANEXO IV - Preencher'!F434</f>
        <v>53113791001285</v>
      </c>
      <c r="E425" s="5" t="str">
        <f>'[1]TCE - ANEXO IV - Preencher'!G434</f>
        <v>TOTVS S A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20208654</v>
      </c>
      <c r="I425" s="6">
        <f>IF('[1]TCE - ANEXO IV - Preencher'!K434="","",'[1]TCE - ANEXO IV - Preencher'!K434)</f>
        <v>43865</v>
      </c>
      <c r="J425" s="5" t="str">
        <f>'[1]TCE - ANEXO IV - Preencher'!L434</f>
        <v>884AE0E4</v>
      </c>
      <c r="K425" s="5" t="str">
        <f>IF(F425="B",LEFT('[1]TCE - ANEXO IV - Preencher'!M434,2),IF(F425="S",LEFT('[1]TCE - ANEXO IV - Preencher'!M434,7),IF('[1]TCE - ANEXO IV - Preencher'!H434="","")))</f>
        <v>3106200</v>
      </c>
      <c r="L425" s="7">
        <f>'[1]TCE - ANEXO IV - Preencher'!N434</f>
        <v>359.64</v>
      </c>
    </row>
    <row r="426" spans="1:12" s="8" customFormat="1" ht="19.5" customHeight="1" x14ac:dyDescent="0.2">
      <c r="A426" s="3">
        <f>IFERROR(VLOOKUP(B426,'[1]DADOS (OCULTAR)'!$P$3:$R$56,3,0),"")</f>
        <v>9039744000780</v>
      </c>
      <c r="B426" s="4" t="str">
        <f>'[1]TCE - ANEXO IV - Preencher'!C435</f>
        <v>HOSPITAL DOM MALAN</v>
      </c>
      <c r="C426" s="4" t="str">
        <f>'[1]TCE - ANEXO IV - Preencher'!E435</f>
        <v>5.17 - Manutenção de Software, Certificação Digital e Microfilmagem</v>
      </c>
      <c r="D426" s="3">
        <f>'[1]TCE - ANEXO IV - Preencher'!F435</f>
        <v>53113791001285</v>
      </c>
      <c r="E426" s="5" t="str">
        <f>'[1]TCE - ANEXO IV - Preencher'!G435</f>
        <v>TOTVS S A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20208656</v>
      </c>
      <c r="I426" s="6">
        <f>IF('[1]TCE - ANEXO IV - Preencher'!K435="","",'[1]TCE - ANEXO IV - Preencher'!K435)</f>
        <v>43865</v>
      </c>
      <c r="J426" s="5" t="str">
        <f>'[1]TCE - ANEXO IV - Preencher'!L435</f>
        <v>F2175766</v>
      </c>
      <c r="K426" s="5" t="str">
        <f>IF(F426="B",LEFT('[1]TCE - ANEXO IV - Preencher'!M435,2),IF(F426="S",LEFT('[1]TCE - ANEXO IV - Preencher'!M435,7),IF('[1]TCE - ANEXO IV - Preencher'!H435="","")))</f>
        <v>3106200</v>
      </c>
      <c r="L426" s="7">
        <f>'[1]TCE - ANEXO IV - Preencher'!N435</f>
        <v>1798.41</v>
      </c>
    </row>
    <row r="427" spans="1:12" s="8" customFormat="1" ht="19.5" customHeight="1" x14ac:dyDescent="0.2">
      <c r="A427" s="3">
        <f>IFERROR(VLOOKUP(B427,'[1]DADOS (OCULTAR)'!$P$3:$R$56,3,0),"")</f>
        <v>9039744000780</v>
      </c>
      <c r="B427" s="4" t="str">
        <f>'[1]TCE - ANEXO IV - Preencher'!C436</f>
        <v>HOSPITAL DOM MALAN</v>
      </c>
      <c r="C427" s="4" t="str">
        <f>'[1]TCE - ANEXO IV - Preencher'!E436</f>
        <v>5.17 - Manutenção de Software, Certificação Digital e Microfilmagem</v>
      </c>
      <c r="D427" s="3">
        <f>'[1]TCE - ANEXO IV - Preencher'!F436</f>
        <v>53113791001285</v>
      </c>
      <c r="E427" s="5" t="str">
        <f>'[1]TCE - ANEXO IV - Preencher'!G436</f>
        <v>TOTVS S A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202015831</v>
      </c>
      <c r="I427" s="6">
        <f>IF('[1]TCE - ANEXO IV - Preencher'!K436="","",'[1]TCE - ANEXO IV - Preencher'!K436)</f>
        <v>43892</v>
      </c>
      <c r="J427" s="5" t="str">
        <f>'[1]TCE - ANEXO IV - Preencher'!L436</f>
        <v>FA6712C9</v>
      </c>
      <c r="K427" s="5" t="str">
        <f>IF(F427="B",LEFT('[1]TCE - ANEXO IV - Preencher'!M436,2),IF(F427="S",LEFT('[1]TCE - ANEXO IV - Preencher'!M436,7),IF('[1]TCE - ANEXO IV - Preencher'!H436="","")))</f>
        <v>3106200</v>
      </c>
      <c r="L427" s="7">
        <f>'[1]TCE - ANEXO IV - Preencher'!N436</f>
        <v>359.64</v>
      </c>
    </row>
    <row r="428" spans="1:12" s="8" customFormat="1" ht="19.5" customHeight="1" x14ac:dyDescent="0.2">
      <c r="A428" s="3">
        <f>IFERROR(VLOOKUP(B428,'[1]DADOS (OCULTAR)'!$P$3:$R$56,3,0),"")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5.17 - Manutenção de Software, Certificação Digital e Microfilmagem</v>
      </c>
      <c r="D428" s="3">
        <f>'[1]TCE - ANEXO IV - Preencher'!F437</f>
        <v>53113791001285</v>
      </c>
      <c r="E428" s="5" t="str">
        <f>'[1]TCE - ANEXO IV - Preencher'!G437</f>
        <v>TOTVS S 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202015833</v>
      </c>
      <c r="I428" s="6">
        <f>IF('[1]TCE - ANEXO IV - Preencher'!K437="","",'[1]TCE - ANEXO IV - Preencher'!K437)</f>
        <v>43892</v>
      </c>
      <c r="J428" s="5" t="str">
        <f>'[1]TCE - ANEXO IV - Preencher'!L437</f>
        <v>6433894B</v>
      </c>
      <c r="K428" s="5" t="str">
        <f>IF(F428="B",LEFT('[1]TCE - ANEXO IV - Preencher'!M437,2),IF(F428="S",LEFT('[1]TCE - ANEXO IV - Preencher'!M437,7),IF('[1]TCE - ANEXO IV - Preencher'!H437="","")))</f>
        <v>3106200</v>
      </c>
      <c r="L428" s="7">
        <f>'[1]TCE - ANEXO IV - Preencher'!N437</f>
        <v>2630.83</v>
      </c>
    </row>
    <row r="429" spans="1:12" s="8" customFormat="1" ht="19.5" customHeight="1" x14ac:dyDescent="0.2">
      <c r="A429" s="3">
        <f>IFERROR(VLOOKUP(B429,'[1]DADOS (OCULTAR)'!$P$3:$R$56,3,0),"")</f>
        <v>9039744000780</v>
      </c>
      <c r="B429" s="4" t="str">
        <f>'[1]TCE - ANEXO IV - Preencher'!C438</f>
        <v>HOSPITAL DOM MALAN</v>
      </c>
      <c r="C429" s="4" t="str">
        <f>'[1]TCE - ANEXO IV - Preencher'!E438</f>
        <v>5.17 - Manutenção de Software, Certificação Digital e Microfilmagem</v>
      </c>
      <c r="D429" s="3">
        <f>'[1]TCE - ANEXO IV - Preencher'!F438</f>
        <v>53113791001285</v>
      </c>
      <c r="E429" s="5" t="str">
        <f>'[1]TCE - ANEXO IV - Preencher'!G438</f>
        <v>TOTVS S A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202022915</v>
      </c>
      <c r="I429" s="6">
        <f>IF('[1]TCE - ANEXO IV - Preencher'!K438="","",'[1]TCE - ANEXO IV - Preencher'!K438)</f>
        <v>43922</v>
      </c>
      <c r="J429" s="5" t="str">
        <f>'[1]TCE - ANEXO IV - Preencher'!L438</f>
        <v>4A8A7474</v>
      </c>
      <c r="K429" s="5" t="str">
        <f>IF(F429="B",LEFT('[1]TCE - ANEXO IV - Preencher'!M438,2),IF(F429="S",LEFT('[1]TCE - ANEXO IV - Preencher'!M438,7),IF('[1]TCE - ANEXO IV - Preencher'!H438="","")))</f>
        <v>3106200</v>
      </c>
      <c r="L429" s="7">
        <f>'[1]TCE - ANEXO IV - Preencher'!N438</f>
        <v>374.05</v>
      </c>
    </row>
    <row r="430" spans="1:12" s="8" customFormat="1" ht="19.5" customHeight="1" x14ac:dyDescent="0.2">
      <c r="A430" s="3">
        <f>IFERROR(VLOOKUP(B430,'[1]DADOS (OCULTAR)'!$P$3:$R$56,3,0),"")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5.17 - Manutenção de Software, Certificação Digital e Microfilmagem</v>
      </c>
      <c r="D430" s="3">
        <f>'[1]TCE - ANEXO IV - Preencher'!F439</f>
        <v>53113791001285</v>
      </c>
      <c r="E430" s="5" t="str">
        <f>'[1]TCE - ANEXO IV - Preencher'!G439</f>
        <v>TOTVS S A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202022916</v>
      </c>
      <c r="I430" s="6">
        <f>IF('[1]TCE - ANEXO IV - Preencher'!K439="","",'[1]TCE - ANEXO IV - Preencher'!K439)</f>
        <v>43922</v>
      </c>
      <c r="J430" s="5" t="str">
        <f>'[1]TCE - ANEXO IV - Preencher'!L439</f>
        <v>7F70AFB5</v>
      </c>
      <c r="K430" s="5" t="str">
        <f>IF(F430="B",LEFT('[1]TCE - ANEXO IV - Preencher'!M439,2),IF(F430="S",LEFT('[1]TCE - ANEXO IV - Preencher'!M439,7),IF('[1]TCE - ANEXO IV - Preencher'!H439="","")))</f>
        <v>3106200</v>
      </c>
      <c r="L430" s="7">
        <f>'[1]TCE - ANEXO IV - Preencher'!N439</f>
        <v>2630.83</v>
      </c>
    </row>
    <row r="431" spans="1:12" s="8" customFormat="1" ht="19.5" customHeight="1" x14ac:dyDescent="0.2">
      <c r="A431" s="3">
        <f>IFERROR(VLOOKUP(B431,'[1]DADOS (OCULTAR)'!$P$3:$R$56,3,0),"")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5.17 - Manutenção de Software, Certificação Digital e Microfilmagem</v>
      </c>
      <c r="D431" s="3">
        <f>'[1]TCE - ANEXO IV - Preencher'!F440</f>
        <v>53113791001285</v>
      </c>
      <c r="E431" s="5" t="str">
        <f>'[1]TCE - ANEXO IV - Preencher'!G440</f>
        <v>TOTVS S A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202029666</v>
      </c>
      <c r="I431" s="6">
        <f>IF('[1]TCE - ANEXO IV - Preencher'!K440="","",'[1]TCE - ANEXO IV - Preencher'!K440)</f>
        <v>43955</v>
      </c>
      <c r="J431" s="5" t="str">
        <f>'[1]TCE - ANEXO IV - Preencher'!L440</f>
        <v>780B5AE6</v>
      </c>
      <c r="K431" s="5" t="str">
        <f>IF(F431="B",LEFT('[1]TCE - ANEXO IV - Preencher'!M440,2),IF(F431="S",LEFT('[1]TCE - ANEXO IV - Preencher'!M440,7),IF('[1]TCE - ANEXO IV - Preencher'!H440="","")))</f>
        <v>3106200</v>
      </c>
      <c r="L431" s="7">
        <f>'[1]TCE - ANEXO IV - Preencher'!N440</f>
        <v>374.05</v>
      </c>
    </row>
    <row r="432" spans="1:12" s="8" customFormat="1" ht="19.5" customHeight="1" x14ac:dyDescent="0.2">
      <c r="A432" s="3">
        <f>IFERROR(VLOOKUP(B432,'[1]DADOS (OCULTAR)'!$P$3:$R$56,3,0),"")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5.17 - Manutenção de Software, Certificação Digital e Microfilmagem</v>
      </c>
      <c r="D432" s="3">
        <f>'[1]TCE - ANEXO IV - Preencher'!F441</f>
        <v>53113791001285</v>
      </c>
      <c r="E432" s="5" t="str">
        <f>'[1]TCE - ANEXO IV - Preencher'!G441</f>
        <v>TOTVS S A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202029663</v>
      </c>
      <c r="I432" s="6">
        <f>IF('[1]TCE - ANEXO IV - Preencher'!K441="","",'[1]TCE - ANEXO IV - Preencher'!K441)</f>
        <v>43955</v>
      </c>
      <c r="J432" s="5" t="str">
        <f>'[1]TCE - ANEXO IV - Preencher'!L441</f>
        <v>D958A923</v>
      </c>
      <c r="K432" s="5" t="str">
        <f>IF(F432="B",LEFT('[1]TCE - ANEXO IV - Preencher'!M441,2),IF(F432="S",LEFT('[1]TCE - ANEXO IV - Preencher'!M441,7),IF('[1]TCE - ANEXO IV - Preencher'!H441="","")))</f>
        <v>3106200</v>
      </c>
      <c r="L432" s="7">
        <f>'[1]TCE - ANEXO IV - Preencher'!N441</f>
        <v>2630.83</v>
      </c>
    </row>
    <row r="433" spans="1:12" s="8" customFormat="1" ht="19.5" customHeight="1" x14ac:dyDescent="0.2">
      <c r="A433" s="3">
        <f>IFERROR(VLOOKUP(B433,'[1]DADOS (OCULTAR)'!$P$3:$R$56,3,0),"")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5.17 - Manutenção de Software, Certificação Digital e Microfilmagem</v>
      </c>
      <c r="D433" s="3">
        <f>'[1]TCE - ANEXO IV - Preencher'!F442</f>
        <v>53113791001285</v>
      </c>
      <c r="E433" s="5" t="str">
        <f>'[1]TCE - ANEXO IV - Preencher'!G442</f>
        <v>TOTVS S A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202036534</v>
      </c>
      <c r="I433" s="6">
        <f>IF('[1]TCE - ANEXO IV - Preencher'!K442="","",'[1]TCE - ANEXO IV - Preencher'!K442)</f>
        <v>43983</v>
      </c>
      <c r="J433" s="5" t="str">
        <f>'[1]TCE - ANEXO IV - Preencher'!L442</f>
        <v>FA5FE2A</v>
      </c>
      <c r="K433" s="5" t="str">
        <f>IF(F433="B",LEFT('[1]TCE - ANEXO IV - Preencher'!M442,2),IF(F433="S",LEFT('[1]TCE - ANEXO IV - Preencher'!M442,7),IF('[1]TCE - ANEXO IV - Preencher'!H442="","")))</f>
        <v>3106200</v>
      </c>
      <c r="L433" s="7">
        <f>'[1]TCE - ANEXO IV - Preencher'!N442</f>
        <v>374.05</v>
      </c>
    </row>
    <row r="434" spans="1:12" s="8" customFormat="1" ht="19.5" customHeight="1" x14ac:dyDescent="0.2">
      <c r="A434" s="3">
        <f>IFERROR(VLOOKUP(B434,'[1]DADOS (OCULTAR)'!$P$3:$R$56,3,0),"")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5.17 - Manutenção de Software, Certificação Digital e Microfilmagem</v>
      </c>
      <c r="D434" s="3">
        <f>'[1]TCE - ANEXO IV - Preencher'!F443</f>
        <v>53113791001285</v>
      </c>
      <c r="E434" s="5" t="str">
        <f>'[1]TCE - ANEXO IV - Preencher'!G443</f>
        <v>TOTVS S A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202036535</v>
      </c>
      <c r="I434" s="6">
        <f>IF('[1]TCE - ANEXO IV - Preencher'!K443="","",'[1]TCE - ANEXO IV - Preencher'!K443)</f>
        <v>43983</v>
      </c>
      <c r="J434" s="5" t="str">
        <f>'[1]TCE - ANEXO IV - Preencher'!L443</f>
        <v>2F45896B</v>
      </c>
      <c r="K434" s="5" t="str">
        <f>IF(F434="B",LEFT('[1]TCE - ANEXO IV - Preencher'!M443,2),IF(F434="S",LEFT('[1]TCE - ANEXO IV - Preencher'!M443,7),IF('[1]TCE - ANEXO IV - Preencher'!H443="","")))</f>
        <v>3106200</v>
      </c>
      <c r="L434" s="7">
        <f>'[1]TCE - ANEXO IV - Preencher'!N443</f>
        <v>2630.83</v>
      </c>
    </row>
    <row r="435" spans="1:12" s="8" customFormat="1" ht="19.5" customHeight="1" x14ac:dyDescent="0.2">
      <c r="A435" s="3">
        <f>IFERROR(VLOOKUP(B435,'[1]DADOS (OCULTAR)'!$P$3:$R$56,3,0),"")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5.16 - Serviços Médico-Hospitalares, Odotonlogia e Laboratoriais</v>
      </c>
      <c r="D435" s="3">
        <f>'[1]TCE - ANEXO IV - Preencher'!F444</f>
        <v>4509221000140</v>
      </c>
      <c r="E435" s="5" t="str">
        <f>'[1]TCE - ANEXO IV - Preencher'!G444</f>
        <v>BABY LAB LABORATORIOS CINICOS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20201823</v>
      </c>
      <c r="I435" s="6">
        <f>IF('[1]TCE - ANEXO IV - Preencher'!K444="","",'[1]TCE - ANEXO IV - Preencher'!K444)</f>
        <v>44105</v>
      </c>
      <c r="J435" s="5" t="str">
        <f>'[1]TCE - ANEXO IV - Preencher'!L444</f>
        <v>F25E2257D</v>
      </c>
      <c r="K435" s="5" t="str">
        <f>IF(F435="B",LEFT('[1]TCE - ANEXO IV - Preencher'!M444,2),IF(F435="S",LEFT('[1]TCE - ANEXO IV - Preencher'!M444,7),IF('[1]TCE - ANEXO IV - Preencher'!H444="","")))</f>
        <v>2918407</v>
      </c>
      <c r="L435" s="7">
        <f>'[1]TCE - ANEXO IV - Preencher'!N444</f>
        <v>144179.6</v>
      </c>
    </row>
    <row r="436" spans="1:12" s="8" customFormat="1" ht="19.5" customHeight="1" x14ac:dyDescent="0.2">
      <c r="A436" s="3">
        <f>IFERROR(VLOOKUP(B436,'[1]DADOS (OCULTAR)'!$P$3:$R$56,3,0),"")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5.15 - Serviços Domésticos</v>
      </c>
      <c r="D436" s="3">
        <f>'[1]TCE - ANEXO IV - Preencher'!F445</f>
        <v>26052800000140</v>
      </c>
      <c r="E436" s="5" t="str">
        <f>'[1]TCE - ANEXO IV - Preencher'!G445</f>
        <v>BRILAV LAVANDERIA HOSPITALAR EIRELI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698</v>
      </c>
      <c r="I436" s="6">
        <f>IF('[1]TCE - ANEXO IV - Preencher'!K445="","",'[1]TCE - ANEXO IV - Preencher'!K445)</f>
        <v>44092</v>
      </c>
      <c r="J436" s="5" t="str">
        <f>'[1]TCE - ANEXO IV - Preencher'!L445</f>
        <v>198786917</v>
      </c>
      <c r="K436" s="5" t="str">
        <f>IF(F436="B",LEFT('[1]TCE - ANEXO IV - Preencher'!M445,2),IF(F436="S",LEFT('[1]TCE - ANEXO IV - Preencher'!M445,7),IF('[1]TCE - ANEXO IV - Preencher'!H445="","")))</f>
        <v>2611101</v>
      </c>
      <c r="L436" s="7">
        <f>'[1]TCE - ANEXO IV - Preencher'!N445</f>
        <v>2502</v>
      </c>
    </row>
    <row r="437" spans="1:12" s="8" customFormat="1" ht="19.5" customHeight="1" x14ac:dyDescent="0.2">
      <c r="A437" s="3">
        <f>IFERROR(VLOOKUP(B437,'[1]DADOS (OCULTAR)'!$P$3:$R$56,3,0),"")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5.10 - Detetização/Tratamento de Resíduos e Afins</v>
      </c>
      <c r="D437" s="3">
        <f>'[1]TCE - ANEXO IV - Preencher'!F446</f>
        <v>5419785000155</v>
      </c>
      <c r="E437" s="5" t="str">
        <f>'[1]TCE - ANEXO IV - Preencher'!G446</f>
        <v>SOLUNNI SERVICOS ESPECIALIZADOS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599</v>
      </c>
      <c r="I437" s="6">
        <f>IF('[1]TCE - ANEXO IV - Preencher'!K446="","",'[1]TCE - ANEXO IV - Preencher'!K446)</f>
        <v>44063</v>
      </c>
      <c r="J437" s="5" t="str">
        <f>'[1]TCE - ANEXO IV - Preencher'!L446</f>
        <v>R2CF-MQS5</v>
      </c>
      <c r="K437" s="5" t="str">
        <f>IF(F437="B",LEFT('[1]TCE - ANEXO IV - Preencher'!M446,2),IF(F437="S",LEFT('[1]TCE - ANEXO IV - Preencher'!M446,7),IF('[1]TCE - ANEXO IV - Preencher'!H446="","")))</f>
        <v>2611606</v>
      </c>
      <c r="L437" s="7">
        <f>'[1]TCE - ANEXO IV - Preencher'!N446</f>
        <v>7203.16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2020-10-05T21:24:43Z</dcterms:created>
  <dcterms:modified xsi:type="dcterms:W3CDTF">2020-10-05T21:24:54Z</dcterms:modified>
</cp:coreProperties>
</file>