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06_2025\1. DOVEL\VALIDAÇÃO\"/>
    </mc:Choice>
  </mc:AlternateContent>
  <xr:revisionPtr revIDLastSave="0" documentId="8_{8AA11CB2-E30A-41E9-91E8-6F853B06828A}" xr6:coauthVersionLast="47" xr6:coauthVersionMax="47" xr10:uidLastSave="{00000000-0000-0000-0000-000000000000}"/>
  <bookViews>
    <workbookView xWindow="-120" yWindow="-120" windowWidth="24240" windowHeight="13140" xr2:uid="{3C6730E4-913C-49B5-9B7A-4453C88E1A03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<sst xmlns="http://schemas.openxmlformats.org/spreadsheetml/2006/main" count="553" uniqueCount="363">
  <si>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</si>
  <si>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</si>
  <si>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</si>
  <si>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</si>
  <si>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</si>
  <si>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</si>
  <si>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</si>
  <si>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</si>
  <si>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</si>
  <si>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</si>
  <si>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</si>
  <si>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</si>
  <si>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</si>
  <si>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58.496.170 GABRIEL LUCAS FERREIRA SILVA</t>
  </si>
  <si>
    <t>https://www.hospitalmarialucinda.org/files/pdf/contrato-de-prestacao-de-servicos-medicos---58.496.170-gabriel-lucas-ferreira-silva-16_23_7-214993855-contrato-de-prestacao-de-servicos-medicos---58.496.170-gabriel-lucas-ferreira-silva.pdf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</si>
  <si>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</si>
  <si>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</si>
  <si>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</si>
  <si>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</si>
  <si>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AGRA SOLUCOES MEDICAS E HOSPITALARES LTDA</t>
  </si>
  <si>
    <t>https://www.hospitalmarialucinda.org/files/pdf/contrato-de-prestacao-de-servicos-medicos---agra-solucoes-16_23_7-191578136-contrato-de-prestacao-de-servicos-medicos---agra-solucoes.pdf</t>
  </si>
  <si>
    <t>2 - Taxas</t>
  </si>
  <si>
    <t>ALESSANDRO JOSE DE BRITO MEDICINA LTDA</t>
  </si>
  <si>
    <t>https://www.hospitalmarialucinda.org/files/pdf/contrato-de-prestacao-de-servicos-medicos---alessandro-jose-de-brito-medicina-ltda-16_23_7-800645151-contrato-de-prestacao-de-servicos-medicos---alessandro-jose-de-brito-medicina-ltda.pdf</t>
  </si>
  <si>
    <t>3 - Contribuições</t>
  </si>
  <si>
    <t>ANTONIO L DO N SILVA LTDA</t>
  </si>
  <si>
    <t>https://www.hospitalmarialucinda.org/files/pdf/antonio-lucas-do-nascimento-silva-ltda-16_23_4-antonio-lucas-do-nascimento-silva-ltda-000031.pdf</t>
  </si>
  <si>
    <t>4 - Taxa de Manutenção de Conta</t>
  </si>
  <si>
    <t>ATHOS G. M. ALCANTARA SERVICOS MEDICOS LTDA</t>
  </si>
  <si>
    <t>https://www.hospitalmarialucinda.org/files/pdf/contrato-de-prestacao-de-servicos-medicos---athos-g.-m.-16_23_7-4026830471-contrato-de-prestacao-de-servicos-medicos---athos-g.-m..pdf</t>
  </si>
  <si>
    <t>5 - Tarifas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</si>
  <si>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</si>
  <si>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</si>
  <si>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6 - Telefonia Móvel</t>
  </si>
  <si>
    <t>BEATRIZ GUEDES SERVICOS MEDICOS LTDA</t>
  </si>
  <si>
    <t>https://www.hospitalmarialucinda.org/files/pdf/contrato-de-prestacao-de-servicos-medicos---beatriz-guedes-16_23_7-1732751069-contrato-de-prestacao-de-servicos-medicos---beatriz-guedes.pdf</t>
  </si>
  <si>
    <t>7 - Telefonia Fixa/Internet</t>
  </si>
  <si>
    <t>C V DA SILVA SERVIÇOS MEDICOS</t>
  </si>
  <si>
    <t>https://www.hospitalmarialucinda.org/files/pdf/contrato-cv-da-silva-servicos-medicos-16_23_4-contrato-cv-da-silva-servicos-medicos-.pdf</t>
  </si>
  <si>
    <t>8 - Água</t>
  </si>
  <si>
    <t>CARLA SOUZA SERVICOS MEDICOS LTDA</t>
  </si>
  <si>
    <t>https://www.hospitalmarialucinda.org/files/pdf/contrato-de-prestacao-de-servico----rogeria-carla-16_23_4-1289066624-rogeria-carla---carla-souza.pdf</t>
  </si>
  <si>
    <t>9 - Energia Elétrica</t>
  </si>
  <si>
    <t>CAROLINE PONTES SERVICOS MEDICOS LTDA</t>
  </si>
  <si>
    <t>https://www.hospitalmarialucinda.org/files/pdf/contrato-de-prestacao-de-servicos-medicos---caroline-pontes-16_23_7-829214509-contrato-de-prestacao-de-servicos-medicos---caroline-pontes.pdf</t>
  </si>
  <si>
    <t>10 - Locação de Máquinas e Equipamentos (Pessoa Jurídica)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</si>
  <si>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</si>
  <si>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</si>
  <si>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11 - Locação de Equipamentos Médico-Hospitalares(Pessoa Jurídica)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</si>
  <si>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</si>
  <si>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</si>
  <si>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12 - Locação de Veículos Automotores (Pessoa Jurídica) (Exceto Ambulância)</t>
  </si>
  <si>
    <t>DOMINGOS RAFAEL VAZ PACHECO FILHO LTDA</t>
  </si>
  <si>
    <t>https://www.hospitalmarialucinda.org/files/pdf/domingos-rafael-vaz-pacheco-filho-ltda-16_23_4-domingos-rafael-va-pacheco-filho-ltda.pdf</t>
  </si>
  <si>
    <t>13 - Serviço Gráficos, de Encadernação e de Emolduração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</si>
  <si>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</si>
  <si>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</si>
  <si>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14 - Serviços Judiciais e Cartoriais</t>
  </si>
  <si>
    <t>DOUGLAS ROGERIO FREITAS DE SOUZA</t>
  </si>
  <si>
    <t>https://www.hospitalmarialucinda.org/files/pdf/contrato-de-prestacao-de-servicos-medicos---douglas-rogerio-16_23_7-1880529864-contrato-de-prestacao-de-servicos-medicos---douglas-rogerio.pdf</t>
  </si>
  <si>
    <t>15 - Outras Despesas Gerais (Pessoa Juridica)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</si>
  <si>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</si>
  <si>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</si>
  <si>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16 - Médicos</t>
  </si>
  <si>
    <t>ERIC MARIANO SERVICOS MEDICOS LTDA</t>
  </si>
  <si>
    <t>https://www.hospitalmarialucinda.org/files/pdf/contrato-de-prestacao-de-servicos-medicos---eric-mariano-16_23_7-3516605538-contrato-de-prestacao-de-servicos-medicos---eric-mariano.pdf</t>
  </si>
  <si>
    <t>17 - Outros profissionais de saúde</t>
  </si>
  <si>
    <t>G DE LEMOS BORBA LTDA.</t>
  </si>
  <si>
    <t>https://www.hospitalmarialucinda.org/files/pdf/contrato-de-prestacao-de-servicos-medicos---g-de-lemos-28-02-2025-16_23_7-354374055-contrato-de-prestacao-de-servicos-medicos---g-de-lemos.pdf</t>
  </si>
  <si>
    <t>18 - Laboratório</t>
  </si>
  <si>
    <t>GLOBALMED ATIVIDADES MEDICAS LTDA</t>
  </si>
  <si>
    <t>https://www.hospitalmarialucinda.org/files/pdf/contrato-globalmed-16_23_4-354888539-contrato-globalmed.pdf</t>
  </si>
  <si>
    <t>19 - Alimentação/Dietas</t>
  </si>
  <si>
    <t>GLOBOMED SERVICOS MEDICOS LTDA</t>
  </si>
  <si>
    <t>https://www.hospitalmarialucinda.org/files/pdf/contrato-de-prestacao-de-servicos-medicos---globomed-servicos-16_23_7-406947741-contrato-de-prestacao-de-servicos-medicos---globomed-servicos.pdf</t>
  </si>
  <si>
    <t>20 - Locação de Ambulâncias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</si>
  <si>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</si>
  <si>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</si>
  <si>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21 - Outras Pessoas Jurídicas</t>
  </si>
  <si>
    <t>INTEGREMED SERVICOS EM SAUDE LTDA</t>
  </si>
  <si>
    <t>https://www.hospitalmarialucinda.org/files/pdf/contrato-de-prestacao-de-servico---integremed-16_23_4-3214965763-contrato-de-prestacao-de-servicos-e-social---integremed-02-03-2023.pdf</t>
  </si>
  <si>
    <t>22 - Médicos</t>
  </si>
  <si>
    <t>JDW MEDICOS INTEGRADOS LTDA</t>
  </si>
  <si>
    <t>https://www.hospitalmarialucinda.org/files/pdf/contrato-de-prestacao-de-servicos-medicos---jdw-medicos-16_23_7-3827001658-contrato-de-prestacao-de-servicos-medicos---jdw-medicos.pdf</t>
  </si>
  <si>
    <t>23 - Outros profissionais de saúde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</si>
  <si>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</si>
  <si>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</si>
  <si>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24 - Pessoa Jurídica</t>
  </si>
  <si>
    <t>JOSE IGOR SERVICOS MEDICOS LTDA</t>
  </si>
  <si>
    <t>https://www.hospitalmarialucinda.org/files/pdf/hugo-m-v-da-silva-servicos-medicos-16_23_4-hugo-m-v-da-silva-servicos-medicos-ltda.pdf</t>
  </si>
  <si>
    <t>25 - Cooperativas</t>
  </si>
  <si>
    <t>LABORE MEDICINA DO CUIDADO LTDA</t>
  </si>
  <si>
    <t>https://www.hospitalmarialucinda.org/files/pdf/contrato-de-prestacao-de-servico----guilherme-texeira-16_23_4-258752613-guilherme-teixeira---labore.pdf</t>
  </si>
  <si>
    <t>26 - Lavanderia</t>
  </si>
  <si>
    <t>LEMONADE ASSESSORIA MEDICA LTDA</t>
  </si>
  <si>
    <t>https://www.hospitalmarialucinda.org/files/pdf/contrato-de-prestacao-de-servicos-medicos---lemonade-assessoria-medica-ltda-16_23_7-1147320295-contrato-de-prestacao-de-servicos-medicos---lemonade-assessoria-medica-ltda.pdf</t>
  </si>
  <si>
    <t>27 - Serviços de Cozinha e Copeira</t>
  </si>
  <si>
    <t>LETICIA QUEIROZ DIAS DO NASCIMENTO SERVICOS MEDICOS LTDA</t>
  </si>
  <si>
    <t>https://www.hospitalmarialucinda.org/files/pdf/contrato-de-prestacao-de-servicos-medicos---leticia-queiroz-16_23_7-2740334243-contrato-de-prestacao-de-servicos-medicos---leticia-queiroz.pdf</t>
  </si>
  <si>
    <t>28 - Outros</t>
  </si>
  <si>
    <t>MARIA EDUARDA DA COSTA CAVALCANTI LTDA</t>
  </si>
  <si>
    <t>https://www.hospitalmarialucinda.org/files/pdf/contrato-de-prestacao-de-servicos-medicos---maria-eduarda-da-costa-17-04-2025-16_23_7-441857930-contrato-de-prestacao-de-servicos-medicos---maria-eduarda-da-costa.pdf</t>
  </si>
  <si>
    <t>29 - Coleta de Lixo Hospitalar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</si>
  <si>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</si>
  <si>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</si>
  <si>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30 - Manutenção/Aluguel/Uso de Sistemas ou Softwares</t>
  </si>
  <si>
    <t>MARIA JAKICIANE BEZERRA SOUZA LTDA</t>
  </si>
  <si>
    <t>https://www.hospitalmarialucinda.org/files/pdf/contrato-de-prestacao-de-servicos---maria-jakiciane---13-06-2024-16_23_4-2557708542-contrato-de-prestacao-de-servicos---maria-jakiciane---13-06-2024.pdf</t>
  </si>
  <si>
    <t>31 - Vigilância</t>
  </si>
  <si>
    <t>MARIANA DE FATIMA ALVES RIBEIRO SERVICOS MEDICOS LTDA</t>
  </si>
  <si>
    <t>https://www.hospitalmarialucinda.org/files/pdf/contrato---mariana-de-fatima-alves-ribeiro-16_23_7-334227578-contrato---mariana-de-fatima-alves-ribeiro.pdf</t>
  </si>
  <si>
    <t>32 - Consultorias e Treinamentos</t>
  </si>
  <si>
    <t>MASTERMED PE II GESTAO MEDICA LTDA</t>
  </si>
  <si>
    <t>https://www.hospitalmarialucinda.org/files/pdf/contrato-de-prestacao-de-servicos-medicos---mastermed-pe-ii-31-03-2025-16_23_7-2016109701-contrato-de-prestacao-de-servicos-medicos---mastermed.pdf</t>
  </si>
  <si>
    <t>33 - Serviços Técnicos Profissionais</t>
  </si>
  <si>
    <t>MASTERMED PE VII GESTÃO MEDICAS LTDA</t>
  </si>
  <si>
    <t>https://www.hospitalmarialucinda.org/files/pdf/contrato---mastermed-saude-i-atividades-16_23_7-17983843-contrato---mastermed-saude-i-atividades.pdf</t>
  </si>
  <si>
    <t>34 - Dedetização</t>
  </si>
  <si>
    <t>MATEUS SOUZA DE CARVALHO LTDA</t>
  </si>
  <si>
    <t>https://www.hospitalmarialucinda.org/files/pdf/contrato-de-prestacao-de-servicos-medicos---mateus-souza-16_23_7-1767716131-contrato-de-prestacao-de-servicos-medicos---mateus-souza.pdf</t>
  </si>
  <si>
    <t>35 - Limpeza</t>
  </si>
  <si>
    <t>MEDCENTER ATIVIDADES MEDICAS LTDA</t>
  </si>
  <si>
    <t>https://www.hospitalmarialucinda.org/files/pdf/contrato-da-medcenter-16_23_4-contrato-da-medcenter.pdf</t>
  </si>
  <si>
    <t>36 - Outras Pessoas Jurídicas</t>
  </si>
  <si>
    <t>MEDICALMED ATIVIDADES MEDICAS LTDA</t>
  </si>
  <si>
    <t>https://www.hospitalmarialucinda.org/files/pdf/contrato-de-prestacao-de-servicos---medicalmed-02-03-23-16_23_4-3775538057-contrato-de-prestacao-de-servicos---medicalmed-02-03-23.pdf</t>
  </si>
  <si>
    <t>37 - Equipamentos Médico-Hospitalar</t>
  </si>
  <si>
    <t>MURAB LINS MEDICOS ASSOCIADOS LTDA - ME</t>
  </si>
  <si>
    <t>https://www.hospitalmarialucinda.org/files/pdf/murab-lins-medicos-associados-ltda-16_23_4-2377736229-murab-lins-medicos-associados-ltda.pdf</t>
  </si>
  <si>
    <t>38 - Equipamentos de Informática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</si>
  <si>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</si>
  <si>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</si>
  <si>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39 - Engenharia Clínica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</si>
  <si>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</si>
  <si>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</si>
  <si>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40 - Outros</t>
  </si>
  <si>
    <t>PAMED ATIVIDADES MEDICAS LTDA</t>
  </si>
  <si>
    <t>https://www.hospitalmarialucinda.org/files/pdf/contrato-de-prestacao-de-servico---pamed-atividades-medicas-16_23_4-1545922724-pamed-atividades-medicas.pdf</t>
  </si>
  <si>
    <t>41 - Reparo e Manutenção de Bens Imóveis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</si>
  <si>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</si>
  <si>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</si>
  <si>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42 - Reparo e Manutenção de Veículos</t>
  </si>
  <si>
    <t>RAFAEL C. DE LIMA E SILVA LTDA</t>
  </si>
  <si>
    <t>https://www.hospitalmarialucinda.org/files/pdf/contrato---rafael-c.-de-lima-e-silva-ltda-16_23_7-2236646049-contrato---rafael-c.-de-lima-e-silva-ltda.pdf</t>
  </si>
  <si>
    <t>43 - Reparo e Manutenção de Bens Móveis de Outras Naturezas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</si>
  <si>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</si>
  <si>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</si>
  <si>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ROSICLEIA MOURA GOMES SERVIÇOS MEDICOS LTDA</t>
  </si>
  <si>
    <t>https://www.hospitalmarialucinda.org/files/pdf/contrato-rosicleia-moura-16_23_4-370385909-contrato-rosicleia-moura.pdf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</si>
  <si>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</si>
  <si>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</si>
  <si>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SABRINA B B PIRES SERVICOS MEDICOS LTDA</t>
  </si>
  <si>
    <t>https://www.hospitalmarialucinda.org/files/pdf/contrato-de-prestacao-de-servicos-medicos---sabrina-b-b-16_23_7-2495262432-contrato-de-prestacao-de-servicos-medicos---sabrina-b-b.pdf</t>
  </si>
  <si>
    <t>SAUDEMED ATIVIDADES MEDICAS LTDA</t>
  </si>
  <si>
    <t>https://www.hospitalmarialucinda.org/files/pdf/contrato-de-prestacao-de-servicos-medicos---saudemed-atividades-16_23_7-2937515943-contrato-de-prestacao-de-servicos-medicos---saudemed-atividades.pdf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</si>
  <si>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</si>
  <si>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</si>
  <si>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SILVA GOMES SERVICOS MEDICOS LTDA</t>
  </si>
  <si>
    <t>https://www.hospitalmarialucinda.org/files/pdf/contrato-de-prestacao-de-servicos-medicos---silva-gomes-16_23_7-2376421689-contrato-de-prestacao-de-servicos-medicos---silva-gomes.pdf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</si>
  <si>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</si>
  <si>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</si>
  <si>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THAIS MORGHANA DE ALBUQUERQUE PONTES SERVICOS MEDICOS LTDA</t>
  </si>
  <si>
    <t>https://www.hospitalmarialucinda.org/files/pdf/contrato-de-prestacao-de-servicos-medicos---thais-morghana-16_23_7-3870459474-contrato-de-prestacao-de-servicos-medicos---thais-morghana.pdf</t>
  </si>
  <si>
    <t>TP &amp; AC SERVICOS MEDICOS LTDA</t>
  </si>
  <si>
    <t>https://www.hospitalmarialucinda.org/files/pdf/contrato-de-prestacao-de-servicos-medicos---tp---ac-28-02-2025-16_23_7-1568973911-contrato-de-prestacao-de-servicos-medicos---tp---ac.pdf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</si>
  <si>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</si>
  <si>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</si>
  <si>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TTIAGO JOSE PEDRO DA SILVA</t>
  </si>
  <si>
    <t>https://www.hospitalmarialucinda.org/files/pdf/contrato-de-prestacao-de-servicos-medicos---ttiago-jose-01-03-2023-16_23_7-2603176497-contrato-de-prestacao-de-servicos-medicos---ttiago-jose.pdf</t>
  </si>
  <si>
    <t>V1 SERVICOS MEDICOS LTDA</t>
  </si>
  <si>
    <t>https://www.hospitalmarialucinda.org/files/pdf/contrato-de-prestacao-de-servicos-medicos---v1-servicos-medicos-ltda-16_23_7-4293950116-contrato-de-prestacao-de-servicos-medicos---v1-servicos-medicos-ltda.pdf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</si>
  <si>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</si>
  <si>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</si>
  <si>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>VITOR EMANUEL DE CARVALHO ALVES</t>
  </si>
  <si>
    <t>https://www.hospitalmarialucinda.org/files/pdf/contrato-de-prestacao-de-servicos-medicos---vitor-emanuel-16_23_7-3691541179-contrato-de-prestacao-de-servicos-medicos---vitor-emanuel.pdf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</si>
  <si>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</si>
  <si>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</si>
  <si>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WILBERTO ARAUJO SERVICOS MEDICOS LTDA</t>
  </si>
  <si>
    <t>https://www.hospitalmarialucinda.org/files/pdf/contrato-de-prestacao-de-servicos-medicos---wilberto-araujo-16_23_7-3296395255-contrato-de-prestacao-de-servicos-medicos---wilberto-araujo.pdf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</si>
  <si>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</si>
  <si>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</si>
  <si>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AÇÃO TELECOM</t>
  </si>
  <si>
    <t xml:space="preserve">LOCAÇÃO DE COMPUTADORES </t>
  </si>
  <si>
    <t>https://www.hospitalmarialucinda.org/files/pdf/contrato-acao-telecom-16_23_4-contrato-acao-telecom.pdf</t>
  </si>
  <si>
    <t>ADVISERSIT SERVIÇOS EM INFORMATICA</t>
  </si>
  <si>
    <t xml:space="preserve">SUPORTE, MONITORAMENTE E ADMINISTRAÇÃO DE BANCOS DE DADOS </t>
  </si>
  <si>
    <t>https://www.hospitalmarialucinda.org/files/pdf/contrato-advisersit-16_23_4-contrato-advisersit.pdf</t>
  </si>
  <si>
    <t>AIR LIQUID 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</si>
  <si>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</si>
  <si>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</si>
  <si>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AIR LIQUID VACUO</t>
  </si>
  <si>
    <t>LOCAÇÃO DE MÓDULO DE VÁCUO</t>
  </si>
  <si>
    <t>ALGAR_VOGEL</t>
  </si>
  <si>
    <t xml:space="preserve">TELEFONIA FIXA / INTERNET </t>
  </si>
  <si>
    <t>https://www.hospitalmarialucinda.org/files/pdf/contrato-de-prestacao-de-servicos---vogel-algar---31-07-2025-16_23_4-355143267-0f993311-d6bc-47c8-bfc0-f2c1682050fe--1-.pdf</t>
  </si>
  <si>
    <t>AMBIPAR HEALTH, WASTE E SERVICES S.A</t>
  </si>
  <si>
    <t>COLETA DE LIXO HOSPITALAR</t>
  </si>
  <si>
    <t>https://www.hospitalmarialucinda.org/files/pdf/contrato-de-prestacao-de-servicos---ambipar---01-08-2023---31-07-2025-16_23_4-1457789380-contrato-de-prestacao-de-servicos---ambipar---01-08-2023---31-07-2025.pdf</t>
  </si>
  <si>
    <t>ASOS OCUPACIONAL</t>
  </si>
  <si>
    <t xml:space="preserve">MEDICINA DO TRABALHO </t>
  </si>
  <si>
    <t>https://www.hospitalmarialucinda.org/files/pdf/contrato-de-prestacao-de-servicos---asos-ocupacional---31-07-2025-16_23_4-3349488964-contrato-de-prestacao-de-servicos---asos-ocupacional---31-07-2025.pdf</t>
  </si>
  <si>
    <t xml:space="preserve">AUDISA AUDITORES ASSOCIADOS </t>
  </si>
  <si>
    <t xml:space="preserve">AUDITORIA EXTERNA </t>
  </si>
  <si>
    <t>https://www.hospitalmarialucinda.org/files/pdf/contrato-de-prestacao-de-servicos---audisa-16_23_4-4087815216-contrato-de-prestacao-de-servicos---audisa.pdf</t>
  </si>
  <si>
    <t>BIONEXO S.A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</si>
  <si>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</si>
  <si>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</si>
  <si>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</si>
  <si>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</si>
  <si>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</si>
  <si>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</si>
  <si>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</si>
  <si>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</si>
  <si>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</si>
  <si>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</si>
  <si>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</si>
  <si>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CENTRO DE EDUCACAO PROFISSIONAL BJ LTDA</t>
  </si>
  <si>
    <t>SERVIÇOS DE JOVENS APRENDIZES</t>
  </si>
  <si>
    <t>https://www.hospitalmarialucinda.org/files/pdf/contrato-de-prestacao-de-servicos---centro-de-educacao-profissional-bj---11-07-2025-16_23_4-1820555246-contrato-de-prestacao-de-servicos---centro-de-educacao-profissional-bj---11-07-2025.pdf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</si>
  <si>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</si>
  <si>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</si>
  <si>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</si>
  <si>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</si>
  <si>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</si>
  <si>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</si>
  <si>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</si>
  <si>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</si>
  <si>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</si>
  <si>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>COOPERATIVA DE TRABALHO SALUTE</t>
  </si>
  <si>
    <t>COOPERATIVA</t>
  </si>
  <si>
    <t>https://www.hospitalmarialucinda.org/files/pdf/contrato-de-prestacao-de-servicos---salute-16_23_4-3860635944-contrato-de-prestacao-de-servicos---salute.pdf</t>
  </si>
  <si>
    <t>COOPSERSA-COOPERATIVA DE PROFISSIONAIS DE SERVICOS DE SAUDE DE PERNAMBUCO-EM LIQUIDACAO</t>
  </si>
  <si>
    <t>https://www.hospitalmarialucinda.org/files/pdf/contrato---coopserva-cooperativa-16_23_4-926494202-contrato---coopserva-cooperativa.pdf</t>
  </si>
  <si>
    <t>DYOGGO MENDONÇA DE SOUZA - ANNALISE</t>
  </si>
  <si>
    <t>SERVIÇO DE ANÁLISE LABORATORIAL</t>
  </si>
  <si>
    <t>https://www.hospitalmarialucinda.org/files/pdf/contrato-de-prestacao-de-servicos---annalise-dyoggo-mendonca---31-07-2025-16_23_4-3850743118-contrato-de-prestacao-de-servicos---annalise-dyoggo-mendonca---31-07-2025.pdf</t>
  </si>
  <si>
    <t xml:space="preserve">EMBRAESTER EMPRESA BRASILEIRA DE ESTERILIZAÇÕES </t>
  </si>
  <si>
    <t xml:space="preserve">ESTERILIZAÇÃO DE MATERIAS MEDICOS HOSPITALAR </t>
  </si>
  <si>
    <t>https://www.hospitalmarialucinda.org/files/pdf/contrato-de-prestacao-de-servicos---embraester---31-07-2025-16_23_4-865182231-contrato-de-prestacao-de-servicos---embraester---31-07-2025.pdf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</si>
  <si>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</si>
  <si>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</si>
  <si>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</si>
  <si>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FISIOPED LTDA</t>
  </si>
  <si>
    <t>SERVIÇOS DE FISIOTERAPIA PEDIATRICA</t>
  </si>
  <si>
    <t>https://www.hospitalmarialucinda.org/files/pdf/contrato-de-prestacao-de-servicos---fisioped-ltda-16_23_4-2478101258-contrato-de-prestacao-de-servicos---fisioped-ltda.pdf</t>
  </si>
  <si>
    <t>G M DANTAS ELEVACAO E GERACAO ME - VITA ELEVADORES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</si>
  <si>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</si>
  <si>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</si>
  <si>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</si>
  <si>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</si>
  <si>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</si>
  <si>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GERADORES ASSISTENCIA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</si>
  <si>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</si>
  <si>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</si>
  <si>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 xml:space="preserve">INOWA SOLUCOES EM FORN DE ALIMEN </t>
  </si>
  <si>
    <t xml:space="preserve">FORNECIMENTO DE ALIMENTOS </t>
  </si>
  <si>
    <t>https://www.hospitalmarialucinda.org/files/pdf/contrato-inowa20220430-16_23_4-contrato-inowa20220430-23404128.pdf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</si>
  <si>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</si>
  <si>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</si>
  <si>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</si>
  <si>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</si>
  <si>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</si>
  <si>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</si>
  <si>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</si>
  <si>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</si>
  <si>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</si>
  <si>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 xml:space="preserve">LIMPSERVICE </t>
  </si>
  <si>
    <t>DEDETIZAÇÃO, DESRATIZAÇÃO, DESCUPINIZAÇÃO E CONTROLE DE MOSCAS</t>
  </si>
  <si>
    <t>https://www.hospitalmarialucinda.org/files/pdf/contrato-limpservice-2022-16_23_4-4187608676-contrato-limpeservice---caruaru.pdf</t>
  </si>
  <si>
    <t xml:space="preserve">LINUS LOG </t>
  </si>
  <si>
    <t xml:space="preserve">ARMAZENAGEM DE DOCUMENTOS EM GALPAO </t>
  </si>
  <si>
    <t>https://www.hospitalmarialucinda.org/files/pdf/linus-2022-16_23_4-4076306749-linus-caruaru-contrato-ok-2022.pdf</t>
  </si>
  <si>
    <t>MADRE DE DEUS COMERCIAL</t>
  </si>
  <si>
    <t>FORNECIMENTO DE ÁGUA POTÁVEL</t>
  </si>
  <si>
    <t>https://www.hospitalmarialucinda.org/files/pdf/contrato-de-prestacao-de-servicos---madre-de-deus-16_23_4-1568407173-contrato-de-prestacao-de-servicos---madre-de-deus.pdf</t>
  </si>
  <si>
    <t xml:space="preserve">MAPROS </t>
  </si>
  <si>
    <t xml:space="preserve">LOCAÇÃO DE QUIPAMENTOS </t>
  </si>
  <si>
    <t>https://www.hospitalmarialucinda.org/files/pdf/contrato-mapros-16_23_4-contrato-mapros.pdf</t>
  </si>
  <si>
    <t>MAXIFROTA SERVIÇOS DE MANUTENÇÃO DE FROTAS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</si>
  <si>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</si>
  <si>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</si>
  <si>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</si>
  <si>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</si>
  <si>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</si>
  <si>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</si>
  <si>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</si>
  <si>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</si>
  <si>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</si>
  <si>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</si>
  <si>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</si>
  <si>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</si>
  <si>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https://www.hospitalmarialucinda.org/files/pdf/contrato-de-prestacao-de-servicos---medlife---31-07-2025-16_23_4-3981957677-contrato-de-prestacao-de-servicos---medlife---31-07-2025.pdf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</si>
  <si>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</si>
  <si>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</si>
  <si>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</si>
  <si>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</si>
  <si>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</si>
  <si>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</si>
  <si>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</si>
  <si>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</si>
  <si>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https://www.hospitalmarialucinda.org/files/pdf/contrato-de-prestacao-de-servicos---nova-biomedical---31-07-2025-16_23_4-2610107999-contrato-de-prestacao-de-servicos---nova-biomedical---31-07-2025.pdf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</si>
  <si>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</si>
  <si>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</si>
  <si>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</si>
  <si>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</si>
  <si>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</si>
  <si>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</si>
  <si>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</si>
  <si>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</si>
  <si>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</si>
  <si>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</si>
  <si>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</si>
  <si>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</si>
  <si>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 xml:space="preserve">RESFISIO FISIOTERAPIA </t>
  </si>
  <si>
    <t xml:space="preserve">FISIOTERAPIA EM TERAPIA INTENSIVA </t>
  </si>
  <si>
    <t>https://www.hospitalmarialucinda.org/files/pdf/contrato-resfisio-fisioterapia-01-2023-16_23_4-1074449283-contrato-resfisio-fisioterapia-01-2023.pdf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</si>
  <si>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</si>
  <si>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</si>
  <si>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</si>
  <si>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</si>
  <si>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</si>
  <si>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https://www.hospitalmarialucinda.org/files/pdf/contrato-de-prestacao-de-servico----samtronic-16_23_4-1675220011-samtronic---upa-caruaru-dr.-horacio-florencio--1-.pdf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</si>
  <si>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</si>
  <si>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</si>
  <si>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</si>
  <si>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</si>
  <si>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</si>
  <si>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</si>
  <si>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 xml:space="preserve">SOLUCAO SERVICOS DE ESCRITORIO </t>
  </si>
  <si>
    <t>https://www.hospitalmarialucinda.org/files/pdf/contrato-de-prestacao-de-servicos---solucao-28-02-2025-16_23_4-665730643-contrato-de-prestacao-de-servicos---solucao.pdf</t>
  </si>
  <si>
    <t xml:space="preserve">SOSERVI SOCIEDADE DE SERVICOS GERAIS 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</si>
  <si>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</si>
  <si>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</si>
  <si>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 xml:space="preserve">SOSERVI VIGILANCIA 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</si>
  <si>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</si>
  <si>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</si>
  <si>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STORE LOCAÇÃO DE VEICULOS - JG</t>
  </si>
  <si>
    <t xml:space="preserve">LOCAÇÃO DE VEÍCULO </t>
  </si>
  <si>
    <t>https://www.hospitalmarialucinda.org/files/pdf/contrato-store-16_23_4-2234837841-contrato-store.pdf</t>
  </si>
  <si>
    <t>TAMYRES FERNANDA ALVES CHALEGRE</t>
  </si>
  <si>
    <t xml:space="preserve">SUPORTE EM ENGENHARIA DE SEGURANÇA DO TRABALHO </t>
  </si>
  <si>
    <t>https://www.hospitalmarialucinda.org/files/pdf/contrato-de-prestacao-de-servicos---tamyres-fernanda-igneus-31-07-2025-16_23_4-1221065259-contrato-de-prestacao-de-servicos---tamyres-fernanda-igneus-31-07-2025.pdf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</si>
  <si>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</si>
  <si>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</si>
  <si>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</si>
  <si>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</si>
  <si>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</si>
  <si>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</si>
  <si>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</si>
  <si>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</si>
  <si>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</si>
  <si>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</si>
  <si>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</si>
  <si>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</si>
  <si>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WEKNOW</t>
  </si>
  <si>
    <t>LICENCIAMENTO DO SOFTWARE WEKNOW</t>
  </si>
  <si>
    <t>https://www.hospitalmarialucinda.org/files/pdf/contrato-weknow-16_23_4-668614125-contrato-weknow-.pdf</t>
  </si>
  <si>
    <t>WHITE MARTINS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</si>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</sst>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6_2025\1.%20DOVEL\13.2%20PCF%20em%20Excel_06_25.xlsx" TargetMode="External"/><Relationship Id="rId1" Type="http://schemas.openxmlformats.org/officeDocument/2006/relationships/externalLinkPath" Target="/G_PCF/PCF&#180;S%202025/PCF%2006_2025/1.%20DOVEL/13.2%20PCF%20em%20Excel_06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E2AE-6035-43FE-97CE-BBD2E2F91850}">
  <sheetPr>
    <tabColor indexed="13"/>
  </sheetPr>
  <dimension ref="A1:V992"/>
  <sheetViews>
    <sheetView showGridLines="0" tabSelected="1" topLeftCell="A25" zoomScale="80" zoomScaleNormal="80" workbookViewId="0">
      <selection activeCell="C2" sqref="C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70.140625" style="17" bestFit="1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9050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9767633001257</v>
      </c>
      <c r="B3" s="5" t="s">
        <v>9</v>
      </c>
      <c r="C3" s="6">
        <v>58496170000199</v>
      </c>
      <c r="D3" s="7" t="s">
        <v>13</v>
      </c>
      <c r="E3" s="8" t="s">
        <v>11</v>
      </c>
      <c r="F3" s="9">
        <v>45730</v>
      </c>
      <c r="G3" s="9">
        <v>46094</v>
      </c>
      <c r="H3" s="12">
        <v>10500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4">
        <v>14500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9767633001257</v>
      </c>
      <c r="B5" s="5" t="s">
        <v>9</v>
      </c>
      <c r="C5" s="6">
        <v>55241127000194</v>
      </c>
      <c r="D5" s="7" t="s">
        <v>19</v>
      </c>
      <c r="E5" s="8" t="s">
        <v>11</v>
      </c>
      <c r="F5" s="9">
        <v>45434</v>
      </c>
      <c r="G5" s="9">
        <v>45798</v>
      </c>
      <c r="H5" s="12">
        <v>3300</v>
      </c>
      <c r="I5" s="11" t="s">
        <v>20</v>
      </c>
      <c r="V5" s="15" t="s">
        <v>21</v>
      </c>
    </row>
    <row r="6" spans="1:22" s="13" customFormat="1" ht="20.25" customHeight="1" x14ac:dyDescent="0.2">
      <c r="A6" s="4">
        <f>IFERROR(VLOOKUP(B6,'[1]DADOS (OCULTAR)'!$Q$3:$S$136,3,0),"")</f>
        <v>9767633001257</v>
      </c>
      <c r="B6" s="5" t="s">
        <v>9</v>
      </c>
      <c r="C6" s="6">
        <v>54584036000199</v>
      </c>
      <c r="D6" s="7" t="s">
        <v>22</v>
      </c>
      <c r="E6" s="8" t="s">
        <v>11</v>
      </c>
      <c r="F6" s="9">
        <v>45736</v>
      </c>
      <c r="G6" s="9">
        <v>46100</v>
      </c>
      <c r="H6" s="12">
        <v>16500</v>
      </c>
      <c r="I6" s="11" t="s">
        <v>23</v>
      </c>
      <c r="V6" s="15" t="s">
        <v>24</v>
      </c>
    </row>
    <row r="7" spans="1:22" s="13" customFormat="1" ht="20.25" customHeight="1" x14ac:dyDescent="0.2">
      <c r="A7" s="4">
        <f>IFERROR(VLOOKUP(B7,'[1]DADOS (OCULTAR)'!$Q$3:$S$136,3,0),"")</f>
        <v>9767633001257</v>
      </c>
      <c r="B7" s="5" t="s">
        <v>9</v>
      </c>
      <c r="C7" s="6">
        <v>45573167000180</v>
      </c>
      <c r="D7" s="7" t="s">
        <v>25</v>
      </c>
      <c r="E7" s="8" t="s">
        <v>11</v>
      </c>
      <c r="F7" s="9">
        <v>44622</v>
      </c>
      <c r="G7" s="9">
        <v>44987</v>
      </c>
      <c r="H7" s="12">
        <v>10500</v>
      </c>
      <c r="I7" s="11" t="s">
        <v>26</v>
      </c>
      <c r="V7" s="15" t="s">
        <v>27</v>
      </c>
    </row>
    <row r="8" spans="1:22" s="13" customFormat="1" ht="20.25" customHeight="1" x14ac:dyDescent="0.2">
      <c r="A8" s="4">
        <f>IFERROR(VLOOKUP(B8,'[1]DADOS (OCULTAR)'!$Q$3:$S$136,3,0),"")</f>
        <v>9767633001257</v>
      </c>
      <c r="B8" s="5" t="s">
        <v>9</v>
      </c>
      <c r="C8" s="6">
        <v>55344825000115</v>
      </c>
      <c r="D8" s="7" t="s">
        <v>28</v>
      </c>
      <c r="E8" s="8" t="s">
        <v>11</v>
      </c>
      <c r="F8" s="9">
        <v>45446</v>
      </c>
      <c r="G8" s="9">
        <v>45810</v>
      </c>
      <c r="H8" s="12">
        <v>9100</v>
      </c>
      <c r="I8" s="11" t="s">
        <v>29</v>
      </c>
      <c r="V8" s="15" t="s">
        <v>30</v>
      </c>
    </row>
    <row r="9" spans="1:22" s="13" customFormat="1" ht="20.25" customHeight="1" x14ac:dyDescent="0.2">
      <c r="A9" s="4">
        <f>IFERROR(VLOOKUP(B9,'[1]DADOS (OCULTAR)'!$Q$3:$S$136,3,0),"")</f>
        <v>9767633001257</v>
      </c>
      <c r="B9" s="5" t="s">
        <v>9</v>
      </c>
      <c r="C9" s="6">
        <v>52974846000126</v>
      </c>
      <c r="D9" s="7" t="s">
        <v>31</v>
      </c>
      <c r="E9" s="8" t="s">
        <v>11</v>
      </c>
      <c r="F9" s="9">
        <v>45475</v>
      </c>
      <c r="G9" s="9">
        <v>45839</v>
      </c>
      <c r="H9" s="12">
        <v>11050</v>
      </c>
      <c r="I9" s="11" t="s">
        <v>32</v>
      </c>
      <c r="V9" s="15" t="s">
        <v>33</v>
      </c>
    </row>
    <row r="10" spans="1:22" s="13" customFormat="1" ht="20.25" customHeight="1" x14ac:dyDescent="0.2">
      <c r="A10" s="4">
        <f>IFERROR(VLOOKUP(B10,'[1]DADOS (OCULTAR)'!$Q$3:$S$136,3,0),"")</f>
        <v>9767633001257</v>
      </c>
      <c r="B10" s="5" t="s">
        <v>9</v>
      </c>
      <c r="C10" s="6">
        <v>55552881000145</v>
      </c>
      <c r="D10" s="7" t="s">
        <v>34</v>
      </c>
      <c r="E10" s="8" t="s">
        <v>11</v>
      </c>
      <c r="F10" s="9">
        <v>45460</v>
      </c>
      <c r="G10" s="9">
        <v>45824</v>
      </c>
      <c r="H10" s="12">
        <v>10800</v>
      </c>
      <c r="I10" s="11" t="s">
        <v>35</v>
      </c>
      <c r="V10" s="15" t="s">
        <v>36</v>
      </c>
    </row>
    <row r="11" spans="1:22" s="13" customFormat="1" ht="20.25" customHeight="1" x14ac:dyDescent="0.2">
      <c r="A11" s="4">
        <f>IFERROR(VLOOKUP(B11,'[1]DADOS (OCULTAR)'!$Q$3:$S$136,3,0),"")</f>
        <v>9767633001257</v>
      </c>
      <c r="B11" s="5" t="s">
        <v>9</v>
      </c>
      <c r="C11" s="6">
        <v>32105823000178</v>
      </c>
      <c r="D11" s="7" t="s">
        <v>37</v>
      </c>
      <c r="E11" s="8" t="s">
        <v>11</v>
      </c>
      <c r="F11" s="9">
        <v>44622</v>
      </c>
      <c r="G11" s="9">
        <v>44987</v>
      </c>
      <c r="H11" s="12">
        <v>3300</v>
      </c>
      <c r="I11" s="11" t="s">
        <v>38</v>
      </c>
      <c r="V11" s="15" t="s">
        <v>39</v>
      </c>
    </row>
    <row r="12" spans="1:22" s="13" customFormat="1" ht="20.25" customHeight="1" x14ac:dyDescent="0.2">
      <c r="A12" s="4">
        <f>IFERROR(VLOOKUP(B12,'[1]DADOS (OCULTAR)'!$Q$3:$S$136,3,0),"")</f>
        <v>9767633001257</v>
      </c>
      <c r="B12" s="5" t="s">
        <v>9</v>
      </c>
      <c r="C12" s="6">
        <v>46496137000180</v>
      </c>
      <c r="D12" s="7" t="s">
        <v>40</v>
      </c>
      <c r="E12" s="8" t="s">
        <v>11</v>
      </c>
      <c r="F12" s="9">
        <v>44622</v>
      </c>
      <c r="G12" s="9">
        <v>44987</v>
      </c>
      <c r="H12" s="12">
        <v>2600</v>
      </c>
      <c r="I12" s="11" t="s">
        <v>41</v>
      </c>
      <c r="V12" s="15" t="s">
        <v>42</v>
      </c>
    </row>
    <row r="13" spans="1:22" s="13" customFormat="1" ht="20.25" customHeight="1" x14ac:dyDescent="0.2">
      <c r="A13" s="4">
        <f>IFERROR(VLOOKUP(B13,'[1]DADOS (OCULTAR)'!$Q$3:$S$136,3,0),"")</f>
        <v>9767633001257</v>
      </c>
      <c r="B13" s="5" t="s">
        <v>9</v>
      </c>
      <c r="C13" s="6">
        <v>55371392000197</v>
      </c>
      <c r="D13" s="7" t="s">
        <v>43</v>
      </c>
      <c r="E13" s="8" t="s">
        <v>11</v>
      </c>
      <c r="F13" s="9">
        <v>45446</v>
      </c>
      <c r="G13" s="9">
        <v>45810</v>
      </c>
      <c r="H13" s="12">
        <v>16000</v>
      </c>
      <c r="I13" s="11" t="s">
        <v>44</v>
      </c>
      <c r="V13" s="15" t="s">
        <v>45</v>
      </c>
    </row>
    <row r="14" spans="1:22" s="13" customFormat="1" ht="20.25" customHeight="1" x14ac:dyDescent="0.2">
      <c r="A14" s="4">
        <f>IFERROR(VLOOKUP(B14,'[1]DADOS (OCULTAR)'!$Q$3:$S$136,3,0),"")</f>
        <v>9767633001257</v>
      </c>
      <c r="B14" s="5" t="s">
        <v>9</v>
      </c>
      <c r="C14" s="6">
        <v>6269921000130</v>
      </c>
      <c r="D14" s="7" t="s">
        <v>46</v>
      </c>
      <c r="E14" s="8" t="s">
        <v>11</v>
      </c>
      <c r="F14" s="9">
        <v>44622</v>
      </c>
      <c r="G14" s="9">
        <v>44987</v>
      </c>
      <c r="H14" s="12">
        <v>26617</v>
      </c>
      <c r="I14" s="11" t="s">
        <v>47</v>
      </c>
      <c r="V14" s="15" t="s">
        <v>48</v>
      </c>
    </row>
    <row r="15" spans="1:22" s="13" customFormat="1" ht="20.25" customHeight="1" x14ac:dyDescent="0.2">
      <c r="A15" s="4">
        <f>IFERROR(VLOOKUP(B15,'[1]DADOS (OCULTAR)'!$Q$3:$S$136,3,0),"")</f>
        <v>9767633001257</v>
      </c>
      <c r="B15" s="5" t="s">
        <v>9</v>
      </c>
      <c r="C15" s="6">
        <v>42719975000114</v>
      </c>
      <c r="D15" s="7" t="s">
        <v>49</v>
      </c>
      <c r="E15" s="8" t="s">
        <v>11</v>
      </c>
      <c r="F15" s="9">
        <v>44622</v>
      </c>
      <c r="G15" s="9">
        <v>44986</v>
      </c>
      <c r="H15" s="12">
        <v>24750</v>
      </c>
      <c r="I15" s="11" t="s">
        <v>50</v>
      </c>
      <c r="V15" s="15" t="s">
        <v>51</v>
      </c>
    </row>
    <row r="16" spans="1:22" s="13" customFormat="1" ht="20.25" customHeight="1" x14ac:dyDescent="0.2">
      <c r="A16" s="4">
        <f>IFERROR(VLOOKUP(B16,'[1]DADOS (OCULTAR)'!$Q$3:$S$136,3,0),"")</f>
        <v>9767633001257</v>
      </c>
      <c r="B16" s="5" t="s">
        <v>9</v>
      </c>
      <c r="C16" s="6">
        <v>45716748000123</v>
      </c>
      <c r="D16" s="7" t="s">
        <v>52</v>
      </c>
      <c r="E16" s="8" t="s">
        <v>11</v>
      </c>
      <c r="F16" s="9">
        <v>44622</v>
      </c>
      <c r="G16" s="9">
        <v>44987</v>
      </c>
      <c r="H16" s="12">
        <v>4400</v>
      </c>
      <c r="I16" s="11" t="s">
        <v>53</v>
      </c>
      <c r="V16" s="15" t="s">
        <v>54</v>
      </c>
    </row>
    <row r="17" spans="1:22" s="13" customFormat="1" ht="20.25" customHeight="1" x14ac:dyDescent="0.2">
      <c r="A17" s="4">
        <f>IFERROR(VLOOKUP(B17,'[1]DADOS (OCULTAR)'!$Q$3:$S$136,3,0),"")</f>
        <v>9767633001257</v>
      </c>
      <c r="B17" s="5" t="s">
        <v>9</v>
      </c>
      <c r="C17" s="6">
        <v>51844676000100</v>
      </c>
      <c r="D17" s="7" t="s">
        <v>55</v>
      </c>
      <c r="E17" s="8" t="s">
        <v>11</v>
      </c>
      <c r="F17" s="9">
        <v>45201</v>
      </c>
      <c r="G17" s="9">
        <v>45566</v>
      </c>
      <c r="H17" s="12">
        <v>9150</v>
      </c>
      <c r="I17" s="11" t="s">
        <v>56</v>
      </c>
      <c r="V17" s="15" t="s">
        <v>57</v>
      </c>
    </row>
    <row r="18" spans="1:22" s="13" customFormat="1" ht="20.25" customHeight="1" x14ac:dyDescent="0.2">
      <c r="A18" s="4">
        <f>IFERROR(VLOOKUP(B18,'[1]DADOS (OCULTAR)'!$Q$3:$S$136,3,0),"")</f>
        <v>9767633001257</v>
      </c>
      <c r="B18" s="5" t="s">
        <v>9</v>
      </c>
      <c r="C18" s="6">
        <v>55568528000153</v>
      </c>
      <c r="D18" s="7" t="s">
        <v>58</v>
      </c>
      <c r="E18" s="8" t="s">
        <v>11</v>
      </c>
      <c r="F18" s="9">
        <v>45530</v>
      </c>
      <c r="G18" s="9">
        <v>45894</v>
      </c>
      <c r="H18" s="12">
        <v>1250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(OCULTAR)'!$Q$3:$S$136,3,0),"")</f>
        <v>9767633001257</v>
      </c>
      <c r="B19" s="5" t="s">
        <v>9</v>
      </c>
      <c r="C19" s="6">
        <v>61185686000127</v>
      </c>
      <c r="D19" s="7" t="s">
        <v>61</v>
      </c>
      <c r="E19" s="8" t="s">
        <v>11</v>
      </c>
      <c r="F19" s="9">
        <v>45810</v>
      </c>
      <c r="G19" s="9">
        <v>46174</v>
      </c>
      <c r="H19" s="12">
        <v>15050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(OCULTAR)'!$Q$3:$S$136,3,0),"")</f>
        <v>9767633001257</v>
      </c>
      <c r="B20" s="5" t="s">
        <v>9</v>
      </c>
      <c r="C20" s="6">
        <v>53287399000108</v>
      </c>
      <c r="D20" s="7" t="s">
        <v>64</v>
      </c>
      <c r="E20" s="8" t="s">
        <v>11</v>
      </c>
      <c r="F20" s="9">
        <v>45287</v>
      </c>
      <c r="G20" s="9">
        <v>45652</v>
      </c>
      <c r="H20" s="12">
        <v>5000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(OCULTAR)'!$Q$3:$S$136,3,0),"")</f>
        <v>9767633001257</v>
      </c>
      <c r="B21" s="5" t="s">
        <v>9</v>
      </c>
      <c r="C21" s="6">
        <v>53203542000128</v>
      </c>
      <c r="D21" s="7" t="s">
        <v>67</v>
      </c>
      <c r="E21" s="8" t="s">
        <v>11</v>
      </c>
      <c r="F21" s="9">
        <v>45351</v>
      </c>
      <c r="G21" s="9">
        <v>45716</v>
      </c>
      <c r="H21" s="12">
        <v>9550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9767633001257</v>
      </c>
      <c r="B22" s="5" t="s">
        <v>9</v>
      </c>
      <c r="C22" s="6">
        <v>45735127000197</v>
      </c>
      <c r="D22" s="7" t="s">
        <v>70</v>
      </c>
      <c r="E22" s="8" t="s">
        <v>11</v>
      </c>
      <c r="F22" s="9">
        <v>44623</v>
      </c>
      <c r="G22" s="9">
        <v>44988</v>
      </c>
      <c r="H22" s="12">
        <v>11556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(OCULTAR)'!$Q$3:$S$136,3,0),"")</f>
        <v>9767633001257</v>
      </c>
      <c r="B23" s="5" t="s">
        <v>9</v>
      </c>
      <c r="C23" s="6">
        <v>44424841000100</v>
      </c>
      <c r="D23" s="7" t="s">
        <v>73</v>
      </c>
      <c r="E23" s="8" t="s">
        <v>11</v>
      </c>
      <c r="F23" s="9">
        <v>45749</v>
      </c>
      <c r="G23" s="9">
        <v>46113</v>
      </c>
      <c r="H23" s="12">
        <v>3750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9767633001257</v>
      </c>
      <c r="B24" s="5" t="s">
        <v>9</v>
      </c>
      <c r="C24" s="6">
        <v>58501496000167</v>
      </c>
      <c r="D24" s="7" t="s">
        <v>76</v>
      </c>
      <c r="E24" s="8" t="s">
        <v>11</v>
      </c>
      <c r="F24" s="9">
        <v>45652</v>
      </c>
      <c r="G24" s="9">
        <v>46016</v>
      </c>
      <c r="H24" s="12">
        <v>6900</v>
      </c>
      <c r="I24" s="11" t="s">
        <v>77</v>
      </c>
      <c r="V24" s="15" t="s">
        <v>78</v>
      </c>
    </row>
    <row r="25" spans="1:22" s="13" customFormat="1" ht="20.25" customHeight="1" x14ac:dyDescent="0.2">
      <c r="A25" s="4">
        <f>IFERROR(VLOOKUP(B25,'[1]DADOS (OCULTAR)'!$Q$3:$S$136,3,0),"")</f>
        <v>9767633001257</v>
      </c>
      <c r="B25" s="5" t="s">
        <v>9</v>
      </c>
      <c r="C25" s="6">
        <v>30466362000133</v>
      </c>
      <c r="D25" s="7" t="s">
        <v>79</v>
      </c>
      <c r="E25" s="8" t="s">
        <v>11</v>
      </c>
      <c r="F25" s="9">
        <v>44622</v>
      </c>
      <c r="G25" s="9">
        <v>44987</v>
      </c>
      <c r="H25" s="12">
        <v>10400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(OCULTAR)'!$Q$3:$S$136,3,0),"")</f>
        <v>9767633001257</v>
      </c>
      <c r="B26" s="5" t="s">
        <v>9</v>
      </c>
      <c r="C26" s="6">
        <v>53202799000165</v>
      </c>
      <c r="D26" s="7" t="s">
        <v>82</v>
      </c>
      <c r="E26" s="8" t="s">
        <v>11</v>
      </c>
      <c r="F26" s="9">
        <v>45274</v>
      </c>
      <c r="G26" s="9">
        <v>45639</v>
      </c>
      <c r="H26" s="12">
        <v>1100</v>
      </c>
      <c r="I26" s="11" t="s">
        <v>83</v>
      </c>
      <c r="V26" s="15" t="s">
        <v>84</v>
      </c>
    </row>
    <row r="27" spans="1:22" s="13" customFormat="1" ht="20.25" customHeight="1" x14ac:dyDescent="0.2">
      <c r="A27" s="4">
        <f>IFERROR(VLOOKUP(B27,'[1]DADOS (OCULTAR)'!$Q$3:$S$136,3,0),"")</f>
        <v>9767633001257</v>
      </c>
      <c r="B27" s="5" t="s">
        <v>9</v>
      </c>
      <c r="C27" s="6">
        <v>51092539000159</v>
      </c>
      <c r="D27" s="7" t="s">
        <v>85</v>
      </c>
      <c r="E27" s="8" t="s">
        <v>11</v>
      </c>
      <c r="F27" s="9">
        <v>45387</v>
      </c>
      <c r="G27" s="9">
        <v>45751</v>
      </c>
      <c r="H27" s="12">
        <v>7800</v>
      </c>
      <c r="I27" s="11" t="s">
        <v>86</v>
      </c>
      <c r="V27" s="15" t="s">
        <v>87</v>
      </c>
    </row>
    <row r="28" spans="1:22" s="13" customFormat="1" ht="20.25" customHeight="1" x14ac:dyDescent="0.2">
      <c r="A28" s="4">
        <f>IFERROR(VLOOKUP(B28,'[1]DADOS (OCULTAR)'!$Q$3:$S$136,3,0),"")</f>
        <v>9767633001257</v>
      </c>
      <c r="B28" s="5" t="s">
        <v>9</v>
      </c>
      <c r="C28" s="6">
        <v>41918499000106</v>
      </c>
      <c r="D28" s="7" t="s">
        <v>88</v>
      </c>
      <c r="E28" s="8" t="s">
        <v>11</v>
      </c>
      <c r="F28" s="9">
        <v>44622</v>
      </c>
      <c r="G28" s="9">
        <v>44986</v>
      </c>
      <c r="H28" s="12">
        <v>19750</v>
      </c>
      <c r="I28" s="11" t="s">
        <v>89</v>
      </c>
      <c r="V28" s="15" t="s">
        <v>90</v>
      </c>
    </row>
    <row r="29" spans="1:22" s="13" customFormat="1" ht="20.25" customHeight="1" x14ac:dyDescent="0.2">
      <c r="A29" s="4">
        <f>IFERROR(VLOOKUP(B29,'[1]DADOS (OCULTAR)'!$Q$3:$S$136,3,0),"")</f>
        <v>9767633001257</v>
      </c>
      <c r="B29" s="5" t="s">
        <v>9</v>
      </c>
      <c r="C29" s="6">
        <v>49154001000180</v>
      </c>
      <c r="D29" s="7" t="s">
        <v>91</v>
      </c>
      <c r="E29" s="8" t="s">
        <v>11</v>
      </c>
      <c r="F29" s="9">
        <v>44994</v>
      </c>
      <c r="G29" s="9">
        <v>45359</v>
      </c>
      <c r="H29" s="12">
        <v>6550</v>
      </c>
      <c r="I29" s="11" t="s">
        <v>92</v>
      </c>
      <c r="V29" s="15" t="s">
        <v>93</v>
      </c>
    </row>
    <row r="30" spans="1:22" s="13" customFormat="1" ht="20.25" customHeight="1" x14ac:dyDescent="0.2">
      <c r="A30" s="4">
        <f>IFERROR(VLOOKUP(B30,'[1]DADOS (OCULTAR)'!$Q$3:$S$136,3,0),"")</f>
        <v>9767633001257</v>
      </c>
      <c r="B30" s="5" t="s">
        <v>9</v>
      </c>
      <c r="C30" s="6">
        <v>53373123000134</v>
      </c>
      <c r="D30" s="7" t="s">
        <v>94</v>
      </c>
      <c r="E30" s="8" t="s">
        <v>11</v>
      </c>
      <c r="F30" s="9">
        <v>45831</v>
      </c>
      <c r="G30" s="9">
        <v>46195</v>
      </c>
      <c r="H30" s="12">
        <v>1100</v>
      </c>
      <c r="I30" s="11" t="s">
        <v>95</v>
      </c>
      <c r="V30" s="15" t="s">
        <v>96</v>
      </c>
    </row>
    <row r="31" spans="1:22" s="13" customFormat="1" ht="20.25" customHeight="1" x14ac:dyDescent="0.2">
      <c r="A31" s="4">
        <f>IFERROR(VLOOKUP(B31,'[1]DADOS (OCULTAR)'!$Q$3:$S$136,3,0),"")</f>
        <v>9767633001257</v>
      </c>
      <c r="B31" s="5" t="s">
        <v>9</v>
      </c>
      <c r="C31" s="6">
        <v>54838455000100</v>
      </c>
      <c r="D31" s="16" t="s">
        <v>97</v>
      </c>
      <c r="E31" s="8" t="s">
        <v>11</v>
      </c>
      <c r="F31" s="9">
        <v>45627</v>
      </c>
      <c r="G31" s="9">
        <v>45991</v>
      </c>
      <c r="H31" s="12">
        <v>5400</v>
      </c>
      <c r="I31" s="11" t="s">
        <v>98</v>
      </c>
      <c r="V31" s="15" t="s">
        <v>99</v>
      </c>
    </row>
    <row r="32" spans="1:22" s="13" customFormat="1" ht="20.25" customHeight="1" x14ac:dyDescent="0.2">
      <c r="A32" s="4">
        <f>IFERROR(VLOOKUP(B32,'[1]DADOS (OCULTAR)'!$Q$3:$S$136,3,0),"")</f>
        <v>9767633001257</v>
      </c>
      <c r="B32" s="5" t="s">
        <v>9</v>
      </c>
      <c r="C32" s="6">
        <v>54644379000100</v>
      </c>
      <c r="D32" s="7" t="s">
        <v>100</v>
      </c>
      <c r="E32" s="8" t="s">
        <v>11</v>
      </c>
      <c r="F32" s="9">
        <v>45400</v>
      </c>
      <c r="G32" s="9">
        <v>45764</v>
      </c>
      <c r="H32" s="12">
        <v>21900</v>
      </c>
      <c r="I32" s="11" t="s">
        <v>101</v>
      </c>
      <c r="V32" s="15" t="s">
        <v>102</v>
      </c>
    </row>
    <row r="33" spans="1:22" s="13" customFormat="1" ht="20.25" customHeight="1" x14ac:dyDescent="0.2">
      <c r="A33" s="4">
        <f>IFERROR(VLOOKUP(B33,'[1]DADOS (OCULTAR)'!$Q$3:$S$136,3,0),"")</f>
        <v>9767633001257</v>
      </c>
      <c r="B33" s="5" t="s">
        <v>9</v>
      </c>
      <c r="C33" s="6">
        <v>55294633000141</v>
      </c>
      <c r="D33" s="7" t="s">
        <v>103</v>
      </c>
      <c r="E33" s="8" t="s">
        <v>11</v>
      </c>
      <c r="F33" s="9">
        <v>45503</v>
      </c>
      <c r="G33" s="9">
        <v>45867</v>
      </c>
      <c r="H33" s="12">
        <v>11900</v>
      </c>
      <c r="I33" s="11" t="s">
        <v>104</v>
      </c>
      <c r="V33" s="15" t="s">
        <v>105</v>
      </c>
    </row>
    <row r="34" spans="1:22" s="13" customFormat="1" ht="20.25" customHeight="1" x14ac:dyDescent="0.2">
      <c r="A34" s="4">
        <f>IFERROR(VLOOKUP(B34,'[1]DADOS (OCULTAR)'!$Q$3:$S$136,3,0),"")</f>
        <v>9767633001257</v>
      </c>
      <c r="B34" s="5" t="s">
        <v>9</v>
      </c>
      <c r="C34" s="6">
        <v>51052815000155</v>
      </c>
      <c r="D34" s="7" t="s">
        <v>106</v>
      </c>
      <c r="E34" s="8" t="s">
        <v>11</v>
      </c>
      <c r="F34" s="9">
        <v>45091</v>
      </c>
      <c r="G34" s="9">
        <v>45456</v>
      </c>
      <c r="H34" s="12">
        <v>6450</v>
      </c>
      <c r="I34" s="11" t="s">
        <v>107</v>
      </c>
      <c r="V34" s="15" t="s">
        <v>108</v>
      </c>
    </row>
    <row r="35" spans="1:22" s="13" customFormat="1" ht="20.25" customHeight="1" x14ac:dyDescent="0.2">
      <c r="A35" s="4">
        <f>IFERROR(VLOOKUP(B35,'[1]DADOS (OCULTAR)'!$Q$3:$S$136,3,0),"")</f>
        <v>9767633001257</v>
      </c>
      <c r="B35" s="5" t="s">
        <v>9</v>
      </c>
      <c r="C35" s="6">
        <v>55355328000112</v>
      </c>
      <c r="D35" s="7" t="s">
        <v>109</v>
      </c>
      <c r="E35" s="8" t="s">
        <v>11</v>
      </c>
      <c r="F35" s="9">
        <v>45727</v>
      </c>
      <c r="G35" s="9">
        <v>46091</v>
      </c>
      <c r="H35" s="12">
        <v>3750</v>
      </c>
      <c r="I35" s="11" t="s">
        <v>110</v>
      </c>
      <c r="V35" s="15" t="s">
        <v>111</v>
      </c>
    </row>
    <row r="36" spans="1:22" s="13" customFormat="1" ht="20.25" customHeight="1" x14ac:dyDescent="0.2">
      <c r="A36" s="4">
        <f>IFERROR(VLOOKUP(B36,'[1]DADOS (OCULTAR)'!$Q$3:$S$136,3,0),"")</f>
        <v>9767633001257</v>
      </c>
      <c r="B36" s="5" t="s">
        <v>9</v>
      </c>
      <c r="C36" s="6">
        <v>48817601000118</v>
      </c>
      <c r="D36" s="7" t="s">
        <v>112</v>
      </c>
      <c r="E36" s="8" t="s">
        <v>11</v>
      </c>
      <c r="F36" s="9">
        <v>45383</v>
      </c>
      <c r="G36" s="9">
        <v>45747</v>
      </c>
      <c r="H36" s="12">
        <v>29950</v>
      </c>
      <c r="I36" s="11" t="s">
        <v>113</v>
      </c>
      <c r="V36" s="15" t="s">
        <v>114</v>
      </c>
    </row>
    <row r="37" spans="1:22" s="13" customFormat="1" ht="20.25" customHeight="1" x14ac:dyDescent="0.2">
      <c r="A37" s="4">
        <f>IFERROR(VLOOKUP(B37,'[1]DADOS (OCULTAR)'!$Q$3:$S$136,3,0),"")</f>
        <v>9767633001257</v>
      </c>
      <c r="B37" s="5" t="s">
        <v>9</v>
      </c>
      <c r="C37" s="6">
        <v>47200199000165</v>
      </c>
      <c r="D37" s="7" t="s">
        <v>115</v>
      </c>
      <c r="E37" s="8" t="s">
        <v>11</v>
      </c>
      <c r="F37" s="9">
        <v>45719</v>
      </c>
      <c r="G37" s="9">
        <v>46083</v>
      </c>
      <c r="H37" s="12">
        <v>4400</v>
      </c>
      <c r="I37" s="11" t="s">
        <v>116</v>
      </c>
      <c r="V37" s="15" t="s">
        <v>117</v>
      </c>
    </row>
    <row r="38" spans="1:22" s="13" customFormat="1" ht="20.25" customHeight="1" x14ac:dyDescent="0.2">
      <c r="A38" s="4">
        <f>IFERROR(VLOOKUP(B38,'[1]DADOS (OCULTAR)'!$Q$3:$S$136,3,0),"")</f>
        <v>9767633001257</v>
      </c>
      <c r="B38" s="5" t="s">
        <v>9</v>
      </c>
      <c r="C38" s="6">
        <v>57883930000158</v>
      </c>
      <c r="D38" s="7" t="s">
        <v>118</v>
      </c>
      <c r="E38" s="8" t="s">
        <v>11</v>
      </c>
      <c r="F38" s="9">
        <v>45656</v>
      </c>
      <c r="G38" s="9">
        <v>46020</v>
      </c>
      <c r="H38" s="12">
        <v>18500</v>
      </c>
      <c r="I38" s="11" t="s">
        <v>119</v>
      </c>
      <c r="V38" s="15" t="s">
        <v>120</v>
      </c>
    </row>
    <row r="39" spans="1:22" s="13" customFormat="1" ht="20.25" customHeight="1" x14ac:dyDescent="0.2">
      <c r="A39" s="4">
        <f>IFERROR(VLOOKUP(B39,'[1]DADOS (OCULTAR)'!$Q$3:$S$136,3,0),"")</f>
        <v>9767633001257</v>
      </c>
      <c r="B39" s="5" t="s">
        <v>9</v>
      </c>
      <c r="C39" s="6">
        <v>45237924000144</v>
      </c>
      <c r="D39" s="7" t="s">
        <v>121</v>
      </c>
      <c r="E39" s="8" t="s">
        <v>11</v>
      </c>
      <c r="F39" s="9">
        <v>44622</v>
      </c>
      <c r="G39" s="9">
        <v>44987</v>
      </c>
      <c r="H39" s="12">
        <v>38650</v>
      </c>
      <c r="I39" s="11" t="s">
        <v>122</v>
      </c>
      <c r="V39" s="15" t="s">
        <v>123</v>
      </c>
    </row>
    <row r="40" spans="1:22" s="13" customFormat="1" ht="20.25" customHeight="1" x14ac:dyDescent="0.2">
      <c r="A40" s="4">
        <f>IFERROR(VLOOKUP(B40,'[1]DADOS (OCULTAR)'!$Q$3:$S$136,3,0),"")</f>
        <v>9767633001257</v>
      </c>
      <c r="B40" s="5" t="s">
        <v>9</v>
      </c>
      <c r="C40" s="6">
        <v>46560147000137</v>
      </c>
      <c r="D40" s="7" t="s">
        <v>124</v>
      </c>
      <c r="E40" s="8" t="s">
        <v>11</v>
      </c>
      <c r="F40" s="9">
        <v>44622</v>
      </c>
      <c r="G40" s="9">
        <v>44986</v>
      </c>
      <c r="H40" s="12">
        <v>14850</v>
      </c>
      <c r="I40" s="11" t="s">
        <v>125</v>
      </c>
      <c r="V40" s="15" t="s">
        <v>126</v>
      </c>
    </row>
    <row r="41" spans="1:22" s="13" customFormat="1" ht="20.25" customHeight="1" x14ac:dyDescent="0.2">
      <c r="A41" s="4">
        <f>IFERROR(VLOOKUP(B41,'[1]DADOS (OCULTAR)'!$Q$3:$S$136,3,0),"")</f>
        <v>9767633001257</v>
      </c>
      <c r="B41" s="5" t="s">
        <v>9</v>
      </c>
      <c r="C41" s="6">
        <v>24684015000184</v>
      </c>
      <c r="D41" s="7" t="s">
        <v>127</v>
      </c>
      <c r="E41" s="8" t="s">
        <v>11</v>
      </c>
      <c r="F41" s="9">
        <v>44622</v>
      </c>
      <c r="G41" s="9">
        <v>44987</v>
      </c>
      <c r="H41" s="12">
        <v>7350</v>
      </c>
      <c r="I41" s="11" t="s">
        <v>128</v>
      </c>
      <c r="V41" s="15" t="s">
        <v>129</v>
      </c>
    </row>
    <row r="42" spans="1:22" s="13" customFormat="1" ht="20.25" customHeight="1" x14ac:dyDescent="0.2">
      <c r="A42" s="4">
        <f>IFERROR(VLOOKUP(B42,'[1]DADOS (OCULTAR)'!$Q$3:$S$136,3,0),"")</f>
        <v>9767633001257</v>
      </c>
      <c r="B42" s="5" t="s">
        <v>9</v>
      </c>
      <c r="C42" s="6">
        <v>33822436000115</v>
      </c>
      <c r="D42" s="7" t="s">
        <v>130</v>
      </c>
      <c r="E42" s="8" t="s">
        <v>11</v>
      </c>
      <c r="F42" s="9">
        <v>45414</v>
      </c>
      <c r="G42" s="9">
        <v>45778</v>
      </c>
      <c r="H42" s="12">
        <v>4896</v>
      </c>
      <c r="I42" s="11" t="s">
        <v>131</v>
      </c>
      <c r="V42" s="15" t="s">
        <v>132</v>
      </c>
    </row>
    <row r="43" spans="1:22" s="13" customFormat="1" ht="20.25" customHeight="1" x14ac:dyDescent="0.2">
      <c r="A43" s="4">
        <f>IFERROR(VLOOKUP(B43,'[1]DADOS (OCULTAR)'!$Q$3:$S$136,3,0),"")</f>
        <v>9767633001257</v>
      </c>
      <c r="B43" s="5" t="s">
        <v>9</v>
      </c>
      <c r="C43" s="6">
        <v>55187065000180</v>
      </c>
      <c r="D43" s="7" t="s">
        <v>133</v>
      </c>
      <c r="E43" s="8" t="s">
        <v>11</v>
      </c>
      <c r="F43" s="9">
        <v>45432</v>
      </c>
      <c r="G43" s="9">
        <v>45796</v>
      </c>
      <c r="H43" s="12">
        <v>11600</v>
      </c>
      <c r="I43" s="11" t="s">
        <v>134</v>
      </c>
      <c r="V43" s="15" t="s">
        <v>135</v>
      </c>
    </row>
    <row r="44" spans="1:22" s="13" customFormat="1" ht="20.25" customHeight="1" x14ac:dyDescent="0.2">
      <c r="A44" s="4">
        <f>IFERROR(VLOOKUP(B44,'[1]DADOS (OCULTAR)'!$Q$3:$S$136,3,0),"")</f>
        <v>9767633001257</v>
      </c>
      <c r="B44" s="5" t="s">
        <v>9</v>
      </c>
      <c r="C44" s="6">
        <v>49158209000177</v>
      </c>
      <c r="D44" s="7" t="s">
        <v>136</v>
      </c>
      <c r="E44" s="8" t="s">
        <v>11</v>
      </c>
      <c r="F44" s="9">
        <v>45002</v>
      </c>
      <c r="G44" s="9">
        <v>45368</v>
      </c>
      <c r="H44" s="12">
        <v>31910</v>
      </c>
      <c r="I44" s="11" t="s">
        <v>137</v>
      </c>
      <c r="V44" s="15" t="s">
        <v>138</v>
      </c>
    </row>
    <row r="45" spans="1:22" s="13" customFormat="1" ht="20.25" customHeight="1" x14ac:dyDescent="0.2">
      <c r="A45" s="4">
        <f>IFERROR(VLOOKUP(B45,'[1]DADOS (OCULTAR)'!$Q$3:$S$136,3,0),"")</f>
        <v>9767633001257</v>
      </c>
      <c r="B45" s="5" t="s">
        <v>9</v>
      </c>
      <c r="C45" s="6">
        <v>55393703000119</v>
      </c>
      <c r="D45" s="7" t="s">
        <v>139</v>
      </c>
      <c r="E45" s="8" t="s">
        <v>11</v>
      </c>
      <c r="F45" s="9">
        <v>45609</v>
      </c>
      <c r="G45" s="9">
        <v>45973</v>
      </c>
      <c r="H45" s="12">
        <v>8450</v>
      </c>
      <c r="I45" s="11" t="s">
        <v>140</v>
      </c>
      <c r="V45" s="15" t="s">
        <v>141</v>
      </c>
    </row>
    <row r="46" spans="1:22" s="13" customFormat="1" ht="20.25" customHeight="1" x14ac:dyDescent="0.2">
      <c r="A46" s="4">
        <f>IFERROR(VLOOKUP(B46,'[1]DADOS (OCULTAR)'!$Q$3:$S$136,3,0),"")</f>
        <v>9767633001257</v>
      </c>
      <c r="B46" s="5" t="s">
        <v>9</v>
      </c>
      <c r="C46" s="6">
        <v>55375899000119</v>
      </c>
      <c r="D46" s="7" t="s">
        <v>142</v>
      </c>
      <c r="E46" s="8" t="s">
        <v>11</v>
      </c>
      <c r="F46" s="9">
        <v>45806</v>
      </c>
      <c r="G46" s="9">
        <v>46170</v>
      </c>
      <c r="H46" s="12">
        <v>6750</v>
      </c>
      <c r="I46" s="11" t="s">
        <v>143</v>
      </c>
      <c r="V46" s="15" t="s">
        <v>144</v>
      </c>
    </row>
    <row r="47" spans="1:22" ht="20.25" customHeight="1" x14ac:dyDescent="0.2">
      <c r="A47" s="4">
        <f>IFERROR(VLOOKUP(B47,'[1]DADOS (OCULTAR)'!$Q$3:$S$136,3,0),"")</f>
        <v>9767633001257</v>
      </c>
      <c r="B47" s="5" t="s">
        <v>9</v>
      </c>
      <c r="C47" s="6">
        <v>59944458000141</v>
      </c>
      <c r="D47" s="7" t="s">
        <v>145</v>
      </c>
      <c r="E47" s="8" t="s">
        <v>11</v>
      </c>
      <c r="F47" s="9">
        <v>45831</v>
      </c>
      <c r="G47" s="9">
        <v>46195</v>
      </c>
      <c r="H47" s="12">
        <v>2350</v>
      </c>
      <c r="I47" s="11" t="s">
        <v>146</v>
      </c>
    </row>
    <row r="48" spans="1:22" ht="20.25" customHeight="1" x14ac:dyDescent="0.2">
      <c r="A48" s="4">
        <f>IFERROR(VLOOKUP(B48,'[1]DADOS (OCULTAR)'!$Q$3:$S$136,3,0),"")</f>
        <v>9767633001257</v>
      </c>
      <c r="B48" s="5" t="s">
        <v>9</v>
      </c>
      <c r="C48" s="6">
        <v>45595818000132</v>
      </c>
      <c r="D48" s="7" t="s">
        <v>147</v>
      </c>
      <c r="E48" s="8" t="s">
        <v>11</v>
      </c>
      <c r="F48" s="9">
        <v>44622</v>
      </c>
      <c r="G48" s="9">
        <v>44987</v>
      </c>
      <c r="H48" s="12">
        <v>5000</v>
      </c>
      <c r="I48" s="11" t="s">
        <v>148</v>
      </c>
    </row>
    <row r="49" spans="1:9" ht="20.25" customHeight="1" x14ac:dyDescent="0.2">
      <c r="A49" s="4">
        <f>IFERROR(VLOOKUP(B49,'[1]DADOS (OCULTAR)'!$Q$3:$S$136,3,0),"")</f>
        <v>9767633001257</v>
      </c>
      <c r="B49" s="5" t="s">
        <v>9</v>
      </c>
      <c r="C49" s="6">
        <v>59151078000150</v>
      </c>
      <c r="D49" s="7" t="s">
        <v>149</v>
      </c>
      <c r="E49" s="8" t="s">
        <v>11</v>
      </c>
      <c r="F49" s="9">
        <v>45749</v>
      </c>
      <c r="G49" s="9">
        <v>46113</v>
      </c>
      <c r="H49" s="12">
        <v>8150</v>
      </c>
      <c r="I49" s="11" t="s">
        <v>150</v>
      </c>
    </row>
    <row r="50" spans="1:9" ht="20.25" customHeight="1" x14ac:dyDescent="0.2">
      <c r="A50" s="4">
        <f>IFERROR(VLOOKUP(B50,'[1]DADOS (OCULTAR)'!$Q$3:$S$136,3,0),"")</f>
        <v>9767633001257</v>
      </c>
      <c r="B50" s="5" t="s">
        <v>9</v>
      </c>
      <c r="C50" s="6">
        <v>58449498000154</v>
      </c>
      <c r="D50" s="7" t="s">
        <v>151</v>
      </c>
      <c r="E50" s="8" t="s">
        <v>11</v>
      </c>
      <c r="F50" s="9">
        <v>45650</v>
      </c>
      <c r="G50" s="9">
        <v>46014</v>
      </c>
      <c r="H50" s="12">
        <v>2500</v>
      </c>
      <c r="I50" s="11" t="s">
        <v>152</v>
      </c>
    </row>
    <row r="51" spans="1:9" ht="20.25" customHeight="1" x14ac:dyDescent="0.2">
      <c r="A51" s="4">
        <f>IFERROR(VLOOKUP(B51,'[1]DADOS (OCULTAR)'!$Q$3:$S$136,3,0),"")</f>
        <v>9767633001257</v>
      </c>
      <c r="B51" s="5" t="s">
        <v>9</v>
      </c>
      <c r="C51" s="6">
        <v>43843356000108</v>
      </c>
      <c r="D51" s="7" t="s">
        <v>153</v>
      </c>
      <c r="E51" s="8" t="s">
        <v>11</v>
      </c>
      <c r="F51" s="9">
        <v>45383</v>
      </c>
      <c r="G51" s="9">
        <v>45747</v>
      </c>
      <c r="H51" s="12">
        <v>1250</v>
      </c>
      <c r="I51" s="11" t="s">
        <v>154</v>
      </c>
    </row>
    <row r="52" spans="1:9" ht="20.25" customHeight="1" x14ac:dyDescent="0.2">
      <c r="A52" s="4">
        <f>IFERROR(VLOOKUP(B52,'[1]DADOS (OCULTAR)'!$Q$3:$S$136,3,0),"")</f>
        <v>9767633001257</v>
      </c>
      <c r="B52" s="5" t="s">
        <v>9</v>
      </c>
      <c r="C52" s="6">
        <v>53809280000140</v>
      </c>
      <c r="D52" s="7" t="s">
        <v>155</v>
      </c>
      <c r="E52" s="8" t="s">
        <v>11</v>
      </c>
      <c r="F52" s="9">
        <v>45328</v>
      </c>
      <c r="G52" s="9">
        <v>45693</v>
      </c>
      <c r="H52" s="12">
        <v>4400</v>
      </c>
      <c r="I52" s="11" t="s">
        <v>156</v>
      </c>
    </row>
    <row r="53" spans="1:9" ht="20.25" customHeight="1" x14ac:dyDescent="0.2">
      <c r="A53" s="4">
        <f>IFERROR(VLOOKUP(B53,'[1]DADOS (OCULTAR)'!$Q$3:$S$136,3,0),"")</f>
        <v>9767633001257</v>
      </c>
      <c r="B53" s="5" t="s">
        <v>9</v>
      </c>
      <c r="C53" s="6">
        <v>60432692000179</v>
      </c>
      <c r="D53" s="7" t="s">
        <v>157</v>
      </c>
      <c r="E53" s="8" t="s">
        <v>11</v>
      </c>
      <c r="F53" s="9">
        <v>45763</v>
      </c>
      <c r="G53" s="9">
        <v>46127</v>
      </c>
      <c r="H53" s="12">
        <v>15250</v>
      </c>
      <c r="I53" s="11" t="s">
        <v>158</v>
      </c>
    </row>
    <row r="54" spans="1:9" ht="20.25" customHeight="1" x14ac:dyDescent="0.2">
      <c r="A54" s="4">
        <f>IFERROR(VLOOKUP(B54,'[1]DADOS (OCULTAR)'!$Q$3:$S$136,3,0),"")</f>
        <v>9767633001257</v>
      </c>
      <c r="B54" s="5" t="s">
        <v>9</v>
      </c>
      <c r="C54" s="6">
        <v>49924510000144</v>
      </c>
      <c r="D54" s="7" t="s">
        <v>159</v>
      </c>
      <c r="E54" s="8" t="s">
        <v>11</v>
      </c>
      <c r="F54" s="9">
        <v>44991</v>
      </c>
      <c r="G54" s="9">
        <v>45357</v>
      </c>
      <c r="H54" s="12">
        <v>12100</v>
      </c>
      <c r="I54" s="11" t="s">
        <v>160</v>
      </c>
    </row>
    <row r="55" spans="1:9" ht="20.25" customHeight="1" x14ac:dyDescent="0.2">
      <c r="A55" s="4">
        <f>IFERROR(VLOOKUP(B55,'[1]DADOS (OCULTAR)'!$Q$3:$S$136,3,0),"")</f>
        <v>9767633001257</v>
      </c>
      <c r="B55" s="5" t="s">
        <v>9</v>
      </c>
      <c r="C55" s="6">
        <v>55971492000154</v>
      </c>
      <c r="D55" s="7" t="s">
        <v>161</v>
      </c>
      <c r="E55" s="8" t="s">
        <v>11</v>
      </c>
      <c r="F55" s="9">
        <v>45506</v>
      </c>
      <c r="G55" s="9">
        <v>45870</v>
      </c>
      <c r="H55" s="12">
        <v>6600</v>
      </c>
      <c r="I55" s="11" t="s">
        <v>162</v>
      </c>
    </row>
    <row r="56" spans="1:9" ht="20.25" customHeight="1" x14ac:dyDescent="0.2">
      <c r="A56" s="4">
        <f>IFERROR(VLOOKUP(B56,'[1]DADOS (OCULTAR)'!$Q$3:$S$136,3,0),"")</f>
        <v>9767633001257</v>
      </c>
      <c r="B56" s="5" t="s">
        <v>9</v>
      </c>
      <c r="C56" s="6">
        <v>45855147000100</v>
      </c>
      <c r="D56" s="7" t="s">
        <v>163</v>
      </c>
      <c r="E56" s="8" t="s">
        <v>11</v>
      </c>
      <c r="F56" s="9">
        <v>45352</v>
      </c>
      <c r="G56" s="9">
        <v>45716</v>
      </c>
      <c r="H56" s="12">
        <v>5650</v>
      </c>
      <c r="I56" s="11" t="s">
        <v>164</v>
      </c>
    </row>
    <row r="57" spans="1:9" ht="20.25" customHeight="1" x14ac:dyDescent="0.2">
      <c r="A57" s="4">
        <f>IFERROR(VLOOKUP(B57,'[1]DADOS (OCULTAR)'!$Q$3:$S$136,3,0),"")</f>
        <v>9767633001257</v>
      </c>
      <c r="B57" s="5" t="s">
        <v>9</v>
      </c>
      <c r="C57" s="6">
        <v>45720936000125</v>
      </c>
      <c r="D57" s="7" t="s">
        <v>165</v>
      </c>
      <c r="E57" s="8" t="s">
        <v>11</v>
      </c>
      <c r="F57" s="9">
        <v>44622</v>
      </c>
      <c r="G57" s="9">
        <v>44987</v>
      </c>
      <c r="H57" s="12">
        <v>20400</v>
      </c>
      <c r="I57" s="11" t="s">
        <v>166</v>
      </c>
    </row>
    <row r="58" spans="1:9" ht="20.25" customHeight="1" x14ac:dyDescent="0.2">
      <c r="A58" s="4">
        <f>IFERROR(VLOOKUP(B58,'[1]DADOS (OCULTAR)'!$Q$3:$S$136,3,0),"")</f>
        <v>9767633001257</v>
      </c>
      <c r="B58" s="5" t="s">
        <v>9</v>
      </c>
      <c r="C58" s="6">
        <v>30888560000195</v>
      </c>
      <c r="D58" s="7" t="s">
        <v>167</v>
      </c>
      <c r="E58" s="8" t="s">
        <v>11</v>
      </c>
      <c r="F58" s="9">
        <v>44622</v>
      </c>
      <c r="G58" s="9">
        <v>44986</v>
      </c>
      <c r="H58" s="12">
        <v>6250</v>
      </c>
      <c r="I58" s="11" t="s">
        <v>168</v>
      </c>
    </row>
    <row r="59" spans="1:9" ht="20.25" customHeight="1" x14ac:dyDescent="0.2">
      <c r="A59" s="4">
        <f>IFERROR(VLOOKUP(B59,'[1]DADOS (OCULTAR)'!$Q$3:$S$136,3,0),"")</f>
        <v>9767633001257</v>
      </c>
      <c r="B59" s="5" t="s">
        <v>9</v>
      </c>
      <c r="C59" s="6">
        <v>48511136000192</v>
      </c>
      <c r="D59" s="7" t="s">
        <v>169</v>
      </c>
      <c r="E59" s="8" t="s">
        <v>11</v>
      </c>
      <c r="F59" s="9">
        <v>45810</v>
      </c>
      <c r="G59" s="9">
        <v>46174</v>
      </c>
      <c r="H59" s="12">
        <v>10750</v>
      </c>
      <c r="I59" s="11" t="s">
        <v>170</v>
      </c>
    </row>
    <row r="60" spans="1:9" ht="20.25" customHeight="1" x14ac:dyDescent="0.2">
      <c r="A60" s="4">
        <f>IFERROR(VLOOKUP(B60,'[1]DADOS (OCULTAR)'!$Q$3:$S$136,3,0),"")</f>
        <v>9767633001257</v>
      </c>
      <c r="B60" s="5" t="s">
        <v>9</v>
      </c>
      <c r="C60" s="6">
        <v>48163806000127</v>
      </c>
      <c r="D60" s="7" t="s">
        <v>171</v>
      </c>
      <c r="E60" s="8" t="s">
        <v>11</v>
      </c>
      <c r="F60" s="9">
        <v>45602</v>
      </c>
      <c r="G60" s="9">
        <v>45966</v>
      </c>
      <c r="H60" s="12">
        <v>8750</v>
      </c>
      <c r="I60" s="11" t="s">
        <v>172</v>
      </c>
    </row>
    <row r="61" spans="1:9" ht="20.25" customHeight="1" x14ac:dyDescent="0.2">
      <c r="A61" s="4">
        <f>IFERROR(VLOOKUP(B61,'[1]DADOS (OCULTAR)'!$Q$3:$S$136,3,0),"")</f>
        <v>9767633001257</v>
      </c>
      <c r="B61" s="5" t="s">
        <v>9</v>
      </c>
      <c r="C61" s="6">
        <v>55728979000100</v>
      </c>
      <c r="D61" s="7" t="s">
        <v>173</v>
      </c>
      <c r="E61" s="8" t="s">
        <v>11</v>
      </c>
      <c r="F61" s="9">
        <v>45475</v>
      </c>
      <c r="G61" s="9">
        <v>45839</v>
      </c>
      <c r="H61" s="12">
        <v>10100</v>
      </c>
      <c r="I61" s="11" t="s">
        <v>174</v>
      </c>
    </row>
    <row r="62" spans="1:9" ht="20.25" customHeight="1" x14ac:dyDescent="0.2">
      <c r="A62" s="4">
        <f>IFERROR(VLOOKUP(B62,'[1]DADOS (OCULTAR)'!$Q$3:$S$136,3,0),"")</f>
        <v>9767633001257</v>
      </c>
      <c r="B62" s="5" t="s">
        <v>9</v>
      </c>
      <c r="C62" s="6">
        <v>49458990000103</v>
      </c>
      <c r="D62" s="7" t="s">
        <v>175</v>
      </c>
      <c r="E62" s="8" t="s">
        <v>11</v>
      </c>
      <c r="F62" s="9">
        <v>45022</v>
      </c>
      <c r="G62" s="9">
        <v>45388</v>
      </c>
      <c r="H62" s="12">
        <v>12500</v>
      </c>
      <c r="I62" s="11" t="s">
        <v>176</v>
      </c>
    </row>
    <row r="63" spans="1:9" ht="20.25" customHeight="1" x14ac:dyDescent="0.2">
      <c r="A63" s="4">
        <f>IFERROR(VLOOKUP(B63,'[1]DADOS (OCULTAR)'!$Q$3:$S$136,3,0),"")</f>
        <v>9767633001257</v>
      </c>
      <c r="B63" s="5" t="s">
        <v>9</v>
      </c>
      <c r="C63" s="6">
        <v>54879970000138</v>
      </c>
      <c r="D63" s="7" t="s">
        <v>177</v>
      </c>
      <c r="E63" s="8" t="s">
        <v>11</v>
      </c>
      <c r="F63" s="9">
        <v>45446</v>
      </c>
      <c r="G63" s="9">
        <v>45810</v>
      </c>
      <c r="H63" s="12">
        <v>1100</v>
      </c>
      <c r="I63" s="11" t="s">
        <v>178</v>
      </c>
    </row>
    <row r="64" spans="1:9" ht="20.25" customHeight="1" x14ac:dyDescent="0.2">
      <c r="A64" s="4">
        <f>IFERROR(VLOOKUP(B64,'[1]DADOS (OCULTAR)'!$Q$3:$S$136,3,0),"")</f>
        <v>9767633001257</v>
      </c>
      <c r="B64" s="5" t="s">
        <v>9</v>
      </c>
      <c r="C64" s="6">
        <v>59180115000158</v>
      </c>
      <c r="D64" s="7" t="s">
        <v>179</v>
      </c>
      <c r="E64" s="8" t="s">
        <v>11</v>
      </c>
      <c r="F64" s="9">
        <v>45775</v>
      </c>
      <c r="G64" s="9">
        <v>46139</v>
      </c>
      <c r="H64" s="12">
        <v>2200</v>
      </c>
      <c r="I64" s="11" t="s">
        <v>180</v>
      </c>
    </row>
    <row r="65" spans="1:9" ht="20.25" customHeight="1" x14ac:dyDescent="0.2">
      <c r="A65" s="4">
        <f>IFERROR(VLOOKUP(B65,'[1]DADOS (OCULTAR)'!$Q$3:$S$136,3,0),"")</f>
        <v>9767633001257</v>
      </c>
      <c r="B65" s="5" t="s">
        <v>9</v>
      </c>
      <c r="C65" s="6">
        <v>22400267000109</v>
      </c>
      <c r="D65" s="7" t="s">
        <v>181</v>
      </c>
      <c r="E65" s="8" t="s">
        <v>182</v>
      </c>
      <c r="F65" s="9">
        <v>44621</v>
      </c>
      <c r="G65" s="9">
        <v>45351</v>
      </c>
      <c r="H65" s="12">
        <v>3750</v>
      </c>
      <c r="I65" s="11" t="s">
        <v>183</v>
      </c>
    </row>
    <row r="66" spans="1:9" ht="20.25" customHeight="1" x14ac:dyDescent="0.2">
      <c r="A66" s="4">
        <f>IFERROR(VLOOKUP(B66,'[1]DADOS (OCULTAR)'!$Q$3:$S$136,3,0),"")</f>
        <v>9767633001257</v>
      </c>
      <c r="B66" s="5" t="s">
        <v>9</v>
      </c>
      <c r="C66" s="6">
        <v>10891998000115</v>
      </c>
      <c r="D66" s="7" t="s">
        <v>184</v>
      </c>
      <c r="E66" s="8" t="s">
        <v>185</v>
      </c>
      <c r="F66" s="9">
        <v>44593</v>
      </c>
      <c r="G66" s="9">
        <v>44957</v>
      </c>
      <c r="H66" s="12">
        <v>1200</v>
      </c>
      <c r="I66" s="11" t="s">
        <v>186</v>
      </c>
    </row>
    <row r="67" spans="1:9" ht="20.25" customHeight="1" x14ac:dyDescent="0.2">
      <c r="A67" s="4">
        <f>IFERROR(VLOOKUP(B67,'[1]DADOS (OCULTAR)'!$Q$3:$S$136,3,0),"")</f>
        <v>9767633001257</v>
      </c>
      <c r="B67" s="5" t="s">
        <v>9</v>
      </c>
      <c r="C67" s="6">
        <v>331788002405</v>
      </c>
      <c r="D67" s="7" t="s">
        <v>187</v>
      </c>
      <c r="E67" s="8" t="s">
        <v>188</v>
      </c>
      <c r="F67" s="9">
        <v>44652</v>
      </c>
      <c r="G67" s="9">
        <v>45747</v>
      </c>
      <c r="H67" s="12">
        <v>2957.23</v>
      </c>
      <c r="I67" s="11" t="s">
        <v>189</v>
      </c>
    </row>
    <row r="68" spans="1:9" ht="20.25" customHeight="1" x14ac:dyDescent="0.2">
      <c r="A68" s="4">
        <f>IFERROR(VLOOKUP(B68,'[1]DADOS (OCULTAR)'!$Q$3:$S$136,3,0),"")</f>
        <v>9767633001257</v>
      </c>
      <c r="B68" s="5" t="s">
        <v>9</v>
      </c>
      <c r="C68" s="6">
        <v>331788002405</v>
      </c>
      <c r="D68" s="7" t="s">
        <v>190</v>
      </c>
      <c r="E68" s="8" t="s">
        <v>191</v>
      </c>
      <c r="F68" s="9">
        <v>44621</v>
      </c>
      <c r="G68" s="9">
        <v>45350</v>
      </c>
      <c r="H68" s="12">
        <v>2140.7399999999998</v>
      </c>
      <c r="I68" s="11" t="s">
        <v>189</v>
      </c>
    </row>
    <row r="69" spans="1:9" ht="20.25" customHeight="1" x14ac:dyDescent="0.2">
      <c r="A69" s="4">
        <f>IFERROR(VLOOKUP(B69,'[1]DADOS (OCULTAR)'!$Q$3:$S$136,3,0),"")</f>
        <v>9767633001257</v>
      </c>
      <c r="B69" s="5" t="s">
        <v>9</v>
      </c>
      <c r="C69" s="6">
        <v>4622116000113</v>
      </c>
      <c r="D69" s="7" t="s">
        <v>192</v>
      </c>
      <c r="E69" s="8" t="s">
        <v>193</v>
      </c>
      <c r="F69" s="9">
        <v>45139</v>
      </c>
      <c r="G69" s="9">
        <v>45869</v>
      </c>
      <c r="H69" s="12">
        <v>550</v>
      </c>
      <c r="I69" s="11" t="s">
        <v>194</v>
      </c>
    </row>
    <row r="70" spans="1:9" ht="20.25" customHeight="1" x14ac:dyDescent="0.2">
      <c r="A70" s="4">
        <f>IFERROR(VLOOKUP(B70,'[1]DADOS (OCULTAR)'!$Q$3:$S$136,3,0),"")</f>
        <v>9767633001257</v>
      </c>
      <c r="B70" s="5" t="s">
        <v>9</v>
      </c>
      <c r="C70" s="6">
        <v>26893667000154</v>
      </c>
      <c r="D70" s="7" t="s">
        <v>195</v>
      </c>
      <c r="E70" s="8" t="s">
        <v>196</v>
      </c>
      <c r="F70" s="9">
        <v>45139</v>
      </c>
      <c r="G70" s="9">
        <v>45869</v>
      </c>
      <c r="H70" s="12">
        <v>1.49</v>
      </c>
      <c r="I70" s="11" t="s">
        <v>197</v>
      </c>
    </row>
    <row r="71" spans="1:9" ht="20.25" customHeight="1" x14ac:dyDescent="0.2">
      <c r="A71" s="4">
        <f>IFERROR(VLOOKUP(B71,'[1]DADOS (OCULTAR)'!$Q$3:$S$136,3,0),"")</f>
        <v>9767633001257</v>
      </c>
      <c r="B71" s="5" t="s">
        <v>9</v>
      </c>
      <c r="C71" s="6">
        <v>21794062000192</v>
      </c>
      <c r="D71" s="7" t="s">
        <v>198</v>
      </c>
      <c r="E71" s="8" t="s">
        <v>199</v>
      </c>
      <c r="F71" s="9">
        <v>45139</v>
      </c>
      <c r="G71" s="9">
        <v>45869</v>
      </c>
      <c r="H71" s="12">
        <v>3200</v>
      </c>
      <c r="I71" s="11" t="s">
        <v>200</v>
      </c>
    </row>
    <row r="72" spans="1:9" ht="20.25" customHeight="1" x14ac:dyDescent="0.2">
      <c r="A72" s="4">
        <f>IFERROR(VLOOKUP(B72,'[1]DADOS (OCULTAR)'!$Q$3:$S$136,3,0),"")</f>
        <v>9767633001257</v>
      </c>
      <c r="B72" s="5" t="s">
        <v>9</v>
      </c>
      <c r="C72" s="6">
        <v>8654123000158</v>
      </c>
      <c r="D72" s="7" t="s">
        <v>201</v>
      </c>
      <c r="E72" s="8" t="s">
        <v>202</v>
      </c>
      <c r="F72" s="9">
        <v>45659</v>
      </c>
      <c r="G72" s="9">
        <v>46022</v>
      </c>
      <c r="H72" s="12">
        <v>1121.6600000000001</v>
      </c>
      <c r="I72" s="11" t="s">
        <v>203</v>
      </c>
    </row>
    <row r="73" spans="1:9" ht="20.25" customHeight="1" x14ac:dyDescent="0.2">
      <c r="A73" s="4">
        <f>IFERROR(VLOOKUP(B73,'[1]DADOS (OCULTAR)'!$Q$3:$S$136,3,0),"")</f>
        <v>9767633001257</v>
      </c>
      <c r="B73" s="5" t="s">
        <v>9</v>
      </c>
      <c r="C73" s="6">
        <v>4069709000102</v>
      </c>
      <c r="D73" s="7" t="s">
        <v>204</v>
      </c>
      <c r="E73" s="8" t="s">
        <v>205</v>
      </c>
      <c r="F73" s="9">
        <v>45413</v>
      </c>
      <c r="G73" s="9">
        <v>45565</v>
      </c>
      <c r="H73" s="12">
        <v>900</v>
      </c>
      <c r="I73" s="11" t="s">
        <v>206</v>
      </c>
    </row>
    <row r="74" spans="1:9" ht="20.25" customHeight="1" x14ac:dyDescent="0.2">
      <c r="A74" s="4">
        <f>IFERROR(VLOOKUP(B74,'[1]DADOS (OCULTAR)'!$Q$3:$S$136,3,0),"")</f>
        <v>9767633001257</v>
      </c>
      <c r="B74" s="5" t="s">
        <v>9</v>
      </c>
      <c r="C74" s="6">
        <v>14543772000184</v>
      </c>
      <c r="D74" s="7" t="s">
        <v>207</v>
      </c>
      <c r="E74" s="8" t="s">
        <v>208</v>
      </c>
      <c r="F74" s="9">
        <v>45222</v>
      </c>
      <c r="G74" s="9">
        <v>45952</v>
      </c>
      <c r="H74" s="12">
        <v>750</v>
      </c>
      <c r="I74" s="11" t="s">
        <v>209</v>
      </c>
    </row>
    <row r="75" spans="1:9" ht="20.25" customHeight="1" x14ac:dyDescent="0.2">
      <c r="A75" s="4">
        <f>IFERROR(VLOOKUP(B75,'[1]DADOS (OCULTAR)'!$Q$3:$S$136,3,0),"")</f>
        <v>9767633001257</v>
      </c>
      <c r="B75" s="5" t="s">
        <v>9</v>
      </c>
      <c r="C75" s="6">
        <v>360305000104</v>
      </c>
      <c r="D75" s="7" t="s">
        <v>210</v>
      </c>
      <c r="E75" s="8" t="s">
        <v>211</v>
      </c>
      <c r="F75" s="9">
        <v>44957</v>
      </c>
      <c r="G75" s="9">
        <v>45687</v>
      </c>
      <c r="H75" s="12">
        <v>405</v>
      </c>
      <c r="I75" s="11" t="s">
        <v>212</v>
      </c>
    </row>
    <row r="76" spans="1:9" ht="20.25" customHeight="1" x14ac:dyDescent="0.2">
      <c r="A76" s="4">
        <f>IFERROR(VLOOKUP(B76,'[1]DADOS (OCULTAR)'!$Q$3:$S$136,3,0),"")</f>
        <v>9767633001257</v>
      </c>
      <c r="B76" s="5" t="s">
        <v>9</v>
      </c>
      <c r="C76" s="6">
        <v>7221834000176</v>
      </c>
      <c r="D76" s="7" t="s">
        <v>213</v>
      </c>
      <c r="E76" s="8" t="s">
        <v>214</v>
      </c>
      <c r="F76" s="9">
        <v>45139</v>
      </c>
      <c r="G76" s="9">
        <v>45869</v>
      </c>
      <c r="H76" s="12">
        <v>4320</v>
      </c>
      <c r="I76" s="11" t="s">
        <v>215</v>
      </c>
    </row>
    <row r="77" spans="1:9" ht="20.25" customHeight="1" x14ac:dyDescent="0.2">
      <c r="A77" s="4">
        <f>IFERROR(VLOOKUP(B77,'[1]DADOS (OCULTAR)'!$Q$3:$S$136,3,0),"")</f>
        <v>9767633001257</v>
      </c>
      <c r="B77" s="5" t="s">
        <v>9</v>
      </c>
      <c r="C77" s="6">
        <v>7166553000672</v>
      </c>
      <c r="D77" s="7" t="s">
        <v>216</v>
      </c>
      <c r="E77" s="8" t="s">
        <v>217</v>
      </c>
      <c r="F77" s="9">
        <v>44753</v>
      </c>
      <c r="G77" s="9">
        <v>45849</v>
      </c>
      <c r="H77" s="12">
        <v>137</v>
      </c>
      <c r="I77" s="11" t="s">
        <v>218</v>
      </c>
    </row>
    <row r="78" spans="1:9" ht="20.25" customHeight="1" x14ac:dyDescent="0.2">
      <c r="A78" s="4">
        <f>IFERROR(VLOOKUP(B78,'[1]DADOS (OCULTAR)'!$Q$3:$S$136,3,0),"")</f>
        <v>9767633001257</v>
      </c>
      <c r="B78" s="5" t="s">
        <v>9</v>
      </c>
      <c r="C78" s="6">
        <v>26081685000131</v>
      </c>
      <c r="D78" s="7" t="s">
        <v>219</v>
      </c>
      <c r="E78" s="8" t="s">
        <v>220</v>
      </c>
      <c r="F78" s="9">
        <v>45139</v>
      </c>
      <c r="G78" s="9">
        <v>45869</v>
      </c>
      <c r="H78" s="12">
        <v>2420</v>
      </c>
      <c r="I78" s="11" t="s">
        <v>221</v>
      </c>
    </row>
    <row r="79" spans="1:9" ht="20.25" customHeight="1" x14ac:dyDescent="0.2">
      <c r="A79" s="4">
        <f>IFERROR(VLOOKUP(B79,'[1]DADOS (OCULTAR)'!$Q$3:$S$136,3,0),"")</f>
        <v>9767633001257</v>
      </c>
      <c r="B79" s="5" t="s">
        <v>9</v>
      </c>
      <c r="C79" s="6">
        <v>27837083000124</v>
      </c>
      <c r="D79" s="7" t="s">
        <v>222</v>
      </c>
      <c r="E79" s="8" t="s">
        <v>223</v>
      </c>
      <c r="F79" s="9">
        <v>45597</v>
      </c>
      <c r="G79" s="9">
        <v>45961</v>
      </c>
      <c r="H79" s="12">
        <v>3200</v>
      </c>
      <c r="I79" s="11" t="s">
        <v>224</v>
      </c>
    </row>
    <row r="80" spans="1:9" ht="20.25" customHeight="1" x14ac:dyDescent="0.2">
      <c r="A80" s="4">
        <f>IFERROR(VLOOKUP(B80,'[1]DADOS (OCULTAR)'!$Q$3:$S$136,3,0),"")</f>
        <v>9767633001257</v>
      </c>
      <c r="B80" s="5" t="s">
        <v>9</v>
      </c>
      <c r="C80" s="6">
        <v>20333958000101</v>
      </c>
      <c r="D80" s="7" t="s">
        <v>225</v>
      </c>
      <c r="E80" s="8" t="s">
        <v>226</v>
      </c>
      <c r="F80" s="9">
        <v>44622</v>
      </c>
      <c r="G80" s="9">
        <v>46082</v>
      </c>
      <c r="H80" s="12">
        <v>0</v>
      </c>
      <c r="I80" s="11" t="s">
        <v>227</v>
      </c>
    </row>
    <row r="81" spans="1:9" ht="20.25" customHeight="1" x14ac:dyDescent="0.2">
      <c r="A81" s="4">
        <f>IFERROR(VLOOKUP(B81,'[1]DADOS (OCULTAR)'!$Q$3:$S$136,3,0),"")</f>
        <v>9767633001257</v>
      </c>
      <c r="B81" s="5" t="s">
        <v>9</v>
      </c>
      <c r="C81" s="6">
        <v>48177910000170</v>
      </c>
      <c r="D81" s="7" t="s">
        <v>228</v>
      </c>
      <c r="E81" s="8" t="s">
        <v>229</v>
      </c>
      <c r="F81" s="9">
        <v>45352</v>
      </c>
      <c r="G81" s="9">
        <v>46081</v>
      </c>
      <c r="H81" s="12">
        <v>0</v>
      </c>
      <c r="I81" s="11" t="s">
        <v>230</v>
      </c>
    </row>
    <row r="82" spans="1:9" ht="20.25" customHeight="1" x14ac:dyDescent="0.2">
      <c r="A82" s="4">
        <f>IFERROR(VLOOKUP(B82,'[1]DADOS (OCULTAR)'!$Q$3:$S$136,3,0),"")</f>
        <v>9767633001257</v>
      </c>
      <c r="B82" s="5" t="s">
        <v>9</v>
      </c>
      <c r="C82" s="6">
        <v>2593984000197</v>
      </c>
      <c r="D82" s="7" t="s">
        <v>231</v>
      </c>
      <c r="E82" s="8" t="s">
        <v>229</v>
      </c>
      <c r="F82" s="9">
        <v>45706</v>
      </c>
      <c r="G82" s="9">
        <v>46435</v>
      </c>
      <c r="H82" s="12">
        <v>13455.33</v>
      </c>
      <c r="I82" s="11" t="s">
        <v>232</v>
      </c>
    </row>
    <row r="83" spans="1:9" ht="20.25" customHeight="1" x14ac:dyDescent="0.2">
      <c r="A83" s="4">
        <f>IFERROR(VLOOKUP(B83,'[1]DADOS (OCULTAR)'!$Q$3:$S$136,3,0),"")</f>
        <v>9767633001257</v>
      </c>
      <c r="B83" s="5" t="s">
        <v>9</v>
      </c>
      <c r="C83" s="6">
        <v>14019626000154</v>
      </c>
      <c r="D83" s="7" t="s">
        <v>233</v>
      </c>
      <c r="E83" s="8" t="s">
        <v>234</v>
      </c>
      <c r="F83" s="9">
        <v>45139</v>
      </c>
      <c r="G83" s="9">
        <v>45869</v>
      </c>
      <c r="H83" s="12">
        <v>39700</v>
      </c>
      <c r="I83" s="11" t="s">
        <v>235</v>
      </c>
    </row>
    <row r="84" spans="1:9" ht="20.25" customHeight="1" x14ac:dyDescent="0.2">
      <c r="A84" s="4">
        <f>IFERROR(VLOOKUP(B84,'[1]DADOS (OCULTAR)'!$Q$3:$S$136,3,0),"")</f>
        <v>9767633001257</v>
      </c>
      <c r="B84" s="5" t="s">
        <v>9</v>
      </c>
      <c r="C84" s="6">
        <v>35343136000189</v>
      </c>
      <c r="D84" s="7" t="s">
        <v>236</v>
      </c>
      <c r="E84" s="8" t="s">
        <v>237</v>
      </c>
      <c r="F84" s="9">
        <v>44622</v>
      </c>
      <c r="G84" s="9">
        <v>44986</v>
      </c>
      <c r="H84" s="12">
        <v>9.9</v>
      </c>
      <c r="I84" s="11" t="s">
        <v>238</v>
      </c>
    </row>
    <row r="85" spans="1:9" ht="20.25" customHeight="1" x14ac:dyDescent="0.2">
      <c r="A85" s="4">
        <f>IFERROR(VLOOKUP(B85,'[1]DADOS (OCULTAR)'!$Q$3:$S$136,3,0),"")</f>
        <v>9767633001257</v>
      </c>
      <c r="B85" s="5" t="s">
        <v>9</v>
      </c>
      <c r="C85" s="6">
        <v>11735586000159</v>
      </c>
      <c r="D85" s="7" t="s">
        <v>239</v>
      </c>
      <c r="E85" s="8" t="s">
        <v>240</v>
      </c>
      <c r="F85" s="9">
        <v>45659</v>
      </c>
      <c r="G85" s="9">
        <v>46023</v>
      </c>
      <c r="H85" s="12">
        <v>28.08</v>
      </c>
      <c r="I85" s="11" t="s">
        <v>241</v>
      </c>
    </row>
    <row r="86" spans="1:9" ht="20.25" customHeight="1" x14ac:dyDescent="0.2">
      <c r="A86" s="4">
        <f>IFERROR(VLOOKUP(B86,'[1]DADOS (OCULTAR)'!$Q$3:$S$136,3,0),"")</f>
        <v>9767633001257</v>
      </c>
      <c r="B86" s="5" t="s">
        <v>9</v>
      </c>
      <c r="C86" s="6">
        <v>55717109000136</v>
      </c>
      <c r="D86" s="7" t="s">
        <v>242</v>
      </c>
      <c r="E86" s="8" t="s">
        <v>243</v>
      </c>
      <c r="F86" s="9">
        <v>45726</v>
      </c>
      <c r="G86" s="9">
        <v>45818</v>
      </c>
      <c r="H86" s="12">
        <v>21800</v>
      </c>
      <c r="I86" s="11" t="s">
        <v>244</v>
      </c>
    </row>
    <row r="87" spans="1:9" ht="20.25" customHeight="1" x14ac:dyDescent="0.2">
      <c r="A87" s="4">
        <f>IFERROR(VLOOKUP(B87,'[1]DADOS (OCULTAR)'!$Q$3:$S$136,3,0),"")</f>
        <v>9767633001257</v>
      </c>
      <c r="B87" s="5" t="s">
        <v>9</v>
      </c>
      <c r="C87" s="6">
        <v>21854632000192</v>
      </c>
      <c r="D87" s="7" t="s">
        <v>245</v>
      </c>
      <c r="E87" s="8" t="s">
        <v>246</v>
      </c>
      <c r="F87" s="9">
        <v>45139</v>
      </c>
      <c r="G87" s="9">
        <v>45869</v>
      </c>
      <c r="H87" s="12">
        <v>480</v>
      </c>
      <c r="I87" s="11" t="s">
        <v>247</v>
      </c>
    </row>
    <row r="88" spans="1:9" ht="20.25" customHeight="1" x14ac:dyDescent="0.2">
      <c r="A88" s="4">
        <f>IFERROR(VLOOKUP(B88,'[1]DADOS (OCULTAR)'!$Q$3:$S$136,3,0),"")</f>
        <v>9767633001257</v>
      </c>
      <c r="B88" s="5" t="s">
        <v>9</v>
      </c>
      <c r="C88" s="6">
        <v>5633849000116</v>
      </c>
      <c r="D88" s="7" t="s">
        <v>248</v>
      </c>
      <c r="E88" s="8" t="s">
        <v>249</v>
      </c>
      <c r="F88" s="9">
        <v>45687</v>
      </c>
      <c r="G88" s="9">
        <v>46417</v>
      </c>
      <c r="H88" s="12">
        <v>1046.77</v>
      </c>
      <c r="I88" s="11" t="s">
        <v>250</v>
      </c>
    </row>
    <row r="89" spans="1:9" ht="20.25" customHeight="1" x14ac:dyDescent="0.2">
      <c r="A89" s="4">
        <f>IFERROR(VLOOKUP(B89,'[1]DADOS (OCULTAR)'!$Q$3:$S$136,3,0),"")</f>
        <v>9767633001257</v>
      </c>
      <c r="B89" s="5" t="s">
        <v>9</v>
      </c>
      <c r="C89" s="6">
        <v>40893042000113</v>
      </c>
      <c r="D89" s="7" t="s">
        <v>251</v>
      </c>
      <c r="E89" s="8" t="s">
        <v>252</v>
      </c>
      <c r="F89" s="9">
        <v>45139</v>
      </c>
      <c r="G89" s="9">
        <v>45869</v>
      </c>
      <c r="H89" s="12">
        <v>425</v>
      </c>
      <c r="I89" s="11" t="s">
        <v>253</v>
      </c>
    </row>
    <row r="90" spans="1:9" ht="20.25" customHeight="1" x14ac:dyDescent="0.2">
      <c r="A90" s="4">
        <f>IFERROR(VLOOKUP(B90,'[1]DADOS (OCULTAR)'!$Q$3:$S$136,3,0),"")</f>
        <v>9767633001257</v>
      </c>
      <c r="B90" s="5" t="s">
        <v>9</v>
      </c>
      <c r="C90" s="6">
        <v>28637117000108</v>
      </c>
      <c r="D90" s="7" t="s">
        <v>254</v>
      </c>
      <c r="E90" s="8" t="s">
        <v>255</v>
      </c>
      <c r="F90" s="9">
        <v>44622</v>
      </c>
      <c r="G90" s="9">
        <v>44987</v>
      </c>
      <c r="H90" s="12">
        <v>13.6</v>
      </c>
      <c r="I90" s="11" t="s">
        <v>256</v>
      </c>
    </row>
    <row r="91" spans="1:9" ht="20.25" customHeight="1" x14ac:dyDescent="0.2">
      <c r="A91" s="4">
        <f>IFERROR(VLOOKUP(B91,'[1]DADOS (OCULTAR)'!$Q$3:$S$136,3,0),"")</f>
        <v>9767633001257</v>
      </c>
      <c r="B91" s="5" t="s">
        <v>9</v>
      </c>
      <c r="C91" s="6">
        <v>19564908000156</v>
      </c>
      <c r="D91" s="7" t="s">
        <v>257</v>
      </c>
      <c r="E91" s="8" t="s">
        <v>258</v>
      </c>
      <c r="F91" s="9">
        <v>44622</v>
      </c>
      <c r="G91" s="9">
        <v>44986</v>
      </c>
      <c r="H91" s="12">
        <v>85</v>
      </c>
      <c r="I91" s="11" t="s">
        <v>259</v>
      </c>
    </row>
    <row r="92" spans="1:9" ht="20.25" customHeight="1" x14ac:dyDescent="0.2">
      <c r="A92" s="4">
        <f>IFERROR(VLOOKUP(B92,'[1]DADOS (OCULTAR)'!$Q$3:$S$136,3,0),"")</f>
        <v>9767633001257</v>
      </c>
      <c r="B92" s="5" t="s">
        <v>9</v>
      </c>
      <c r="C92" s="6">
        <v>43521745000109</v>
      </c>
      <c r="D92" s="7" t="s">
        <v>260</v>
      </c>
      <c r="E92" s="8" t="s">
        <v>261</v>
      </c>
      <c r="F92" s="9">
        <v>45411</v>
      </c>
      <c r="G92" s="9">
        <v>45775</v>
      </c>
      <c r="H92" s="12">
        <v>700</v>
      </c>
      <c r="I92" s="11" t="s">
        <v>262</v>
      </c>
    </row>
    <row r="93" spans="1:9" ht="20.25" customHeight="1" x14ac:dyDescent="0.2">
      <c r="A93" s="4">
        <f>IFERROR(VLOOKUP(B93,'[1]DADOS (OCULTAR)'!$Q$3:$S$136,3,0),"")</f>
        <v>9767633001257</v>
      </c>
      <c r="B93" s="5" t="s">
        <v>9</v>
      </c>
      <c r="C93" s="6">
        <v>11356463000107</v>
      </c>
      <c r="D93" s="7" t="s">
        <v>263</v>
      </c>
      <c r="E93" s="8" t="s">
        <v>264</v>
      </c>
      <c r="F93" s="9">
        <v>45536</v>
      </c>
      <c r="G93" s="9">
        <v>46265</v>
      </c>
      <c r="H93" s="12">
        <v>0</v>
      </c>
      <c r="I93" s="11" t="s">
        <v>265</v>
      </c>
    </row>
    <row r="94" spans="1:9" ht="20.25" customHeight="1" x14ac:dyDescent="0.2">
      <c r="A94" s="4">
        <f>IFERROR(VLOOKUP(B94,'[1]DADOS (OCULTAR)'!$Q$3:$S$136,3,0),"")</f>
        <v>9767633001257</v>
      </c>
      <c r="B94" s="5" t="s">
        <v>9</v>
      </c>
      <c r="C94" s="6">
        <v>35474980000149</v>
      </c>
      <c r="D94" s="7" t="s">
        <v>266</v>
      </c>
      <c r="E94" s="8" t="s">
        <v>267</v>
      </c>
      <c r="F94" s="9">
        <v>44621</v>
      </c>
      <c r="G94" s="9">
        <v>44986</v>
      </c>
      <c r="H94" s="12">
        <v>330</v>
      </c>
      <c r="I94" s="11" t="s">
        <v>268</v>
      </c>
    </row>
    <row r="95" spans="1:9" ht="20.25" customHeight="1" x14ac:dyDescent="0.2">
      <c r="A95" s="4">
        <f>IFERROR(VLOOKUP(B95,'[1]DADOS (OCULTAR)'!$Q$3:$S$136,3,0),"")</f>
        <v>9767633001257</v>
      </c>
      <c r="B95" s="5" t="s">
        <v>9</v>
      </c>
      <c r="C95" s="6">
        <v>13409775000167</v>
      </c>
      <c r="D95" s="7" t="s">
        <v>269</v>
      </c>
      <c r="E95" s="8" t="s">
        <v>270</v>
      </c>
      <c r="F95" s="9">
        <v>44622</v>
      </c>
      <c r="G95" s="9">
        <v>45353</v>
      </c>
      <c r="H95" s="12">
        <v>3478.88</v>
      </c>
      <c r="I95" s="11" t="s">
        <v>271</v>
      </c>
    </row>
    <row r="96" spans="1:9" ht="20.25" customHeight="1" x14ac:dyDescent="0.2">
      <c r="A96" s="4">
        <f>IFERROR(VLOOKUP(B96,'[1]DADOS (OCULTAR)'!$Q$3:$S$136,3,0),"")</f>
        <v>9767633001257</v>
      </c>
      <c r="B96" s="5" t="s">
        <v>9</v>
      </c>
      <c r="C96" s="6">
        <v>10502251000128</v>
      </c>
      <c r="D96" s="7" t="s">
        <v>272</v>
      </c>
      <c r="E96" s="8" t="s">
        <v>273</v>
      </c>
      <c r="F96" s="9">
        <v>44621</v>
      </c>
      <c r="G96" s="9">
        <v>45717</v>
      </c>
      <c r="H96" s="12">
        <v>5.6</v>
      </c>
      <c r="I96" s="11" t="s">
        <v>274</v>
      </c>
    </row>
    <row r="97" spans="1:9" ht="20.25" customHeight="1" x14ac:dyDescent="0.2">
      <c r="A97" s="4">
        <f>IFERROR(VLOOKUP(B97,'[1]DADOS (OCULTAR)'!$Q$3:$S$136,3,0),"")</f>
        <v>9767633001257</v>
      </c>
      <c r="B97" s="5" t="s">
        <v>9</v>
      </c>
      <c r="C97" s="6">
        <v>8980641000161</v>
      </c>
      <c r="D97" s="7" t="s">
        <v>275</v>
      </c>
      <c r="E97" s="8" t="s">
        <v>276</v>
      </c>
      <c r="F97" s="9">
        <v>44648</v>
      </c>
      <c r="G97" s="9">
        <v>45013</v>
      </c>
      <c r="H97" s="12">
        <v>1230</v>
      </c>
      <c r="I97" s="11" t="s">
        <v>277</v>
      </c>
    </row>
    <row r="98" spans="1:9" ht="20.25" customHeight="1" x14ac:dyDescent="0.2">
      <c r="A98" s="4">
        <f>IFERROR(VLOOKUP(B98,'[1]DADOS (OCULTAR)'!$Q$3:$S$136,3,0),"")</f>
        <v>9767633001257</v>
      </c>
      <c r="B98" s="5" t="s">
        <v>9</v>
      </c>
      <c r="C98" s="6">
        <v>27284516000161</v>
      </c>
      <c r="D98" s="7" t="s">
        <v>278</v>
      </c>
      <c r="E98" s="8" t="s">
        <v>279</v>
      </c>
      <c r="F98" s="9">
        <v>44999</v>
      </c>
      <c r="G98" s="9">
        <v>45365</v>
      </c>
      <c r="H98" s="12">
        <v>18109.2</v>
      </c>
      <c r="I98" s="11" t="s">
        <v>280</v>
      </c>
    </row>
    <row r="99" spans="1:9" ht="20.25" customHeight="1" x14ac:dyDescent="0.2">
      <c r="A99" s="4">
        <f>IFERROR(VLOOKUP(B99,'[1]DADOS (OCULTAR)'!$Q$3:$S$136,3,0),"")</f>
        <v>9767633001257</v>
      </c>
      <c r="B99" s="5" t="s">
        <v>9</v>
      </c>
      <c r="C99" s="6">
        <v>1141468000169</v>
      </c>
      <c r="D99" s="7" t="s">
        <v>281</v>
      </c>
      <c r="E99" s="8" t="s">
        <v>282</v>
      </c>
      <c r="F99" s="9">
        <v>45139</v>
      </c>
      <c r="G99" s="9">
        <v>45870</v>
      </c>
      <c r="H99" s="12">
        <v>1100</v>
      </c>
      <c r="I99" s="11" t="s">
        <v>283</v>
      </c>
    </row>
    <row r="100" spans="1:9" ht="20.25" customHeight="1" x14ac:dyDescent="0.2">
      <c r="A100" s="4">
        <f>IFERROR(VLOOKUP(B100,'[1]DADOS (OCULTAR)'!$Q$3:$S$136,3,0),"")</f>
        <v>9767633001257</v>
      </c>
      <c r="B100" s="5" t="s">
        <v>9</v>
      </c>
      <c r="C100" s="6">
        <v>1141468000169</v>
      </c>
      <c r="D100" s="7" t="s">
        <v>281</v>
      </c>
      <c r="E100" s="8" t="s">
        <v>284</v>
      </c>
      <c r="F100" s="9">
        <v>45139</v>
      </c>
      <c r="G100" s="9">
        <v>45870</v>
      </c>
      <c r="H100" s="12">
        <v>1700</v>
      </c>
      <c r="I100" s="11" t="s">
        <v>285</v>
      </c>
    </row>
    <row r="101" spans="1:9" ht="20.25" customHeight="1" x14ac:dyDescent="0.2">
      <c r="A101" s="4">
        <f>IFERROR(VLOOKUP(B101,'[1]DADOS (OCULTAR)'!$Q$3:$S$136,3,0),"")</f>
        <v>9767633001257</v>
      </c>
      <c r="B101" s="5" t="s">
        <v>9</v>
      </c>
      <c r="C101" s="6">
        <v>10779833000156</v>
      </c>
      <c r="D101" s="7" t="s">
        <v>286</v>
      </c>
      <c r="E101" s="8" t="s">
        <v>287</v>
      </c>
      <c r="F101" s="9">
        <v>45353</v>
      </c>
      <c r="G101" s="9">
        <v>46082</v>
      </c>
      <c r="H101" s="12">
        <v>18</v>
      </c>
      <c r="I101" s="11" t="s">
        <v>288</v>
      </c>
    </row>
    <row r="102" spans="1:9" ht="20.25" customHeight="1" x14ac:dyDescent="0.2">
      <c r="A102" s="4">
        <f>IFERROR(VLOOKUP(B102,'[1]DADOS (OCULTAR)'!$Q$3:$S$136,3,0),"")</f>
        <v>9767633001257</v>
      </c>
      <c r="B102" s="5" t="s">
        <v>9</v>
      </c>
      <c r="C102" s="6">
        <v>29932922000119</v>
      </c>
      <c r="D102" s="7" t="s">
        <v>289</v>
      </c>
      <c r="E102" s="8" t="s">
        <v>290</v>
      </c>
      <c r="F102" s="9">
        <v>45139</v>
      </c>
      <c r="G102" s="9">
        <v>45869</v>
      </c>
      <c r="H102" s="12">
        <v>39000</v>
      </c>
      <c r="I102" s="11" t="s">
        <v>291</v>
      </c>
    </row>
    <row r="103" spans="1:9" ht="20.25" customHeight="1" x14ac:dyDescent="0.2">
      <c r="A103" s="4">
        <f>IFERROR(VLOOKUP(B103,'[1]DADOS (OCULTAR)'!$Q$3:$S$136,3,0),"")</f>
        <v>9767633001257</v>
      </c>
      <c r="B103" s="5" t="s">
        <v>9</v>
      </c>
      <c r="C103" s="6">
        <v>13370698000189</v>
      </c>
      <c r="D103" s="7" t="s">
        <v>292</v>
      </c>
      <c r="E103" s="8" t="s">
        <v>293</v>
      </c>
      <c r="F103" s="9">
        <v>45474</v>
      </c>
      <c r="G103" s="9">
        <v>46203</v>
      </c>
      <c r="H103" s="12">
        <v>0</v>
      </c>
      <c r="I103" s="11" t="s">
        <v>294</v>
      </c>
    </row>
    <row r="104" spans="1:9" ht="20.25" customHeight="1" x14ac:dyDescent="0.2">
      <c r="A104" s="4">
        <f>IFERROR(VLOOKUP(B104,'[1]DADOS (OCULTAR)'!$Q$3:$S$136,3,0),"")</f>
        <v>9767633001257</v>
      </c>
      <c r="B104" s="5" t="s">
        <v>9</v>
      </c>
      <c r="C104" s="6">
        <v>92306257001085</v>
      </c>
      <c r="D104" s="7" t="s">
        <v>295</v>
      </c>
      <c r="E104" s="8" t="s">
        <v>296</v>
      </c>
      <c r="F104" s="9">
        <v>44659</v>
      </c>
      <c r="G104" s="9">
        <v>45023</v>
      </c>
      <c r="H104" s="12">
        <v>11400</v>
      </c>
      <c r="I104" s="11" t="s">
        <v>297</v>
      </c>
    </row>
    <row r="105" spans="1:9" ht="20.25" customHeight="1" x14ac:dyDescent="0.2">
      <c r="A105" s="4">
        <f>IFERROR(VLOOKUP(B105,'[1]DADOS (OCULTAR)'!$Q$3:$S$136,3,0),"")</f>
        <v>9767633001257</v>
      </c>
      <c r="B105" s="5" t="s">
        <v>9</v>
      </c>
      <c r="C105" s="6">
        <v>18271934000123</v>
      </c>
      <c r="D105" s="7" t="s">
        <v>298</v>
      </c>
      <c r="E105" s="8" t="s">
        <v>299</v>
      </c>
      <c r="F105" s="9">
        <v>45139</v>
      </c>
      <c r="G105" s="9">
        <v>45869</v>
      </c>
      <c r="H105" s="12">
        <v>1500</v>
      </c>
      <c r="I105" s="11" t="s">
        <v>300</v>
      </c>
    </row>
    <row r="106" spans="1:9" ht="20.25" customHeight="1" x14ac:dyDescent="0.2">
      <c r="A106" s="4">
        <f>IFERROR(VLOOKUP(B106,'[1]DADOS (OCULTAR)'!$Q$3:$S$136,3,0),"")</f>
        <v>9767633001257</v>
      </c>
      <c r="B106" s="5" t="s">
        <v>9</v>
      </c>
      <c r="C106" s="6">
        <v>57417537000179</v>
      </c>
      <c r="D106" s="7" t="s">
        <v>301</v>
      </c>
      <c r="E106" s="8" t="s">
        <v>302</v>
      </c>
      <c r="F106" s="9">
        <v>45742</v>
      </c>
      <c r="G106" s="9">
        <v>45834</v>
      </c>
      <c r="H106" s="12">
        <v>6450</v>
      </c>
      <c r="I106" s="11" t="s">
        <v>303</v>
      </c>
    </row>
    <row r="107" spans="1:9" ht="20.25" customHeight="1" x14ac:dyDescent="0.2">
      <c r="A107" s="4">
        <f>IFERROR(VLOOKUP(B107,'[1]DADOS (OCULTAR)'!$Q$3:$S$136,3,0),"")</f>
        <v>9767633001257</v>
      </c>
      <c r="B107" s="5" t="s">
        <v>9</v>
      </c>
      <c r="C107" s="6">
        <v>61198164000160</v>
      </c>
      <c r="D107" s="7" t="s">
        <v>304</v>
      </c>
      <c r="E107" s="8" t="s">
        <v>305</v>
      </c>
      <c r="F107" s="9">
        <v>45044</v>
      </c>
      <c r="G107" s="9">
        <v>45410</v>
      </c>
      <c r="H107" s="12">
        <v>738.54</v>
      </c>
      <c r="I107" s="11" t="s">
        <v>306</v>
      </c>
    </row>
    <row r="108" spans="1:9" ht="20.25" customHeight="1" x14ac:dyDescent="0.2">
      <c r="A108" s="4">
        <f>IFERROR(VLOOKUP(B108,'[1]DADOS (OCULTAR)'!$Q$3:$S$136,3,0),"")</f>
        <v>9767633001257</v>
      </c>
      <c r="B108" s="5" t="s">
        <v>9</v>
      </c>
      <c r="C108" s="6">
        <v>18630942000119</v>
      </c>
      <c r="D108" s="7" t="s">
        <v>307</v>
      </c>
      <c r="E108" s="8" t="s">
        <v>308</v>
      </c>
      <c r="F108" s="9">
        <v>44641</v>
      </c>
      <c r="G108" s="9">
        <v>45737</v>
      </c>
      <c r="H108" s="12">
        <v>4246</v>
      </c>
      <c r="I108" s="11" t="s">
        <v>309</v>
      </c>
    </row>
    <row r="109" spans="1:9" ht="20.25" customHeight="1" x14ac:dyDescent="0.2">
      <c r="A109" s="4">
        <f>IFERROR(VLOOKUP(B109,'[1]DADOS (OCULTAR)'!$Q$3:$S$136,3,0),"")</f>
        <v>9767633001257</v>
      </c>
      <c r="B109" s="5" t="s">
        <v>9</v>
      </c>
      <c r="C109" s="6">
        <v>1699696000159</v>
      </c>
      <c r="D109" s="7" t="s">
        <v>310</v>
      </c>
      <c r="E109" s="8" t="s">
        <v>311</v>
      </c>
      <c r="F109" s="9">
        <v>45184</v>
      </c>
      <c r="G109" s="9">
        <v>45549</v>
      </c>
      <c r="H109" s="12">
        <v>240</v>
      </c>
      <c r="I109" s="11" t="s">
        <v>312</v>
      </c>
    </row>
    <row r="110" spans="1:9" ht="20.25" customHeight="1" x14ac:dyDescent="0.2">
      <c r="A110" s="4">
        <f>IFERROR(VLOOKUP(B110,'[1]DADOS (OCULTAR)'!$Q$3:$S$136,3,0),"")</f>
        <v>9767633001257</v>
      </c>
      <c r="B110" s="5" t="s">
        <v>9</v>
      </c>
      <c r="C110" s="6">
        <v>46705567000164</v>
      </c>
      <c r="D110" s="7" t="s">
        <v>313</v>
      </c>
      <c r="E110" s="8" t="s">
        <v>314</v>
      </c>
      <c r="F110" s="9">
        <v>44927</v>
      </c>
      <c r="G110" s="9">
        <v>45292</v>
      </c>
      <c r="H110" s="12">
        <v>22296</v>
      </c>
      <c r="I110" s="11" t="s">
        <v>315</v>
      </c>
    </row>
    <row r="111" spans="1:9" ht="20.25" customHeight="1" x14ac:dyDescent="0.2">
      <c r="A111" s="4">
        <f>IFERROR(VLOOKUP(B111,'[1]DADOS (OCULTAR)'!$Q$3:$S$136,3,0),"")</f>
        <v>9767633001257</v>
      </c>
      <c r="B111" s="5" t="s">
        <v>9</v>
      </c>
      <c r="C111" s="6">
        <v>7333111000169</v>
      </c>
      <c r="D111" s="7" t="s">
        <v>316</v>
      </c>
      <c r="E111" s="8" t="s">
        <v>317</v>
      </c>
      <c r="F111" s="9">
        <v>45730</v>
      </c>
      <c r="G111" s="9">
        <v>46825</v>
      </c>
      <c r="H111" s="12">
        <v>1081.17</v>
      </c>
      <c r="I111" s="11" t="s">
        <v>318</v>
      </c>
    </row>
    <row r="112" spans="1:9" ht="20.25" customHeight="1" x14ac:dyDescent="0.2">
      <c r="A112" s="4">
        <f>IFERROR(VLOOKUP(B112,'[1]DADOS (OCULTAR)'!$Q$3:$S$136,3,0),"")</f>
        <v>9767633001257</v>
      </c>
      <c r="B112" s="5" t="s">
        <v>9</v>
      </c>
      <c r="C112" s="6">
        <v>58426628000133</v>
      </c>
      <c r="D112" s="7" t="s">
        <v>319</v>
      </c>
      <c r="E112" s="8" t="s">
        <v>320</v>
      </c>
      <c r="F112" s="9">
        <v>44965</v>
      </c>
      <c r="G112" s="9">
        <v>45329</v>
      </c>
      <c r="H112" s="12">
        <v>1400</v>
      </c>
      <c r="I112" s="11" t="s">
        <v>321</v>
      </c>
    </row>
    <row r="113" spans="1:9" ht="20.25" customHeight="1" x14ac:dyDescent="0.2">
      <c r="A113" s="4">
        <f>IFERROR(VLOOKUP(B113,'[1]DADOS (OCULTAR)'!$Q$3:$S$136,3,0),"")</f>
        <v>9767633001257</v>
      </c>
      <c r="B113" s="5" t="s">
        <v>9</v>
      </c>
      <c r="C113" s="6">
        <v>43559107000187</v>
      </c>
      <c r="D113" s="7" t="s">
        <v>322</v>
      </c>
      <c r="E113" s="8" t="s">
        <v>323</v>
      </c>
      <c r="F113" s="9">
        <v>44562</v>
      </c>
      <c r="G113" s="9">
        <v>45658</v>
      </c>
      <c r="H113" s="12">
        <v>3736.11</v>
      </c>
      <c r="I113" s="11" t="s">
        <v>324</v>
      </c>
    </row>
    <row r="114" spans="1:9" ht="20.25" customHeight="1" x14ac:dyDescent="0.2">
      <c r="A114" s="4">
        <f>IFERROR(VLOOKUP(B114,'[1]DADOS (OCULTAR)'!$Q$3:$S$136,3,0),"")</f>
        <v>9767633001257</v>
      </c>
      <c r="B114" s="5" t="s">
        <v>9</v>
      </c>
      <c r="C114" s="6">
        <v>7360290000123</v>
      </c>
      <c r="D114" s="7" t="s">
        <v>325</v>
      </c>
      <c r="E114" s="8" t="s">
        <v>326</v>
      </c>
      <c r="F114" s="9">
        <v>45139</v>
      </c>
      <c r="G114" s="9">
        <v>45869</v>
      </c>
      <c r="H114" s="12">
        <v>32752.52</v>
      </c>
      <c r="I114" s="11" t="s">
        <v>327</v>
      </c>
    </row>
    <row r="115" spans="1:9" ht="20.25" customHeight="1" x14ac:dyDescent="0.2">
      <c r="A115" s="4">
        <f>IFERROR(VLOOKUP(B115,'[1]DADOS (OCULTAR)'!$Q$3:$S$136,3,0),"")</f>
        <v>9767633001257</v>
      </c>
      <c r="B115" s="5" t="s">
        <v>9</v>
      </c>
      <c r="C115" s="6">
        <v>33279132000153</v>
      </c>
      <c r="D115" s="7" t="s">
        <v>328</v>
      </c>
      <c r="E115" s="8" t="s">
        <v>229</v>
      </c>
      <c r="F115" s="9">
        <v>45352</v>
      </c>
      <c r="G115" s="9">
        <v>45716</v>
      </c>
      <c r="H115" s="12">
        <v>0</v>
      </c>
      <c r="I115" s="11" t="s">
        <v>329</v>
      </c>
    </row>
    <row r="116" spans="1:9" ht="20.25" customHeight="1" x14ac:dyDescent="0.2">
      <c r="A116" s="4">
        <f>IFERROR(VLOOKUP(B116,'[1]DADOS (OCULTAR)'!$Q$3:$S$136,3,0),"")</f>
        <v>9767633001257</v>
      </c>
      <c r="B116" s="5" t="s">
        <v>9</v>
      </c>
      <c r="C116" s="6">
        <v>9863853000121</v>
      </c>
      <c r="D116" s="7" t="s">
        <v>330</v>
      </c>
      <c r="E116" s="8" t="s">
        <v>331</v>
      </c>
      <c r="F116" s="9">
        <v>45292</v>
      </c>
      <c r="G116" s="9">
        <v>46023</v>
      </c>
      <c r="H116" s="12">
        <v>53958</v>
      </c>
      <c r="I116" s="11" t="s">
        <v>332</v>
      </c>
    </row>
    <row r="117" spans="1:9" ht="20.25" customHeight="1" x14ac:dyDescent="0.2">
      <c r="A117" s="4">
        <f>IFERROR(VLOOKUP(B117,'[1]DADOS (OCULTAR)'!$Q$3:$S$136,3,0),"")</f>
        <v>9767633001257</v>
      </c>
      <c r="B117" s="5" t="s">
        <v>9</v>
      </c>
      <c r="C117" s="6">
        <v>11572781000105</v>
      </c>
      <c r="D117" s="7" t="s">
        <v>333</v>
      </c>
      <c r="E117" s="8" t="s">
        <v>334</v>
      </c>
      <c r="F117" s="9">
        <v>45035</v>
      </c>
      <c r="G117" s="9">
        <v>45765</v>
      </c>
      <c r="H117" s="12">
        <v>22268.7</v>
      </c>
      <c r="I117" s="11" t="s">
        <v>335</v>
      </c>
    </row>
    <row r="118" spans="1:9" ht="20.25" customHeight="1" x14ac:dyDescent="0.2">
      <c r="A118" s="4">
        <f>IFERROR(VLOOKUP(B118,'[1]DADOS (OCULTAR)'!$Q$3:$S$136,3,0),"")</f>
        <v>9767633001257</v>
      </c>
      <c r="B118" s="5" t="s">
        <v>9</v>
      </c>
      <c r="C118" s="6">
        <v>33174692000143</v>
      </c>
      <c r="D118" s="7" t="s">
        <v>336</v>
      </c>
      <c r="E118" s="8" t="s">
        <v>337</v>
      </c>
      <c r="F118" s="9">
        <v>44761</v>
      </c>
      <c r="G118" s="9">
        <v>45126</v>
      </c>
      <c r="H118" s="12">
        <v>2400</v>
      </c>
      <c r="I118" s="11" t="s">
        <v>338</v>
      </c>
    </row>
    <row r="119" spans="1:9" ht="20.25" customHeight="1" x14ac:dyDescent="0.2">
      <c r="A119" s="4">
        <f>IFERROR(VLOOKUP(B119,'[1]DADOS (OCULTAR)'!$Q$3:$S$136,3,0),"")</f>
        <v>9767633001257</v>
      </c>
      <c r="B119" s="5" t="s">
        <v>9</v>
      </c>
      <c r="C119" s="6">
        <v>41382855000101</v>
      </c>
      <c r="D119" s="7" t="s">
        <v>339</v>
      </c>
      <c r="E119" s="8" t="s">
        <v>340</v>
      </c>
      <c r="F119" s="9">
        <v>45139</v>
      </c>
      <c r="G119" s="9">
        <v>45869</v>
      </c>
      <c r="H119" s="12">
        <v>2500</v>
      </c>
      <c r="I119" s="11" t="s">
        <v>341</v>
      </c>
    </row>
    <row r="120" spans="1:9" ht="20.25" customHeight="1" x14ac:dyDescent="0.2">
      <c r="A120" s="4">
        <f>IFERROR(VLOOKUP(B120,'[1]DADOS (OCULTAR)'!$Q$3:$S$136,3,0),"")</f>
        <v>9767633001257</v>
      </c>
      <c r="B120" s="5" t="s">
        <v>9</v>
      </c>
      <c r="C120" s="6">
        <v>6312868000103</v>
      </c>
      <c r="D120" s="7" t="s">
        <v>342</v>
      </c>
      <c r="E120" s="8" t="s">
        <v>343</v>
      </c>
      <c r="F120" s="9">
        <v>45033</v>
      </c>
      <c r="G120" s="9">
        <v>45398</v>
      </c>
      <c r="H120" s="12">
        <v>1434.31</v>
      </c>
      <c r="I120" s="11" t="s">
        <v>344</v>
      </c>
    </row>
    <row r="121" spans="1:9" ht="20.25" customHeight="1" x14ac:dyDescent="0.2">
      <c r="A121" s="4">
        <f>IFERROR(VLOOKUP(B121,'[1]DADOS (OCULTAR)'!$Q$3:$S$136,3,0),"")</f>
        <v>9767633001257</v>
      </c>
      <c r="B121" s="5" t="s">
        <v>9</v>
      </c>
      <c r="C121" s="6">
        <v>34624704000157</v>
      </c>
      <c r="D121" s="7" t="s">
        <v>345</v>
      </c>
      <c r="E121" s="8" t="s">
        <v>346</v>
      </c>
      <c r="F121" s="9">
        <v>45413</v>
      </c>
      <c r="G121" s="9">
        <v>46143</v>
      </c>
      <c r="H121" s="12">
        <v>320</v>
      </c>
      <c r="I121" s="11" t="s">
        <v>347</v>
      </c>
    </row>
    <row r="122" spans="1:9" ht="20.25" customHeight="1" x14ac:dyDescent="0.2">
      <c r="A122" s="4">
        <f>IFERROR(VLOOKUP(B122,'[1]DADOS (OCULTAR)'!$Q$3:$S$136,3,0),"")</f>
        <v>9767633001257</v>
      </c>
      <c r="B122" s="5" t="s">
        <v>9</v>
      </c>
      <c r="C122" s="6">
        <v>45671533000133</v>
      </c>
      <c r="D122" s="7" t="s">
        <v>348</v>
      </c>
      <c r="E122" s="8" t="s">
        <v>349</v>
      </c>
      <c r="F122" s="9">
        <v>44622</v>
      </c>
      <c r="G122" s="9">
        <v>44987</v>
      </c>
      <c r="H122" s="12">
        <v>2100</v>
      </c>
      <c r="I122" s="11" t="s">
        <v>350</v>
      </c>
    </row>
    <row r="123" spans="1:9" ht="20.25" customHeight="1" x14ac:dyDescent="0.2">
      <c r="A123" s="4">
        <f>IFERROR(VLOOKUP(B123,'[1]DADOS (OCULTAR)'!$Q$3:$S$136,3,0),"")</f>
        <v>9767633001257</v>
      </c>
      <c r="B123" s="5" t="s">
        <v>9</v>
      </c>
      <c r="C123" s="6">
        <v>18204483000101</v>
      </c>
      <c r="D123" s="7" t="s">
        <v>351</v>
      </c>
      <c r="E123" s="8" t="s">
        <v>352</v>
      </c>
      <c r="F123" s="9">
        <v>45170</v>
      </c>
      <c r="G123" s="9">
        <v>45900</v>
      </c>
      <c r="H123" s="12">
        <v>2880</v>
      </c>
      <c r="I123" s="11" t="s">
        <v>353</v>
      </c>
    </row>
    <row r="124" spans="1:9" ht="20.25" customHeight="1" x14ac:dyDescent="0.2">
      <c r="A124" s="4">
        <f>IFERROR(VLOOKUP(B124,'[1]DADOS (OCULTAR)'!$Q$3:$S$136,3,0),"")</f>
        <v>9767633001257</v>
      </c>
      <c r="B124" s="5" t="s">
        <v>9</v>
      </c>
      <c r="C124" s="6">
        <v>23412408000176</v>
      </c>
      <c r="D124" s="7" t="s">
        <v>354</v>
      </c>
      <c r="E124" s="8" t="s">
        <v>355</v>
      </c>
      <c r="F124" s="9">
        <v>44944</v>
      </c>
      <c r="G124" s="9">
        <v>45308</v>
      </c>
      <c r="H124" s="12">
        <v>1277.05</v>
      </c>
      <c r="I124" s="11" t="s">
        <v>356</v>
      </c>
    </row>
    <row r="125" spans="1:9" ht="20.25" customHeight="1" x14ac:dyDescent="0.2">
      <c r="A125" s="4">
        <f>IFERROR(VLOOKUP(B125,'[1]DADOS (OCULTAR)'!$Q$3:$S$136,3,0),"")</f>
        <v>9767633001257</v>
      </c>
      <c r="B125" s="5" t="s">
        <v>9</v>
      </c>
      <c r="C125" s="6">
        <v>24380578002041</v>
      </c>
      <c r="D125" s="7" t="s">
        <v>357</v>
      </c>
      <c r="E125" s="8" t="s">
        <v>358</v>
      </c>
      <c r="F125" s="9">
        <v>44622</v>
      </c>
      <c r="G125" s="9">
        <v>46448</v>
      </c>
      <c r="H125" s="12">
        <v>1936.11</v>
      </c>
      <c r="I125" s="11" t="s">
        <v>359</v>
      </c>
    </row>
    <row r="126" spans="1:9" ht="20.25" customHeight="1" x14ac:dyDescent="0.2">
      <c r="A126" s="4">
        <f>IFERROR(VLOOKUP(B126,'[1]DADOS (OCULTAR)'!$Q$3:$S$136,3,0),"")</f>
        <v>9767633001257</v>
      </c>
      <c r="B126" s="5" t="s">
        <v>9</v>
      </c>
      <c r="C126" s="6">
        <v>17197385000121</v>
      </c>
      <c r="D126" s="7" t="s">
        <v>360</v>
      </c>
      <c r="E126" s="8" t="s">
        <v>361</v>
      </c>
      <c r="F126" s="9">
        <v>44881</v>
      </c>
      <c r="G126" s="9">
        <v>45245</v>
      </c>
      <c r="H126" s="12">
        <v>510.57</v>
      </c>
      <c r="I126" s="11" t="s">
        <v>362</v>
      </c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2D079DA-9A89-4AC3-B395-201694DDC5EE}">
      <formula1>UNIDADES_OSS</formula1>
    </dataValidation>
  </dataValidations>
  <hyperlinks>
    <hyperlink ref="I2" r:id="rId1" xr:uid="{7A4BE2EA-AE92-4C63-8DB7-816ACD51673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2025-07-22T17:40:58Z</dcterms:created>
  <dcterms:modified xsi:type="dcterms:W3CDTF">2025-07-22T17:41:11Z</dcterms:modified>
</cp:coreProperties>
</file>