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06_2025\1. DOVEL\VALIDAÇÃO\"/>
    </mc:Choice>
  </mc:AlternateContent>
  <xr:revisionPtr revIDLastSave="0" documentId="8_{5CF0F616-2EF3-4B0B-A5B5-733FAA9E73DB}" xr6:coauthVersionLast="47" xr6:coauthVersionMax="47" xr10:uidLastSave="{00000000-0000-0000-0000-000000000000}"/>
  <bookViews>
    <workbookView xWindow="-120" yWindow="-120" windowWidth="24240" windowHeight="13140" xr2:uid="{271019E2-4591-4458-A0F4-EA914574600A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<sst xmlns="http://schemas.openxmlformats.org/spreadsheetml/2006/main" count="12" uniqueCount="12">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</sst>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6_2025\1.%20DOVEL\13.2%20PCF%20em%20Excel_06_25.xlsx" TargetMode="External"/><Relationship Id="rId1" Type="http://schemas.openxmlformats.org/officeDocument/2006/relationships/externalLinkPath" Target="/G_PCF/PCF&#180;S%202025/PCF%2006_2025/1.%20DOVEL/13.2%20PCF%20em%20Excel_06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S</v>
          </cell>
          <cell r="I11" t="str">
            <v>S</v>
          </cell>
          <cell r="J11" t="str">
            <v>062025</v>
          </cell>
          <cell r="K11">
            <v>45803</v>
          </cell>
          <cell r="M11" t="str">
            <v>2604106 - Caruaru - PE</v>
          </cell>
          <cell r="N11">
            <v>7017.6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24441891000180</v>
          </cell>
          <cell r="G12" t="str">
            <v>RODOVIARIA BORBOREMA LTDA</v>
          </cell>
          <cell r="H12" t="str">
            <v>B</v>
          </cell>
          <cell r="I12" t="str">
            <v>S</v>
          </cell>
          <cell r="J12" t="str">
            <v>35194</v>
          </cell>
          <cell r="K12">
            <v>45806</v>
          </cell>
          <cell r="L12" t="str">
            <v>26250524441891000180670010000351941250560799</v>
          </cell>
          <cell r="M12" t="str">
            <v>2611606 - Recife - PE</v>
          </cell>
          <cell r="N12">
            <v>675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7821967000183</v>
          </cell>
          <cell r="G13" t="str">
            <v>LOGO TRANSPORTES LTDA</v>
          </cell>
          <cell r="H13" t="str">
            <v>B</v>
          </cell>
          <cell r="I13" t="str">
            <v>S</v>
          </cell>
          <cell r="J13" t="str">
            <v>12111</v>
          </cell>
          <cell r="K13">
            <v>45806</v>
          </cell>
          <cell r="L13" t="str">
            <v>26250507821967000183670010000121111000192160</v>
          </cell>
          <cell r="M13" t="str">
            <v>2604106 - Caruaru - PE</v>
          </cell>
          <cell r="N13">
            <v>465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3452</v>
          </cell>
          <cell r="K14">
            <v>45804</v>
          </cell>
          <cell r="L14" t="str">
            <v>26250552403307000137670010000034521038745191</v>
          </cell>
          <cell r="M14" t="str">
            <v>2604106 - Caruaru - PE</v>
          </cell>
          <cell r="N14">
            <v>1624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3453</v>
          </cell>
          <cell r="K15">
            <v>45804</v>
          </cell>
          <cell r="L15" t="str">
            <v>26250552403307000137670010000034521038745253</v>
          </cell>
          <cell r="M15" t="str">
            <v>2604106 - Caruaru - PE</v>
          </cell>
          <cell r="N15">
            <v>200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3454</v>
          </cell>
          <cell r="K16">
            <v>45804</v>
          </cell>
          <cell r="L16" t="str">
            <v>26250552403307000137670010000034521038745315</v>
          </cell>
          <cell r="M16" t="str">
            <v>2604106 - Caruaru - PE</v>
          </cell>
          <cell r="N16">
            <v>870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52403307000137</v>
          </cell>
          <cell r="G17" t="str">
            <v>STI - SERVICOS DE TRANSPORTES INTERMUNICIPAL LTDA</v>
          </cell>
          <cell r="H17" t="str">
            <v>B</v>
          </cell>
          <cell r="I17" t="str">
            <v>S</v>
          </cell>
          <cell r="J17" t="str">
            <v>3455</v>
          </cell>
          <cell r="K17">
            <v>45804</v>
          </cell>
          <cell r="L17" t="str">
            <v>26250552403307000137670010000034521038745363</v>
          </cell>
          <cell r="M17" t="str">
            <v>2604106 - Caruaru - PE</v>
          </cell>
          <cell r="N17">
            <v>780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17197385000121</v>
          </cell>
          <cell r="G18" t="str">
            <v>ZURICH MINAS BRASIL SEGUROS S/A</v>
          </cell>
          <cell r="H18" t="str">
            <v>S</v>
          </cell>
          <cell r="I18" t="str">
            <v>S</v>
          </cell>
          <cell r="J18" t="str">
            <v>062025</v>
          </cell>
          <cell r="K18">
            <v>45839</v>
          </cell>
          <cell r="M18" t="str">
            <v>3106200 - Belo Horizonte - MG</v>
          </cell>
          <cell r="N18">
            <v>561.73</v>
          </cell>
        </row>
        <row r="19">
          <cell r="C19" t="str">
            <v>UPA CARUARU - CG Nº 011/2022</v>
          </cell>
          <cell r="E19" t="str">
            <v>1.99 - Outras Despesas com Pessoal</v>
          </cell>
          <cell r="F19">
            <v>28637117000108</v>
          </cell>
          <cell r="G19" t="str">
            <v>INOWA SOLUCOES EM FORN DE ALIMENTO</v>
          </cell>
          <cell r="H19" t="str">
            <v>B</v>
          </cell>
          <cell r="I19" t="str">
            <v>S</v>
          </cell>
          <cell r="J19" t="str">
            <v>1873</v>
          </cell>
          <cell r="K19">
            <v>45838</v>
          </cell>
          <cell r="L19" t="str">
            <v>26250628637117000108550010000018731000292911</v>
          </cell>
          <cell r="M19" t="str">
            <v>2609600 - Olinda - PE</v>
          </cell>
          <cell r="N19">
            <v>54238.5</v>
          </cell>
        </row>
        <row r="20">
          <cell r="C20" t="str">
            <v>UPA CARUARU - CG Nº 011/2022</v>
          </cell>
          <cell r="E20" t="str">
            <v>3.12 - Material Hospitalar</v>
          </cell>
          <cell r="F20">
            <v>10978106000118</v>
          </cell>
          <cell r="G20" t="str">
            <v>CIRURGICA FAMED DISTRIBUIDORA HOSPITALARES EIR</v>
          </cell>
          <cell r="H20" t="str">
            <v>B</v>
          </cell>
          <cell r="I20" t="str">
            <v>S</v>
          </cell>
          <cell r="J20" t="str">
            <v>000003478</v>
          </cell>
          <cell r="K20">
            <v>45812</v>
          </cell>
          <cell r="L20" t="str">
            <v>26250610978106000110550010000034781645848810</v>
          </cell>
          <cell r="M20" t="str">
            <v>26 -  Pernambuco</v>
          </cell>
          <cell r="N20">
            <v>323.3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10978106000118</v>
          </cell>
          <cell r="G21" t="str">
            <v>CIRURGICA FAMED DISTRIBUIDORA HOSPITALARES EIR</v>
          </cell>
          <cell r="H21" t="str">
            <v>B</v>
          </cell>
          <cell r="I21" t="str">
            <v>S</v>
          </cell>
          <cell r="J21" t="str">
            <v>000003500</v>
          </cell>
          <cell r="K21">
            <v>45819</v>
          </cell>
          <cell r="L21" t="str">
            <v>26250610978106000118550010000035001806977526</v>
          </cell>
          <cell r="M21" t="str">
            <v>26 -  Pernambuco</v>
          </cell>
          <cell r="N21">
            <v>345.6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61418042000131</v>
          </cell>
          <cell r="G22" t="str">
            <v>CIRURGICA FERNANDES LTDA</v>
          </cell>
          <cell r="H22" t="str">
            <v>B</v>
          </cell>
          <cell r="I22" t="str">
            <v>S</v>
          </cell>
          <cell r="J22" t="str">
            <v>1864429</v>
          </cell>
          <cell r="K22">
            <v>45813</v>
          </cell>
          <cell r="L22" t="str">
            <v>35250661418042000131550040018644291804392476</v>
          </cell>
          <cell r="M22" t="str">
            <v>35 -  São Paulo</v>
          </cell>
          <cell r="N22">
            <v>5379.69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61418042000131</v>
          </cell>
          <cell r="G23" t="str">
            <v>CIRURGICA FERNANDES LTDA</v>
          </cell>
          <cell r="H23" t="str">
            <v>B</v>
          </cell>
          <cell r="I23" t="str">
            <v>S</v>
          </cell>
          <cell r="J23" t="str">
            <v>1865782</v>
          </cell>
          <cell r="K23">
            <v>45817</v>
          </cell>
          <cell r="L23" t="str">
            <v>35250661418042000131550040018657821865744338</v>
          </cell>
          <cell r="M23" t="str">
            <v>35 -  São Paulo</v>
          </cell>
          <cell r="N23">
            <v>1403.57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8674752000140</v>
          </cell>
          <cell r="G24" t="str">
            <v>CIRURGICA MONTEBELLO LTDA</v>
          </cell>
          <cell r="H24" t="str">
            <v>B</v>
          </cell>
          <cell r="I24" t="str">
            <v>S</v>
          </cell>
          <cell r="J24" t="str">
            <v>232340</v>
          </cell>
          <cell r="K24">
            <v>45812</v>
          </cell>
          <cell r="L24" t="str">
            <v>26250608674752000140550010002323401803999980</v>
          </cell>
          <cell r="M24" t="str">
            <v>26 -  Pernambuco</v>
          </cell>
          <cell r="N24">
            <v>643.44000000000005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41601210000112</v>
          </cell>
          <cell r="G25" t="str">
            <v>CLS HOSPITALAR LTDA</v>
          </cell>
          <cell r="H25" t="str">
            <v>B</v>
          </cell>
          <cell r="I25" t="str">
            <v>S</v>
          </cell>
          <cell r="J25" t="str">
            <v>000001600</v>
          </cell>
          <cell r="K25">
            <v>45806</v>
          </cell>
          <cell r="L25" t="str">
            <v>26250541601210000112550010000016001046403271</v>
          </cell>
          <cell r="M25" t="str">
            <v>26 -  Pernambuco</v>
          </cell>
          <cell r="N25">
            <v>308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67729178000653</v>
          </cell>
          <cell r="G26" t="str">
            <v>COMERCIAL CIRURGICA RIOCLARENSE LTDA</v>
          </cell>
          <cell r="H26" t="str">
            <v>B</v>
          </cell>
          <cell r="I26" t="str">
            <v>S</v>
          </cell>
          <cell r="J26" t="str">
            <v>0104092</v>
          </cell>
          <cell r="K26">
            <v>45812</v>
          </cell>
          <cell r="L26" t="str">
            <v>26250667729178000653550010001040921113531428</v>
          </cell>
          <cell r="M26" t="str">
            <v>26 -  Pernambuco</v>
          </cell>
          <cell r="N26">
            <v>4402.2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67729178000653</v>
          </cell>
          <cell r="G27" t="str">
            <v>COMERCIAL CIRURGICA RIOCLARENSE LTDA</v>
          </cell>
          <cell r="H27" t="str">
            <v>B</v>
          </cell>
          <cell r="I27" t="str">
            <v>S</v>
          </cell>
          <cell r="J27" t="str">
            <v>0104572</v>
          </cell>
          <cell r="K27">
            <v>45818</v>
          </cell>
          <cell r="L27" t="str">
            <v>26250667729178000653550010001045721804863089</v>
          </cell>
          <cell r="M27" t="str">
            <v>26 -  Pernambuco</v>
          </cell>
          <cell r="N27">
            <v>1335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4614288000145</v>
          </cell>
          <cell r="G28" t="str">
            <v>DISK LIFE COMERCIO DE PRODUTOS CIRURGICO</v>
          </cell>
          <cell r="H28" t="str">
            <v>B</v>
          </cell>
          <cell r="I28" t="str">
            <v>S</v>
          </cell>
          <cell r="J28" t="str">
            <v>10266</v>
          </cell>
          <cell r="K28">
            <v>45813</v>
          </cell>
          <cell r="L28" t="str">
            <v>26250604614288000145550010000102661708445500</v>
          </cell>
          <cell r="M28" t="str">
            <v>26 -  Pernambuco</v>
          </cell>
          <cell r="N28">
            <v>7145.7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5044056000161</v>
          </cell>
          <cell r="G29" t="str">
            <v>DMH PRODUTOS HOSPITALARES LTDA</v>
          </cell>
          <cell r="H29" t="str">
            <v>B</v>
          </cell>
          <cell r="I29" t="str">
            <v>S</v>
          </cell>
          <cell r="J29" t="str">
            <v>26293</v>
          </cell>
          <cell r="K29">
            <v>45814</v>
          </cell>
          <cell r="L29" t="str">
            <v>26250605044056000161550010000262931406090081</v>
          </cell>
          <cell r="M29" t="str">
            <v>26 -  Pernambuco</v>
          </cell>
          <cell r="N29">
            <v>300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11449180000100</v>
          </cell>
          <cell r="G30" t="str">
            <v>DPROSMED DISTRIBUIDORA DE PROD MEDICO HOSPITALAR</v>
          </cell>
          <cell r="H30" t="str">
            <v>B</v>
          </cell>
          <cell r="I30" t="str">
            <v>S</v>
          </cell>
          <cell r="J30" t="str">
            <v>00081638</v>
          </cell>
          <cell r="K30">
            <v>45817</v>
          </cell>
          <cell r="L30" t="str">
            <v>26250611449180000100550010000816381000581898</v>
          </cell>
          <cell r="M30" t="str">
            <v>26 -  Pernambuco</v>
          </cell>
          <cell r="N30">
            <v>1932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11449180000290</v>
          </cell>
          <cell r="G31" t="str">
            <v>DPROSMED DISTRIBUIDORA DE PROD MEDICO HOSPITALAR</v>
          </cell>
          <cell r="H31" t="str">
            <v>B</v>
          </cell>
          <cell r="I31" t="str">
            <v>S</v>
          </cell>
          <cell r="J31" t="str">
            <v>00025268</v>
          </cell>
          <cell r="K31">
            <v>45812</v>
          </cell>
          <cell r="L31" t="str">
            <v>26250611449180000290550010000252681000579383</v>
          </cell>
          <cell r="M31" t="str">
            <v>26 -  Pernambuco</v>
          </cell>
          <cell r="N31">
            <v>1419.04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8778201000126</v>
          </cell>
          <cell r="G32" t="str">
            <v>DROGAFONTE LTDA</v>
          </cell>
          <cell r="H32" t="str">
            <v>B</v>
          </cell>
          <cell r="I32" t="str">
            <v>S</v>
          </cell>
          <cell r="J32" t="str">
            <v>000498481</v>
          </cell>
          <cell r="K32">
            <v>45813</v>
          </cell>
          <cell r="L32" t="str">
            <v>26250608778201000126550010004984811380829424</v>
          </cell>
          <cell r="M32" t="str">
            <v>26 -  Pernambuco</v>
          </cell>
          <cell r="N32">
            <v>2191.34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53725520000128</v>
          </cell>
          <cell r="G33" t="str">
            <v>GAMEDI HOSPITALAR LTDA</v>
          </cell>
          <cell r="H33" t="str">
            <v>B</v>
          </cell>
          <cell r="I33" t="str">
            <v>S</v>
          </cell>
          <cell r="J33" t="str">
            <v>000000320</v>
          </cell>
          <cell r="K33">
            <v>45813</v>
          </cell>
          <cell r="L33" t="str">
            <v>26250653725520000128550010000003201737577160</v>
          </cell>
          <cell r="M33" t="str">
            <v>26 -  Pernambuco</v>
          </cell>
          <cell r="N33">
            <v>140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31611264000105</v>
          </cell>
          <cell r="G34" t="str">
            <v>GIROMIDIA SERVICOS E COMERCIO EIRELLI</v>
          </cell>
          <cell r="H34" t="str">
            <v>B</v>
          </cell>
          <cell r="I34" t="str">
            <v>S</v>
          </cell>
          <cell r="J34" t="str">
            <v>000000228</v>
          </cell>
          <cell r="K34">
            <v>45813</v>
          </cell>
          <cell r="L34" t="str">
            <v>26250631611264000105550010000002281000011636</v>
          </cell>
          <cell r="M34" t="str">
            <v>26 -  Pernambuco</v>
          </cell>
          <cell r="N34">
            <v>510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51680172000194</v>
          </cell>
          <cell r="G35" t="str">
            <v>GOOD MED SURGICAL LTDA</v>
          </cell>
          <cell r="H35" t="str">
            <v>B</v>
          </cell>
          <cell r="I35" t="str">
            <v>S</v>
          </cell>
          <cell r="J35" t="str">
            <v>000003321</v>
          </cell>
          <cell r="K35">
            <v>45814</v>
          </cell>
          <cell r="L35" t="str">
            <v>26250651680172000194550010000033211395185581</v>
          </cell>
          <cell r="M35" t="str">
            <v>26 -  Pernambuco</v>
          </cell>
          <cell r="N35">
            <v>900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10779833000156</v>
          </cell>
          <cell r="G36" t="str">
            <v>MEDICAL MERCANTIL DE APAR MED LTDA</v>
          </cell>
          <cell r="H36" t="str">
            <v>B</v>
          </cell>
          <cell r="I36" t="str">
            <v>S</v>
          </cell>
          <cell r="J36" t="str">
            <v>000640095</v>
          </cell>
          <cell r="K36">
            <v>45807</v>
          </cell>
          <cell r="L36" t="str">
            <v>26250510779833000156550010006400951642120002</v>
          </cell>
          <cell r="M36" t="str">
            <v>26 -  Pernambuco</v>
          </cell>
          <cell r="N36">
            <v>1800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10779833000156</v>
          </cell>
          <cell r="G37" t="str">
            <v>MEDICAL MERCANTIL DE APAR MED LTDA</v>
          </cell>
          <cell r="H37" t="str">
            <v>B</v>
          </cell>
          <cell r="I37" t="str">
            <v>S</v>
          </cell>
          <cell r="J37" t="str">
            <v>000640556</v>
          </cell>
          <cell r="K37">
            <v>45813</v>
          </cell>
          <cell r="L37" t="str">
            <v>26250610779833000156550010006405561642581002</v>
          </cell>
          <cell r="M37" t="str">
            <v>26 -  Pernambuco</v>
          </cell>
          <cell r="N37">
            <v>773.5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10779833000156</v>
          </cell>
          <cell r="G38" t="str">
            <v>MEDICAL MERCANTIL DE APAR MED LTDA</v>
          </cell>
          <cell r="H38" t="str">
            <v>B</v>
          </cell>
          <cell r="I38" t="str">
            <v>S</v>
          </cell>
          <cell r="J38" t="str">
            <v>000641295</v>
          </cell>
          <cell r="K38">
            <v>45819</v>
          </cell>
          <cell r="L38" t="str">
            <v>26250610779833000156550010006412951643320004</v>
          </cell>
          <cell r="M38" t="str">
            <v>26 -  Pernambuco</v>
          </cell>
          <cell r="N38">
            <v>773.5</v>
          </cell>
        </row>
        <row r="39">
          <cell r="C39" t="str">
            <v>UPA CARUARU - CG Nº 011/2022</v>
          </cell>
          <cell r="E39" t="str">
            <v>3.12 - Material Hospitalar</v>
          </cell>
          <cell r="F39">
            <v>5932624000160</v>
          </cell>
          <cell r="G39" t="str">
            <v>MEGAMED COMERCIO LTDA</v>
          </cell>
          <cell r="H39" t="str">
            <v>B</v>
          </cell>
          <cell r="I39" t="str">
            <v>S</v>
          </cell>
          <cell r="J39" t="str">
            <v>000025269</v>
          </cell>
          <cell r="K39">
            <v>45818</v>
          </cell>
          <cell r="L39" t="str">
            <v>26250605932624000160550010000252691241298720</v>
          </cell>
          <cell r="M39" t="str">
            <v>26 -  Pernambuco</v>
          </cell>
          <cell r="N39">
            <v>917.8</v>
          </cell>
        </row>
        <row r="40">
          <cell r="C40" t="str">
            <v>UPA CARUARU - CG Nº 011/2022</v>
          </cell>
          <cell r="E40" t="str">
            <v>3.12 - Material Hospitalar</v>
          </cell>
          <cell r="F40">
            <v>10859287000163</v>
          </cell>
          <cell r="G40" t="str">
            <v>NEWMED COMERCIO E SERVICOS DE EQUIPAMENTOS HOSPITALARES</v>
          </cell>
          <cell r="H40" t="str">
            <v>B</v>
          </cell>
          <cell r="I40" t="str">
            <v>S</v>
          </cell>
          <cell r="J40" t="str">
            <v>9737</v>
          </cell>
          <cell r="K40">
            <v>45812</v>
          </cell>
          <cell r="L40" t="str">
            <v>26250610859287000163550010000097371223943597</v>
          </cell>
          <cell r="M40" t="str">
            <v>26 -  Pernambuco</v>
          </cell>
          <cell r="N40">
            <v>504</v>
          </cell>
        </row>
        <row r="41">
          <cell r="C41" t="str">
            <v>UPA CARUARU - CG Nº 011/2022</v>
          </cell>
          <cell r="E41" t="str">
            <v>3.12 - Material Hospitalar</v>
          </cell>
          <cell r="F41">
            <v>9441460000120</v>
          </cell>
          <cell r="G41" t="str">
            <v>PADRAO DIST PROD EQUIP HOSP</v>
          </cell>
          <cell r="H41" t="str">
            <v>B</v>
          </cell>
          <cell r="I41" t="str">
            <v>S</v>
          </cell>
          <cell r="J41" t="str">
            <v>000374865</v>
          </cell>
          <cell r="K41">
            <v>45812</v>
          </cell>
          <cell r="L41" t="str">
            <v>26250609441460000120550010003748651326270280</v>
          </cell>
          <cell r="M41" t="str">
            <v>26 -  Pernambuco</v>
          </cell>
          <cell r="N41">
            <v>829.68</v>
          </cell>
        </row>
        <row r="42">
          <cell r="C42" t="str">
            <v>UPA CARUARU - CG Nº 011/2022</v>
          </cell>
          <cell r="E42" t="str">
            <v>3.12 - Material Hospitalar</v>
          </cell>
          <cell r="F42">
            <v>3817043000152</v>
          </cell>
          <cell r="G42" t="str">
            <v>PHARMAPLUS LTDA</v>
          </cell>
          <cell r="H42" t="str">
            <v>B</v>
          </cell>
          <cell r="I42" t="str">
            <v>S</v>
          </cell>
          <cell r="J42" t="str">
            <v>82165</v>
          </cell>
          <cell r="K42">
            <v>45813</v>
          </cell>
          <cell r="L42" t="str">
            <v>26250603817043000152550010000821651992472532</v>
          </cell>
          <cell r="M42" t="str">
            <v>26 -  Pernambuco</v>
          </cell>
          <cell r="N42">
            <v>7012.48</v>
          </cell>
        </row>
        <row r="43">
          <cell r="C43" t="str">
            <v>UPA CARUARU - CG Nº 011/2022</v>
          </cell>
          <cell r="E43" t="str">
            <v>3.12 - Material Hospitalar</v>
          </cell>
          <cell r="F43">
            <v>3817043000152</v>
          </cell>
          <cell r="G43" t="str">
            <v>PHARMAPLUS LTDA</v>
          </cell>
          <cell r="H43" t="str">
            <v>B</v>
          </cell>
          <cell r="I43" t="str">
            <v>S</v>
          </cell>
          <cell r="J43" t="str">
            <v>82396</v>
          </cell>
          <cell r="K43">
            <v>45819</v>
          </cell>
          <cell r="L43" t="str">
            <v>26250603817043000152550010000823961997210118</v>
          </cell>
          <cell r="M43" t="str">
            <v>26 -  Pernambuco</v>
          </cell>
          <cell r="N43">
            <v>1008</v>
          </cell>
        </row>
        <row r="44">
          <cell r="C44" t="str">
            <v>UPA CARUARU - CG Nº 011/2022</v>
          </cell>
          <cell r="E44" t="str">
            <v>3.12 - Material Hospitalar</v>
          </cell>
          <cell r="F44">
            <v>39500546000147</v>
          </cell>
          <cell r="G44" t="str">
            <v>REC DISTRIBUIDORA HOSPITALAR LTDA</v>
          </cell>
          <cell r="H44" t="str">
            <v>B</v>
          </cell>
          <cell r="I44" t="str">
            <v>S</v>
          </cell>
          <cell r="J44" t="str">
            <v>000002183</v>
          </cell>
          <cell r="K44">
            <v>45813</v>
          </cell>
          <cell r="L44" t="str">
            <v>26250639500546000147550010000021831227103986</v>
          </cell>
          <cell r="M44" t="str">
            <v>26 -  Pernambuco</v>
          </cell>
          <cell r="N44">
            <v>920</v>
          </cell>
        </row>
        <row r="45">
          <cell r="C45" t="str">
            <v>UPA CARUARU - CG Nº 011/2022</v>
          </cell>
          <cell r="E45" t="str">
            <v>3.12 - Material Hospitalar</v>
          </cell>
          <cell r="F45">
            <v>58426628000990</v>
          </cell>
          <cell r="G45" t="str">
            <v>SAMTRONIC INDUSTRIA E COMERCIO LTDA</v>
          </cell>
          <cell r="H45" t="str">
            <v>B</v>
          </cell>
          <cell r="I45" t="str">
            <v>S</v>
          </cell>
          <cell r="J45" t="str">
            <v>000004423</v>
          </cell>
          <cell r="K45">
            <v>45811</v>
          </cell>
          <cell r="L45" t="str">
            <v>26250658426628000990550010000044231657252683</v>
          </cell>
          <cell r="M45" t="str">
            <v>26 -  Pernambuco</v>
          </cell>
          <cell r="N45">
            <v>3720</v>
          </cell>
        </row>
        <row r="46">
          <cell r="C46" t="str">
            <v>UPA CARUARU - CG Nº 011/2022</v>
          </cell>
          <cell r="E46" t="str">
            <v>3.12 - Material Hospitalar</v>
          </cell>
          <cell r="F46">
            <v>21216468000198</v>
          </cell>
          <cell r="G46" t="str">
            <v>SANMED DISTRIBUIDORA DE PRODUTOS MED HOS</v>
          </cell>
          <cell r="H46" t="str">
            <v>B</v>
          </cell>
          <cell r="I46" t="str">
            <v>S</v>
          </cell>
          <cell r="J46" t="str">
            <v>000010181</v>
          </cell>
          <cell r="K46">
            <v>45812</v>
          </cell>
          <cell r="L46" t="str">
            <v>26250621216468000198550010000101811154202508</v>
          </cell>
          <cell r="M46" t="str">
            <v>26 -  Pernambuco</v>
          </cell>
          <cell r="N46">
            <v>1822.2</v>
          </cell>
        </row>
        <row r="47">
          <cell r="C47" t="str">
            <v>UPA CARUARU - CG Nº 011/2022</v>
          </cell>
          <cell r="E47" t="str">
            <v>3.12 - Material Hospitalar</v>
          </cell>
          <cell r="F47">
            <v>21596736000144</v>
          </cell>
          <cell r="G47" t="str">
            <v>ULTRAMEGA DISTRIBUIDORA HOSPITALAR LTDA</v>
          </cell>
          <cell r="H47" t="str">
            <v>B</v>
          </cell>
          <cell r="I47" t="str">
            <v>S</v>
          </cell>
          <cell r="J47" t="str">
            <v>25387</v>
          </cell>
          <cell r="K47">
            <v>45812</v>
          </cell>
          <cell r="L47" t="str">
            <v>26250621596736000144550010002532871183646496</v>
          </cell>
          <cell r="M47" t="str">
            <v>26 -  Pernambuco</v>
          </cell>
          <cell r="N47">
            <v>3184.16</v>
          </cell>
        </row>
        <row r="48">
          <cell r="C48" t="str">
            <v>UPA CARUARU - CG Nº 011/2022</v>
          </cell>
          <cell r="E48" t="str">
            <v>3.4 - Material Farmacológico</v>
          </cell>
          <cell r="F48">
            <v>1687725000162</v>
          </cell>
          <cell r="G48" t="str">
            <v>CENTRO ESPECIALIZADO NUTRIÇÃO ENTERAL PARENTERAL</v>
          </cell>
          <cell r="H48" t="str">
            <v>B</v>
          </cell>
          <cell r="I48" t="str">
            <v>S</v>
          </cell>
          <cell r="J48" t="str">
            <v>000057987</v>
          </cell>
          <cell r="K48">
            <v>45825</v>
          </cell>
          <cell r="L48" t="str">
            <v>26250601687725000162550010000579871600120003</v>
          </cell>
          <cell r="M48" t="str">
            <v>26 -  Pernambuco</v>
          </cell>
          <cell r="N48">
            <v>1672.12</v>
          </cell>
        </row>
        <row r="49">
          <cell r="C49" t="str">
            <v>UPA CARUARU - CG Nº 011/2022</v>
          </cell>
          <cell r="E49" t="str">
            <v>3.4 - Material Farmacológico</v>
          </cell>
          <cell r="F49">
            <v>8674752000140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000232416</v>
          </cell>
          <cell r="K49">
            <v>45813</v>
          </cell>
          <cell r="L49" t="str">
            <v>26250608674752000140550010002324161471950196</v>
          </cell>
          <cell r="M49" t="str">
            <v>26 -  Pernambuco</v>
          </cell>
          <cell r="N49">
            <v>1779.45</v>
          </cell>
        </row>
        <row r="50">
          <cell r="C50" t="str">
            <v>UPA CARUARU - CG Nº 011/2022</v>
          </cell>
          <cell r="E50" t="str">
            <v>3.4 - Material Farmacológico</v>
          </cell>
          <cell r="F50">
            <v>67729178000653</v>
          </cell>
          <cell r="G50" t="str">
            <v>COMERCIAL CIRURGICA RIOCLARENSE LTDA</v>
          </cell>
          <cell r="H50" t="str">
            <v>B</v>
          </cell>
          <cell r="I50" t="str">
            <v>S</v>
          </cell>
          <cell r="J50" t="str">
            <v>0104146</v>
          </cell>
          <cell r="K50">
            <v>45813</v>
          </cell>
          <cell r="L50" t="str">
            <v>26250667729178000653550010001041461914327546</v>
          </cell>
          <cell r="M50" t="str">
            <v>26 -  Pernambuco</v>
          </cell>
          <cell r="N50">
            <v>3902.72</v>
          </cell>
        </row>
        <row r="51">
          <cell r="C51" t="str">
            <v>UPA CARUARU - CG Nº 011/2022</v>
          </cell>
          <cell r="E51" t="str">
            <v>3.4 - Material Farmacológico</v>
          </cell>
          <cell r="F51">
            <v>11449180000100</v>
          </cell>
          <cell r="G51" t="str">
            <v>DPROSMED DISTRIBUIDORA DE PROD MEDICO HOSPITALAR</v>
          </cell>
          <cell r="H51" t="str">
            <v>B</v>
          </cell>
          <cell r="I51" t="str">
            <v>S</v>
          </cell>
          <cell r="J51" t="str">
            <v>00081902</v>
          </cell>
          <cell r="K51">
            <v>45824</v>
          </cell>
          <cell r="L51" t="str">
            <v>26250611449180000100550010000819021000586451</v>
          </cell>
          <cell r="M51" t="str">
            <v>26 -  Pernambuco</v>
          </cell>
          <cell r="N51">
            <v>1029.98</v>
          </cell>
        </row>
        <row r="52">
          <cell r="C52" t="str">
            <v>UPA CARUARU - CG Nº 011/2022</v>
          </cell>
          <cell r="E52" t="str">
            <v>3.4 - Material Farmacológico</v>
          </cell>
          <cell r="F52">
            <v>11449180000100</v>
          </cell>
          <cell r="G52" t="str">
            <v>DPROSMED DISTRIBUIDORA DE PROD MEDICO HOSPITALAR</v>
          </cell>
          <cell r="H52" t="str">
            <v>B</v>
          </cell>
          <cell r="I52" t="str">
            <v>S</v>
          </cell>
          <cell r="J52" t="str">
            <v>00081903</v>
          </cell>
          <cell r="K52">
            <v>45824</v>
          </cell>
          <cell r="L52" t="str">
            <v>26250611449180000100550010000819031000586467</v>
          </cell>
          <cell r="M52" t="str">
            <v>26 -  Pernambuco</v>
          </cell>
          <cell r="N52">
            <v>51.25</v>
          </cell>
        </row>
        <row r="53">
          <cell r="C53" t="str">
            <v>UPA CARUARU - CG Nº 011/2022</v>
          </cell>
          <cell r="E53" t="str">
            <v>3.4 - Material Farmacológico</v>
          </cell>
          <cell r="F53">
            <v>8778201000126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000498547</v>
          </cell>
          <cell r="K53">
            <v>45813</v>
          </cell>
          <cell r="L53" t="str">
            <v>26250608778201000126550010004985471275323471</v>
          </cell>
          <cell r="M53" t="str">
            <v>26 -  Pernambuco</v>
          </cell>
          <cell r="N53">
            <v>26629.33</v>
          </cell>
        </row>
        <row r="54">
          <cell r="C54" t="str">
            <v>UPA CARUARU - CG Nº 011/2022</v>
          </cell>
          <cell r="E54" t="str">
            <v>3.4 - Material Farmacológico</v>
          </cell>
          <cell r="F54">
            <v>12882932000194</v>
          </cell>
          <cell r="G54" t="str">
            <v>EXOMED COM ATACAD DE MED LTDA</v>
          </cell>
          <cell r="H54" t="str">
            <v>B</v>
          </cell>
          <cell r="I54" t="str">
            <v>S</v>
          </cell>
          <cell r="J54" t="str">
            <v>191244</v>
          </cell>
          <cell r="K54">
            <v>45813</v>
          </cell>
          <cell r="L54" t="str">
            <v>26250612882932000194550010001912441587577173</v>
          </cell>
          <cell r="M54" t="str">
            <v>26 -  Pernambuco</v>
          </cell>
          <cell r="N54">
            <v>383.6</v>
          </cell>
        </row>
        <row r="55">
          <cell r="C55" t="str">
            <v>UPA CARUARU - CG Nº 011/2022</v>
          </cell>
          <cell r="E55" t="str">
            <v>3.4 - Material Farmacológico</v>
          </cell>
          <cell r="F55">
            <v>10854165000184</v>
          </cell>
          <cell r="G55" t="str">
            <v>F E F DISTRIBUIDORA DE PRODUTOS FARMACEUTICOS</v>
          </cell>
          <cell r="H55" t="str">
            <v>B</v>
          </cell>
          <cell r="I55" t="str">
            <v>S</v>
          </cell>
          <cell r="J55" t="str">
            <v>324718</v>
          </cell>
          <cell r="K55">
            <v>45814</v>
          </cell>
          <cell r="L55" t="str">
            <v>26250610854165000184550010003247181933220763</v>
          </cell>
          <cell r="M55" t="str">
            <v>26 -  Pernambuco</v>
          </cell>
          <cell r="N55">
            <v>10487.6</v>
          </cell>
        </row>
        <row r="56">
          <cell r="C56" t="str">
            <v>UPA CARUARU - CG Nº 011/2022</v>
          </cell>
          <cell r="E56" t="str">
            <v>3.4 - Material Farmacológico</v>
          </cell>
          <cell r="F56">
            <v>9007162000126</v>
          </cell>
          <cell r="G56" t="str">
            <v>MAUES LOBATO COMERCIO E REPRESENTACOES LTDA</v>
          </cell>
          <cell r="H56" t="str">
            <v>B</v>
          </cell>
          <cell r="I56" t="str">
            <v>S</v>
          </cell>
          <cell r="J56" t="str">
            <v>000102258</v>
          </cell>
          <cell r="K56">
            <v>45813</v>
          </cell>
          <cell r="L56" t="str">
            <v>26250609007162000126550010001022581971230420</v>
          </cell>
          <cell r="M56" t="str">
            <v>26 -  Pernambuco</v>
          </cell>
          <cell r="N56">
            <v>753.55</v>
          </cell>
        </row>
        <row r="57">
          <cell r="C57" t="str">
            <v>UPA CARUARU - CG Nº 011/2022</v>
          </cell>
          <cell r="E57" t="str">
            <v>3.4 - Material Farmacológico</v>
          </cell>
          <cell r="F57">
            <v>35753111000153</v>
          </cell>
          <cell r="G57" t="str">
            <v>NORD PRODUTOS EM SAUDE LTDA</v>
          </cell>
          <cell r="H57" t="str">
            <v>B</v>
          </cell>
          <cell r="I57" t="str">
            <v>S</v>
          </cell>
          <cell r="J57" t="str">
            <v>44573</v>
          </cell>
          <cell r="K57">
            <v>45813</v>
          </cell>
          <cell r="L57" t="str">
            <v>26250635753111000153550010000445731526953777</v>
          </cell>
          <cell r="M57" t="str">
            <v>26 -  Pernambuco</v>
          </cell>
          <cell r="N57">
            <v>12211.7</v>
          </cell>
        </row>
        <row r="58">
          <cell r="C58" t="str">
            <v>UPA CARUARU - CG Nº 011/2022</v>
          </cell>
          <cell r="E58" t="str">
            <v>3.4 - Material Farmacológico</v>
          </cell>
          <cell r="F58">
            <v>35753111000153</v>
          </cell>
          <cell r="G58" t="str">
            <v>NORD PRODUTOS EM SAUDE LTDA</v>
          </cell>
          <cell r="H58" t="str">
            <v>B</v>
          </cell>
          <cell r="I58" t="str">
            <v>S</v>
          </cell>
          <cell r="J58" t="str">
            <v>44634</v>
          </cell>
          <cell r="K58">
            <v>45814</v>
          </cell>
          <cell r="L58" t="str">
            <v>26250635753111000153550010000446341478869373</v>
          </cell>
          <cell r="M58" t="str">
            <v>26 -  Pernambuco</v>
          </cell>
          <cell r="N58">
            <v>3654</v>
          </cell>
        </row>
        <row r="59">
          <cell r="C59" t="str">
            <v>UPA CARUARU - CG Nº 011/2022</v>
          </cell>
          <cell r="E59" t="str">
            <v>3.4 - Material Farmacológico</v>
          </cell>
          <cell r="F59">
            <v>3817043000152</v>
          </cell>
          <cell r="G59" t="str">
            <v>PHARMAPLUS LTDA</v>
          </cell>
          <cell r="H59" t="str">
            <v>B</v>
          </cell>
          <cell r="I59" t="str">
            <v>S</v>
          </cell>
          <cell r="J59" t="str">
            <v>82335</v>
          </cell>
          <cell r="K59">
            <v>45818</v>
          </cell>
          <cell r="L59" t="str">
            <v>26250603817043000152550010000823351715794197</v>
          </cell>
          <cell r="M59" t="str">
            <v>26 -  Pernambuco</v>
          </cell>
          <cell r="N59">
            <v>1048.1199999999999</v>
          </cell>
        </row>
        <row r="60">
          <cell r="C60" t="str">
            <v>UPA CARUARU - CG Nº 011/2022</v>
          </cell>
          <cell r="E60" t="str">
            <v>3.4 - Material Farmacológico</v>
          </cell>
          <cell r="F60">
            <v>21381761000100</v>
          </cell>
          <cell r="G60" t="str">
            <v>SIX DISTRIBUIDORA HOSPITALAR LTDA</v>
          </cell>
          <cell r="H60" t="str">
            <v>B</v>
          </cell>
          <cell r="I60" t="str">
            <v>S</v>
          </cell>
          <cell r="J60" t="str">
            <v>000078298</v>
          </cell>
          <cell r="K60">
            <v>45814</v>
          </cell>
          <cell r="L60" t="str">
            <v>26250621381761000100550010000782981011476182</v>
          </cell>
          <cell r="M60" t="str">
            <v>26 -  Pernambuco</v>
          </cell>
          <cell r="N60">
            <v>330.16</v>
          </cell>
        </row>
        <row r="61">
          <cell r="C61" t="str">
            <v>UPA CARUARU - CG Nº 011/2022</v>
          </cell>
          <cell r="E61" t="str">
            <v>3.14 - Alimentação Preparada</v>
          </cell>
          <cell r="F61">
            <v>1687725000162</v>
          </cell>
          <cell r="G61" t="str">
            <v>CENTRO ESPECIALIZADO NUTRIÇÃO ENTERAL PARENTERAL</v>
          </cell>
          <cell r="H61" t="str">
            <v>B</v>
          </cell>
          <cell r="I61" t="str">
            <v>S</v>
          </cell>
          <cell r="J61" t="str">
            <v>000057693</v>
          </cell>
          <cell r="K61">
            <v>45813</v>
          </cell>
          <cell r="L61" t="str">
            <v>26250601687725000162550010000576931597180005</v>
          </cell>
          <cell r="M61" t="str">
            <v>26 -  Pernambuco</v>
          </cell>
          <cell r="N61">
            <v>672</v>
          </cell>
        </row>
        <row r="62">
          <cell r="C62" t="str">
            <v>UPA CARUARU - CG Nº 011/2022</v>
          </cell>
          <cell r="E62" t="str">
            <v>3.2 - Gás e Outros Materiais Engarrafados</v>
          </cell>
          <cell r="F62">
            <v>24380578002203</v>
          </cell>
          <cell r="G62" t="str">
            <v>WHITE MARTINS GASES INDS DO NORDESTE S A</v>
          </cell>
          <cell r="H62" t="str">
            <v>B</v>
          </cell>
          <cell r="I62" t="str">
            <v>S</v>
          </cell>
          <cell r="J62" t="str">
            <v>825</v>
          </cell>
          <cell r="K62">
            <v>45827</v>
          </cell>
          <cell r="L62" t="str">
            <v>26250624380578002203556240000008251512740621</v>
          </cell>
          <cell r="M62" t="str">
            <v>26 -  Pernambuco</v>
          </cell>
          <cell r="N62">
            <v>4492.4399999999996</v>
          </cell>
        </row>
        <row r="63">
          <cell r="C63" t="str">
            <v>UPA CARUARU - CG Nº 011/2022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INDS DO NORDESTE S A</v>
          </cell>
          <cell r="H63" t="str">
            <v>B</v>
          </cell>
          <cell r="I63" t="str">
            <v>S</v>
          </cell>
          <cell r="J63" t="str">
            <v>130804</v>
          </cell>
          <cell r="K63">
            <v>45814</v>
          </cell>
          <cell r="L63" t="str">
            <v>26250624380378002041334000001308041277047375</v>
          </cell>
          <cell r="M63" t="str">
            <v>26 -  Pernambuco</v>
          </cell>
          <cell r="N63">
            <v>572.29999999999995</v>
          </cell>
        </row>
        <row r="64">
          <cell r="C64" t="str">
            <v>UPA CARUARU - CG Nº 011/2022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INDS DO NORDESTE S A</v>
          </cell>
          <cell r="H64" t="str">
            <v>B</v>
          </cell>
          <cell r="I64" t="str">
            <v>S</v>
          </cell>
          <cell r="J64" t="str">
            <v>130833</v>
          </cell>
          <cell r="K64">
            <v>45814</v>
          </cell>
          <cell r="L64" t="str">
            <v>26250624380578002041554000001308331262637432</v>
          </cell>
          <cell r="M64" t="str">
            <v>26 -  Pernambuco</v>
          </cell>
          <cell r="N64">
            <v>143.07</v>
          </cell>
        </row>
        <row r="65">
          <cell r="C65" t="str">
            <v>UPA CARUARU - CG Nº 011/2022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INDS DO NORDESTE S A</v>
          </cell>
          <cell r="H65" t="str">
            <v>B</v>
          </cell>
          <cell r="I65" t="str">
            <v>S</v>
          </cell>
          <cell r="J65" t="str">
            <v>131433</v>
          </cell>
          <cell r="K65">
            <v>45820</v>
          </cell>
          <cell r="L65" t="str">
            <v>26250624380578002041554000001314331374092945</v>
          </cell>
          <cell r="M65" t="str">
            <v>26 -  Pernambuco</v>
          </cell>
          <cell r="N65">
            <v>286.14</v>
          </cell>
        </row>
        <row r="66">
          <cell r="C66" t="str">
            <v>UPA CARUARU - CG Nº 011/2022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INDS DO NORDESTE S A</v>
          </cell>
          <cell r="H66" t="str">
            <v>B</v>
          </cell>
          <cell r="I66" t="str">
            <v>S</v>
          </cell>
          <cell r="J66" t="str">
            <v>132087</v>
          </cell>
          <cell r="K66">
            <v>45826</v>
          </cell>
          <cell r="L66" t="str">
            <v>26250624380578002041554000001320871259427160</v>
          </cell>
          <cell r="M66" t="str">
            <v>26 -  Pernambuco</v>
          </cell>
          <cell r="N66">
            <v>429.2</v>
          </cell>
        </row>
        <row r="67">
          <cell r="C67" t="str">
            <v>UPA CARUARU - CG Nº 011/2022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INDS DO NORDESTE S A</v>
          </cell>
          <cell r="H67" t="str">
            <v>B</v>
          </cell>
          <cell r="I67" t="str">
            <v>S</v>
          </cell>
          <cell r="J67" t="str">
            <v>132646</v>
          </cell>
          <cell r="K67">
            <v>45834</v>
          </cell>
          <cell r="L67" t="str">
            <v>26250624380578002041554000001326461302801579</v>
          </cell>
          <cell r="M67" t="str">
            <v>26 -  Pernambuco</v>
          </cell>
          <cell r="N67">
            <v>572.27</v>
          </cell>
        </row>
        <row r="68">
          <cell r="C68" t="str">
            <v>UPA CARUARU - CG Nº 011/2022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INDS DO NORDESTE S A</v>
          </cell>
          <cell r="H68" t="str">
            <v>B</v>
          </cell>
          <cell r="I68" t="str">
            <v>S</v>
          </cell>
          <cell r="J68" t="str">
            <v>132650</v>
          </cell>
          <cell r="K68">
            <v>45834</v>
          </cell>
          <cell r="L68" t="str">
            <v>26250624380578002041554000001326501228227072</v>
          </cell>
          <cell r="M68" t="str">
            <v>26 -  Pernambuco</v>
          </cell>
          <cell r="N68">
            <v>715.35</v>
          </cell>
        </row>
        <row r="69">
          <cell r="C69" t="str">
            <v>UPA CARUARU - CG Nº 011/2022</v>
          </cell>
          <cell r="E69" t="str">
            <v>3.11 - Material Laboratorial</v>
          </cell>
          <cell r="F69">
            <v>10779833000156</v>
          </cell>
          <cell r="G69" t="str">
            <v>MEDICAL MERCANTIL DE APAR MED LTDA</v>
          </cell>
          <cell r="H69" t="str">
            <v>B</v>
          </cell>
          <cell r="I69" t="str">
            <v>S</v>
          </cell>
          <cell r="J69" t="str">
            <v>000641125</v>
          </cell>
          <cell r="K69">
            <v>45818</v>
          </cell>
          <cell r="L69" t="str">
            <v>26250610779833000156550010006411251643150001</v>
          </cell>
          <cell r="M69" t="str">
            <v>26 -  Pernambuco</v>
          </cell>
          <cell r="N69">
            <v>540</v>
          </cell>
        </row>
        <row r="70">
          <cell r="C70" t="str">
            <v>UPA CARUARU - CG Nº 011/2022</v>
          </cell>
          <cell r="E70" t="str">
            <v>3.11 - Material Laboratorial</v>
          </cell>
          <cell r="F70">
            <v>18271934000123</v>
          </cell>
          <cell r="G70" t="str">
            <v>NOVA BIOMEDICAL DIAGNOSTICO MEDICO E BIOTECNOLOGICO</v>
          </cell>
          <cell r="H70" t="str">
            <v>B</v>
          </cell>
          <cell r="I70" t="str">
            <v>S</v>
          </cell>
          <cell r="J70" t="str">
            <v>55804</v>
          </cell>
          <cell r="K70">
            <v>45811</v>
          </cell>
          <cell r="L70" t="str">
            <v>31250618271934000123550010000558041375388470</v>
          </cell>
          <cell r="M70" t="str">
            <v>31 -  Minas Gerais</v>
          </cell>
          <cell r="N70">
            <v>4500</v>
          </cell>
        </row>
        <row r="71">
          <cell r="C71" t="str">
            <v>UPA CARUARU - CG Nº 011/2022</v>
          </cell>
          <cell r="E71" t="str">
            <v>3.99 - Outras despesas com Material de Consumo</v>
          </cell>
          <cell r="F71">
            <v>33255787000191</v>
          </cell>
          <cell r="G71" t="str">
            <v>IBF INDUSTRIA BRASILEIRA DE FILMES S A</v>
          </cell>
          <cell r="H71" t="str">
            <v>B</v>
          </cell>
          <cell r="I71" t="str">
            <v>S</v>
          </cell>
          <cell r="J71" t="str">
            <v>0521673</v>
          </cell>
          <cell r="K71">
            <v>45812</v>
          </cell>
          <cell r="L71" t="str">
            <v>33250633255787000191550050005216731941513383</v>
          </cell>
          <cell r="M71" t="str">
            <v>33 -  Rio de Janeiro</v>
          </cell>
          <cell r="N71">
            <v>6253.04</v>
          </cell>
        </row>
        <row r="72">
          <cell r="C72" t="str">
            <v>UPA CARUARU - CG Nº 011/2022</v>
          </cell>
          <cell r="E72" t="str">
            <v>3.99 - Outras despesas com Material de Consumo</v>
          </cell>
          <cell r="F72">
            <v>3817043000152</v>
          </cell>
          <cell r="G72" t="str">
            <v>PHARMAPLUS LTDA</v>
          </cell>
          <cell r="H72" t="str">
            <v>B</v>
          </cell>
          <cell r="I72" t="str">
            <v>S</v>
          </cell>
          <cell r="J72" t="str">
            <v>82091</v>
          </cell>
          <cell r="K72">
            <v>45812</v>
          </cell>
          <cell r="L72" t="str">
            <v>26250603817043000152550010000820911126134667</v>
          </cell>
          <cell r="M72" t="str">
            <v>26 -  Pernambuco</v>
          </cell>
          <cell r="N72">
            <v>8345.5</v>
          </cell>
        </row>
        <row r="73">
          <cell r="C73" t="str">
            <v>UPA CARUARU - CG Nº 011/2022</v>
          </cell>
          <cell r="E73" t="str">
            <v>3.99 - Outras despesas com Material de Consumo</v>
          </cell>
          <cell r="F73">
            <v>18078521000127</v>
          </cell>
          <cell r="G73" t="str">
            <v>TUPAN FARMA DISTRIBUIDORA LTDA</v>
          </cell>
          <cell r="H73" t="str">
            <v>B</v>
          </cell>
          <cell r="I73" t="str">
            <v>S</v>
          </cell>
          <cell r="J73" t="str">
            <v>000060628</v>
          </cell>
          <cell r="K73">
            <v>45811</v>
          </cell>
          <cell r="L73" t="str">
            <v>26250618078521000127550010000606281009603829</v>
          </cell>
          <cell r="M73" t="str">
            <v>26 -  Pernambuco</v>
          </cell>
          <cell r="N73">
            <v>640</v>
          </cell>
        </row>
        <row r="74">
          <cell r="C74" t="str">
            <v>UPA CARUARU - CG Nº 011/2022</v>
          </cell>
          <cell r="E74" t="str">
            <v>3.7 - Material de Limpeza e Produtos de Hgienização</v>
          </cell>
          <cell r="F74">
            <v>67729178000653</v>
          </cell>
          <cell r="G74" t="str">
            <v>COMERCIAL CIRURGICA RIOCLARENSE LTDA</v>
          </cell>
          <cell r="H74" t="str">
            <v>B</v>
          </cell>
          <cell r="I74" t="str">
            <v>S</v>
          </cell>
          <cell r="J74" t="str">
            <v>0104092</v>
          </cell>
          <cell r="K74">
            <v>45812</v>
          </cell>
          <cell r="L74" t="str">
            <v>26250667729178000653550010001040921113531428</v>
          </cell>
          <cell r="M74" t="str">
            <v>26 -  Pernambuco</v>
          </cell>
          <cell r="N74">
            <v>1711.2</v>
          </cell>
        </row>
        <row r="75">
          <cell r="C75" t="str">
            <v>UPA CARUARU - CG Nº 011/2022</v>
          </cell>
          <cell r="E75" t="str">
            <v>3.7 - Material de Limpeza e Produtos de Hgienização</v>
          </cell>
          <cell r="F75">
            <v>11449180000100</v>
          </cell>
          <cell r="G75" t="str">
            <v>DPROSMED DISTRIBUIDORA DE PROD MEDICO HOSPITALAR</v>
          </cell>
          <cell r="H75" t="str">
            <v>B</v>
          </cell>
          <cell r="I75" t="str">
            <v>S</v>
          </cell>
          <cell r="J75" t="str">
            <v>00081493</v>
          </cell>
          <cell r="K75">
            <v>45812</v>
          </cell>
          <cell r="L75" t="str">
            <v>26250611449180000100550010000814931000579371</v>
          </cell>
          <cell r="M75" t="str">
            <v>26 -  Pernambuco</v>
          </cell>
          <cell r="N75">
            <v>585</v>
          </cell>
        </row>
        <row r="76">
          <cell r="C76" t="str">
            <v>UPA CARUARU - CG Nº 011/2022</v>
          </cell>
          <cell r="E76" t="str">
            <v>3.7 - Material de Limpeza e Produtos de Hgienização</v>
          </cell>
          <cell r="F76">
            <v>11840014000130</v>
          </cell>
          <cell r="G76" t="str">
            <v>MACROPAC PROTECAO E EMBALAGEM LTDA</v>
          </cell>
          <cell r="H76" t="str">
            <v>B</v>
          </cell>
          <cell r="I76" t="str">
            <v>S</v>
          </cell>
          <cell r="J76" t="str">
            <v>529800</v>
          </cell>
          <cell r="K76">
            <v>45824</v>
          </cell>
          <cell r="L76" t="str">
            <v>26250611840014000130550010005298001246048101</v>
          </cell>
          <cell r="M76" t="str">
            <v>26 -  Pernambuco</v>
          </cell>
          <cell r="N76">
            <v>88.23</v>
          </cell>
        </row>
        <row r="77">
          <cell r="C77" t="str">
            <v>UPA CARUARU - CG Nº 011/2022</v>
          </cell>
          <cell r="E77" t="str">
            <v>3.7 - Material de Limpeza e Produtos de Hgienização</v>
          </cell>
          <cell r="F77">
            <v>5932624000160</v>
          </cell>
          <cell r="G77" t="str">
            <v>MEGAMED COMERCIO LTDA</v>
          </cell>
          <cell r="H77" t="str">
            <v>B</v>
          </cell>
          <cell r="I77" t="str">
            <v>S</v>
          </cell>
          <cell r="J77" t="str">
            <v>000025269</v>
          </cell>
          <cell r="K77">
            <v>45818</v>
          </cell>
          <cell r="L77" t="str">
            <v>26250605932624000160550010000252691241298720</v>
          </cell>
          <cell r="M77" t="str">
            <v>26 -  Pernambuco</v>
          </cell>
          <cell r="N77">
            <v>191.3</v>
          </cell>
        </row>
        <row r="78">
          <cell r="C78" t="str">
            <v>UPA CARUARU - CG Nº 011/2022</v>
          </cell>
          <cell r="E78" t="str">
            <v>3.14 - Alimentação Preparada</v>
          </cell>
          <cell r="F78">
            <v>53714399000139</v>
          </cell>
          <cell r="G78" t="str">
            <v>BEM VIVER ALIMENTOS LTDA</v>
          </cell>
          <cell r="H78" t="str">
            <v>B</v>
          </cell>
          <cell r="I78" t="str">
            <v>S</v>
          </cell>
          <cell r="J78" t="str">
            <v>000001017</v>
          </cell>
          <cell r="K78">
            <v>45820</v>
          </cell>
          <cell r="L78" t="str">
            <v>26250653714399000139550010000010171065794660</v>
          </cell>
          <cell r="M78" t="str">
            <v>26 -  Pernambuco</v>
          </cell>
          <cell r="N78">
            <v>779.5</v>
          </cell>
        </row>
        <row r="79">
          <cell r="C79" t="str">
            <v>UPA CARUARU - CG Nº 011/2022</v>
          </cell>
          <cell r="E79" t="str">
            <v>3.14 - Alimentação Preparada</v>
          </cell>
          <cell r="F79">
            <v>22006201000139</v>
          </cell>
          <cell r="G79" t="str">
            <v>FORTPEL COMERCIO DESCARTAVEIS LTDA</v>
          </cell>
          <cell r="H79" t="str">
            <v>B</v>
          </cell>
          <cell r="I79" t="str">
            <v>S</v>
          </cell>
          <cell r="J79" t="str">
            <v>316108</v>
          </cell>
          <cell r="K79">
            <v>45826</v>
          </cell>
          <cell r="L79" t="str">
            <v>26250622006201000139550000003161081103161083</v>
          </cell>
          <cell r="M79" t="str">
            <v>26 -  Pernambuco</v>
          </cell>
          <cell r="N79">
            <v>312</v>
          </cell>
        </row>
        <row r="80">
          <cell r="C80" t="str">
            <v>UPA CARUARU - CG Nº 011/2022</v>
          </cell>
          <cell r="E80" t="str">
            <v>3.14 - Alimentação Preparada</v>
          </cell>
          <cell r="F80">
            <v>22006201000139</v>
          </cell>
          <cell r="G80" t="str">
            <v>FORTPEL COMERCIO DESCARTAVEIS LTDA</v>
          </cell>
          <cell r="H80" t="str">
            <v>B</v>
          </cell>
          <cell r="I80" t="str">
            <v>S</v>
          </cell>
          <cell r="J80" t="str">
            <v>316890</v>
          </cell>
          <cell r="K80">
            <v>45828</v>
          </cell>
          <cell r="L80" t="str">
            <v>26250622006201000139550000003168901103168905</v>
          </cell>
          <cell r="M80" t="str">
            <v>26 -  Pernambuco</v>
          </cell>
          <cell r="N80">
            <v>562.70000000000005</v>
          </cell>
        </row>
        <row r="81">
          <cell r="C81" t="str">
            <v>UPA CARUARU - CG Nº 011/2022</v>
          </cell>
          <cell r="E81" t="str">
            <v>3.14 - Alimentação Preparada</v>
          </cell>
          <cell r="F81">
            <v>28637117000108</v>
          </cell>
          <cell r="G81" t="str">
            <v>INOWA SOLUCOES EM FORNECIMENTO DE ALIMENTOS</v>
          </cell>
          <cell r="H81" t="str">
            <v>B</v>
          </cell>
          <cell r="I81" t="str">
            <v>S</v>
          </cell>
          <cell r="J81" t="str">
            <v>000001874</v>
          </cell>
          <cell r="K81">
            <v>45838</v>
          </cell>
          <cell r="L81" t="str">
            <v>26250628637117000108550010000018741000292927</v>
          </cell>
          <cell r="M81" t="str">
            <v>26 -  Pernambuco</v>
          </cell>
          <cell r="N81">
            <v>24276</v>
          </cell>
        </row>
        <row r="82">
          <cell r="C82" t="str">
            <v>UPA CARUARU - CG Nº 011/2022</v>
          </cell>
          <cell r="E82" t="str">
            <v>3.14 - Alimentação Preparada</v>
          </cell>
          <cell r="F82">
            <v>11840014000130</v>
          </cell>
          <cell r="G82" t="str">
            <v>MACROPAC PROTECAO E EMBALAGEM LTDA</v>
          </cell>
          <cell r="H82" t="str">
            <v>B</v>
          </cell>
          <cell r="I82" t="str">
            <v>S</v>
          </cell>
          <cell r="J82" t="str">
            <v>529800</v>
          </cell>
          <cell r="K82">
            <v>45824</v>
          </cell>
          <cell r="L82" t="str">
            <v>26250611840014000130550010005298001246048101</v>
          </cell>
          <cell r="M82" t="str">
            <v>26 -  Pernambuco</v>
          </cell>
          <cell r="N82">
            <v>944.8</v>
          </cell>
        </row>
        <row r="83">
          <cell r="C83" t="str">
            <v>UPA CARUARU - CG Nº 011/2022</v>
          </cell>
          <cell r="E83" t="str">
            <v>3.14 - Alimentação Preparada</v>
          </cell>
          <cell r="F83">
            <v>10502251000128</v>
          </cell>
          <cell r="G83" t="str">
            <v>MADRE DE DEUS COMERCIAL EIRELLI EPP</v>
          </cell>
          <cell r="H83" t="str">
            <v>B</v>
          </cell>
          <cell r="I83" t="str">
            <v>S</v>
          </cell>
          <cell r="J83" t="str">
            <v>000053705</v>
          </cell>
          <cell r="K83">
            <v>45818</v>
          </cell>
          <cell r="L83" t="str">
            <v>26250610502251000128550010000537051215882987</v>
          </cell>
          <cell r="M83" t="str">
            <v>26 -  Pernambuco</v>
          </cell>
          <cell r="N83">
            <v>1652</v>
          </cell>
        </row>
        <row r="84">
          <cell r="C84" t="str">
            <v>UPA CARUARU - CG Nº 011/2022</v>
          </cell>
          <cell r="E84" t="str">
            <v>3.6 - Material de Expediente</v>
          </cell>
          <cell r="F84">
            <v>8587400000157</v>
          </cell>
          <cell r="G84" t="str">
            <v>ADRIANO JOSE DE SOUSA</v>
          </cell>
          <cell r="H84" t="str">
            <v>B</v>
          </cell>
          <cell r="I84" t="str">
            <v>S</v>
          </cell>
          <cell r="J84" t="str">
            <v>000024075</v>
          </cell>
          <cell r="K84">
            <v>45827</v>
          </cell>
          <cell r="L84" t="str">
            <v>26250608587400000157550010000240751591096990</v>
          </cell>
          <cell r="M84" t="str">
            <v>26 -  Pernambuco</v>
          </cell>
          <cell r="N84">
            <v>160</v>
          </cell>
        </row>
        <row r="85">
          <cell r="C85" t="str">
            <v>UPA CARUARU - CG Nº 011/2022</v>
          </cell>
          <cell r="E85" t="str">
            <v>3.6 - Material de Expediente</v>
          </cell>
          <cell r="F85">
            <v>24073694000155</v>
          </cell>
          <cell r="G85" t="str">
            <v>CIL COMERCIO DE INFORMATICA</v>
          </cell>
          <cell r="H85" t="str">
            <v>B</v>
          </cell>
          <cell r="I85" t="str">
            <v>S</v>
          </cell>
          <cell r="J85" t="str">
            <v>000214444</v>
          </cell>
          <cell r="K85">
            <v>45824</v>
          </cell>
          <cell r="L85" t="str">
            <v>26250624073694000155550020002144441000541234</v>
          </cell>
          <cell r="M85" t="str">
            <v>26 -  Pernambuco</v>
          </cell>
          <cell r="N85">
            <v>2730</v>
          </cell>
        </row>
        <row r="86">
          <cell r="C86" t="str">
            <v>UPA CARUARU - CG Nº 011/2022</v>
          </cell>
          <cell r="E86" t="str">
            <v>3.6 - Material de Expediente</v>
          </cell>
          <cell r="F86">
            <v>22006201000139</v>
          </cell>
          <cell r="G86" t="str">
            <v>FORTPEL COMERCIO DESCARTAVEIS LTDA</v>
          </cell>
          <cell r="H86" t="str">
            <v>B</v>
          </cell>
          <cell r="I86" t="str">
            <v>S</v>
          </cell>
          <cell r="J86" t="str">
            <v>316890</v>
          </cell>
          <cell r="K86">
            <v>45828</v>
          </cell>
          <cell r="L86" t="str">
            <v>26250622006201000139550000003168901103168905</v>
          </cell>
          <cell r="M86" t="str">
            <v>26 -  Pernambuco</v>
          </cell>
          <cell r="N86">
            <v>263.89</v>
          </cell>
        </row>
        <row r="87">
          <cell r="C87" t="str">
            <v>UPA CARUARU - CG Nº 011/2022</v>
          </cell>
          <cell r="E87" t="str">
            <v>3.6 - Material de Expediente</v>
          </cell>
          <cell r="F87">
            <v>15610582000103</v>
          </cell>
          <cell r="G87" t="str">
            <v>ETIQUETAS RECIFE LTDA</v>
          </cell>
          <cell r="H87" t="str">
            <v>B</v>
          </cell>
          <cell r="I87" t="str">
            <v>S</v>
          </cell>
          <cell r="J87" t="str">
            <v>001328</v>
          </cell>
          <cell r="K87">
            <v>45821</v>
          </cell>
          <cell r="L87" t="str">
            <v>26250615610582000103550010000013281165334100</v>
          </cell>
          <cell r="M87" t="str">
            <v>26 -  Pernambuco</v>
          </cell>
          <cell r="N87">
            <v>1870</v>
          </cell>
        </row>
        <row r="88">
          <cell r="C88" t="str">
            <v>UPA CARUARU - CG Nº 011/2022</v>
          </cell>
          <cell r="E88" t="str">
            <v>3.6 - Material de Expediente</v>
          </cell>
          <cell r="F88">
            <v>51413651000144</v>
          </cell>
          <cell r="G88" t="str">
            <v>PROSPEQTUS LTDA</v>
          </cell>
          <cell r="H88" t="str">
            <v>B</v>
          </cell>
          <cell r="I88" t="str">
            <v>S</v>
          </cell>
          <cell r="J88" t="str">
            <v>000001096</v>
          </cell>
          <cell r="K88">
            <v>45812</v>
          </cell>
          <cell r="L88" t="str">
            <v>26250651413651000144550010000010961551983368</v>
          </cell>
          <cell r="M88" t="str">
            <v>26 -  Pernambuco</v>
          </cell>
          <cell r="N88">
            <v>387.6</v>
          </cell>
        </row>
        <row r="89">
          <cell r="C89" t="str">
            <v>UPA CARUARU - CG Nº 011/2022</v>
          </cell>
          <cell r="E89" t="str">
            <v>3.6 - Material de Expediente</v>
          </cell>
          <cell r="F89">
            <v>43559107000187</v>
          </cell>
          <cell r="G89" t="str">
            <v>SARAH LIMA GUSMAO NERES</v>
          </cell>
          <cell r="H89" t="str">
            <v>B</v>
          </cell>
          <cell r="I89" t="str">
            <v>S</v>
          </cell>
          <cell r="J89" t="str">
            <v>000002087</v>
          </cell>
          <cell r="K89">
            <v>45826</v>
          </cell>
          <cell r="L89" t="str">
            <v>26250643559107000187550010000020871978544870</v>
          </cell>
          <cell r="M89" t="str">
            <v>26 -  Pernambuco</v>
          </cell>
          <cell r="N89">
            <v>70</v>
          </cell>
        </row>
        <row r="90">
          <cell r="C90" t="str">
            <v>UPA CARUARU - CG Nº 011/2022</v>
          </cell>
          <cell r="E90" t="str">
            <v>3.6 - Material de Expediente</v>
          </cell>
          <cell r="F90">
            <v>43559107000187</v>
          </cell>
          <cell r="G90" t="str">
            <v>SARAH LIMA GUSMAO NERES</v>
          </cell>
          <cell r="H90" t="str">
            <v>B</v>
          </cell>
          <cell r="I90" t="str">
            <v>S</v>
          </cell>
          <cell r="J90" t="str">
            <v>000002092</v>
          </cell>
          <cell r="K90">
            <v>45827</v>
          </cell>
          <cell r="L90" t="str">
            <v>26250643559107000187550010000020921469477881</v>
          </cell>
          <cell r="M90" t="str">
            <v>26 -  Pernambuco</v>
          </cell>
          <cell r="N90">
            <v>248</v>
          </cell>
        </row>
        <row r="91">
          <cell r="C91" t="str">
            <v>UPA CARUARU - CG Nº 011/2022</v>
          </cell>
          <cell r="E91" t="str">
            <v>3.1 - Combustíveis e Lubrificantes Automotivos</v>
          </cell>
          <cell r="F91">
            <v>27284516000161</v>
          </cell>
          <cell r="G91" t="str">
            <v>MAXIFROTA SERVICOS DE MANUTENCAO DE FROTA LTDA</v>
          </cell>
          <cell r="H91" t="str">
            <v>S</v>
          </cell>
          <cell r="I91" t="str">
            <v>S</v>
          </cell>
          <cell r="J91" t="str">
            <v>00293250</v>
          </cell>
          <cell r="K91">
            <v>45817</v>
          </cell>
          <cell r="L91" t="str">
            <v>DSUG-DJPR</v>
          </cell>
          <cell r="M91" t="str">
            <v>2927408 - Salvador - BA</v>
          </cell>
          <cell r="N91">
            <v>15000</v>
          </cell>
        </row>
        <row r="92">
          <cell r="C92" t="str">
            <v>UPA CARUARU - CG Nº 011/2022</v>
          </cell>
          <cell r="E92" t="str">
            <v>3.2 - Gás e Outros Materiais Engarrafados</v>
          </cell>
          <cell r="F92">
            <v>19564908000156</v>
          </cell>
          <cell r="G92" t="str">
            <v>J L LOURENCO SOBRAL</v>
          </cell>
          <cell r="H92" t="str">
            <v>B</v>
          </cell>
          <cell r="I92" t="str">
            <v>S</v>
          </cell>
          <cell r="J92" t="str">
            <v>000002044</v>
          </cell>
          <cell r="K92">
            <v>45818</v>
          </cell>
          <cell r="L92" t="str">
            <v>26250619564908000156550010000020441176165401</v>
          </cell>
          <cell r="M92" t="str">
            <v>26 -  Pernambuco</v>
          </cell>
          <cell r="N92">
            <v>95</v>
          </cell>
        </row>
        <row r="93">
          <cell r="C93" t="str">
            <v>UPA CARUARU - CG Nº 011/2022</v>
          </cell>
          <cell r="E93" t="str">
            <v xml:space="preserve">3.9 - Material para Manutenção de Bens Imóveis </v>
          </cell>
          <cell r="F93">
            <v>24073694000155</v>
          </cell>
          <cell r="G93" t="str">
            <v>CIL COMERCIO DE INFORMATICA</v>
          </cell>
          <cell r="H93" t="str">
            <v>B</v>
          </cell>
          <cell r="I93" t="str">
            <v>S</v>
          </cell>
          <cell r="J93" t="str">
            <v>000214444</v>
          </cell>
          <cell r="K93">
            <v>45824</v>
          </cell>
          <cell r="L93" t="str">
            <v>26250624073694000155550020002144441000541234</v>
          </cell>
          <cell r="M93" t="str">
            <v>26 -  Pernambuco</v>
          </cell>
          <cell r="N93">
            <v>20.149999999999999</v>
          </cell>
        </row>
        <row r="94">
          <cell r="C94" t="str">
            <v>UPA CARUARU - CG Nº 011/2022</v>
          </cell>
          <cell r="E94" t="str">
            <v xml:space="preserve">3.9 - Material para Manutenção de Bens Imóveis </v>
          </cell>
          <cell r="F94">
            <v>4402515000179</v>
          </cell>
          <cell r="G94" t="str">
            <v>E. M. DE MOURA COMERCIAL - ME</v>
          </cell>
          <cell r="H94" t="str">
            <v>B</v>
          </cell>
          <cell r="I94" t="str">
            <v>S</v>
          </cell>
          <cell r="J94" t="str">
            <v>006603</v>
          </cell>
          <cell r="K94">
            <v>45807</v>
          </cell>
          <cell r="L94" t="str">
            <v>26250504402515000179550010000066031104143951</v>
          </cell>
          <cell r="M94" t="str">
            <v>26 -  Pernambuco</v>
          </cell>
          <cell r="N94">
            <v>196</v>
          </cell>
        </row>
        <row r="95">
          <cell r="C95" t="str">
            <v>UPA CARUARU - CG Nº 011/2022</v>
          </cell>
          <cell r="E95" t="str">
            <v xml:space="preserve">3.9 - Material para Manutenção de Bens Imóveis </v>
          </cell>
          <cell r="F95">
            <v>10230480003075</v>
          </cell>
          <cell r="G95" t="str">
            <v>FERREIRA COSTA CIA LTDA</v>
          </cell>
          <cell r="H95" t="str">
            <v>B</v>
          </cell>
          <cell r="I95" t="str">
            <v>S</v>
          </cell>
          <cell r="J95" t="str">
            <v>000180175</v>
          </cell>
          <cell r="K95">
            <v>45810</v>
          </cell>
          <cell r="L95" t="str">
            <v>26250610230480003075550100001801751094055239</v>
          </cell>
          <cell r="M95" t="str">
            <v>26 -  Pernambuco</v>
          </cell>
          <cell r="N95">
            <v>299.8</v>
          </cell>
        </row>
        <row r="96">
          <cell r="C96" t="str">
            <v>UPA CARUARU - CG Nº 011/2022</v>
          </cell>
          <cell r="E96" t="str">
            <v xml:space="preserve">3.9 - Material para Manutenção de Bens Imóveis </v>
          </cell>
          <cell r="F96">
            <v>51413651000144</v>
          </cell>
          <cell r="G96" t="str">
            <v>PROSPEQTUS LTDA</v>
          </cell>
          <cell r="H96" t="str">
            <v>B</v>
          </cell>
          <cell r="I96" t="str">
            <v>S</v>
          </cell>
          <cell r="J96" t="str">
            <v>000001095</v>
          </cell>
          <cell r="K96">
            <v>45812</v>
          </cell>
          <cell r="L96" t="str">
            <v>26250651413651000144550010000010951305062815</v>
          </cell>
          <cell r="M96" t="str">
            <v>26 -  Pernambuco</v>
          </cell>
          <cell r="N96">
            <v>626.87</v>
          </cell>
        </row>
        <row r="97">
          <cell r="C97" t="str">
            <v>UPA CARUARU - CG Nº 011/2022</v>
          </cell>
          <cell r="E97" t="str">
            <v xml:space="preserve">3.9 - Material para Manutenção de Bens Imóveis </v>
          </cell>
          <cell r="F97">
            <v>51413651000144</v>
          </cell>
          <cell r="G97" t="str">
            <v>PROSPEQTUS LTDA</v>
          </cell>
          <cell r="H97" t="str">
            <v>B</v>
          </cell>
          <cell r="I97" t="str">
            <v>S</v>
          </cell>
          <cell r="J97" t="str">
            <v>000001096</v>
          </cell>
          <cell r="K97">
            <v>45812</v>
          </cell>
          <cell r="L97" t="str">
            <v>26250651413651000144550010000010961551983368</v>
          </cell>
          <cell r="M97" t="str">
            <v>26 -  Pernambuco</v>
          </cell>
          <cell r="N97">
            <v>77</v>
          </cell>
        </row>
        <row r="98">
          <cell r="C98" t="str">
            <v>UPA CARUARU - CG Nº 011/2022</v>
          </cell>
          <cell r="E98" t="str">
            <v xml:space="preserve">3.10 - Material para Manutenção de Bens Móveis </v>
          </cell>
          <cell r="F98">
            <v>51413651000144</v>
          </cell>
          <cell r="G98" t="str">
            <v>PROSPEQTUS LTDA</v>
          </cell>
          <cell r="H98" t="str">
            <v>B</v>
          </cell>
          <cell r="I98" t="str">
            <v>S</v>
          </cell>
          <cell r="J98" t="str">
            <v>000001096</v>
          </cell>
          <cell r="K98">
            <v>45812</v>
          </cell>
          <cell r="L98" t="str">
            <v>26250651413651000144550010000010961551983368</v>
          </cell>
          <cell r="M98" t="str">
            <v>26 -  Pernambuco</v>
          </cell>
          <cell r="N98">
            <v>726.23</v>
          </cell>
        </row>
        <row r="99">
          <cell r="C99" t="str">
            <v>UPA CARUARU - CG Nº 011/2022</v>
          </cell>
          <cell r="E99" t="str">
            <v xml:space="preserve">3.10 - Material para Manutenção de Bens Móveis </v>
          </cell>
          <cell r="F99">
            <v>51413651000144</v>
          </cell>
          <cell r="G99" t="str">
            <v>PROSPEQTUS LTDA</v>
          </cell>
          <cell r="H99" t="str">
            <v>B</v>
          </cell>
          <cell r="I99" t="str">
            <v>S</v>
          </cell>
          <cell r="J99" t="str">
            <v>000001097</v>
          </cell>
          <cell r="K99">
            <v>45812</v>
          </cell>
          <cell r="L99" t="str">
            <v>26250651413651000144550010000010971999393263</v>
          </cell>
          <cell r="M99" t="str">
            <v>26 -  Pernambuco</v>
          </cell>
          <cell r="N99">
            <v>85.2</v>
          </cell>
        </row>
        <row r="100">
          <cell r="C100" t="str">
            <v>UPA CARUARU - CG Nº 011/2022</v>
          </cell>
          <cell r="E100" t="str">
            <v xml:space="preserve">3.10 - Material para Manutenção de Bens Móveis </v>
          </cell>
          <cell r="F100">
            <v>43559107000187</v>
          </cell>
          <cell r="G100" t="str">
            <v>SARAH LIMA GUSMAO NERES</v>
          </cell>
          <cell r="H100" t="str">
            <v>B</v>
          </cell>
          <cell r="I100" t="str">
            <v>S</v>
          </cell>
          <cell r="J100" t="str">
            <v>000002087</v>
          </cell>
          <cell r="K100">
            <v>45826</v>
          </cell>
          <cell r="L100" t="str">
            <v>26250643559107000187550010000020871978544870</v>
          </cell>
          <cell r="M100" t="str">
            <v>26 -  Pernambuco</v>
          </cell>
          <cell r="N100">
            <v>125</v>
          </cell>
        </row>
        <row r="101">
          <cell r="C101" t="str">
            <v>UPA CARUARU - CG Nº 011/2022</v>
          </cell>
          <cell r="E101" t="str">
            <v xml:space="preserve">3.8 - Uniformes, Tecidos e Aviamentos </v>
          </cell>
          <cell r="F101">
            <v>8587400000157</v>
          </cell>
          <cell r="G101" t="str">
            <v>ADRIANO JOSE DE SOUSA</v>
          </cell>
          <cell r="H101" t="str">
            <v>B</v>
          </cell>
          <cell r="I101" t="str">
            <v>S</v>
          </cell>
          <cell r="J101" t="str">
            <v>000024075</v>
          </cell>
          <cell r="K101">
            <v>45827</v>
          </cell>
          <cell r="L101" t="str">
            <v>26250608587400000157550010000240751591096990</v>
          </cell>
          <cell r="M101" t="str">
            <v>26 -  Pernambuco</v>
          </cell>
          <cell r="N101">
            <v>490</v>
          </cell>
        </row>
        <row r="102">
          <cell r="C102" t="str">
            <v>UPA CARUARU - CG Nº 011/2022</v>
          </cell>
          <cell r="E102" t="str">
            <v xml:space="preserve">3.8 - Uniformes, Tecidos e Aviamentos </v>
          </cell>
          <cell r="F102">
            <v>4402515000179</v>
          </cell>
          <cell r="G102" t="str">
            <v>E. M. DE MOURA COMERCIAL - ME</v>
          </cell>
          <cell r="H102" t="str">
            <v>B</v>
          </cell>
          <cell r="I102" t="str">
            <v>S</v>
          </cell>
          <cell r="J102" t="str">
            <v>006603</v>
          </cell>
          <cell r="K102">
            <v>45807</v>
          </cell>
          <cell r="L102" t="str">
            <v>26250504402515000179550010000066031104143951</v>
          </cell>
          <cell r="M102" t="str">
            <v>26 -  Pernambuco</v>
          </cell>
          <cell r="N102">
            <v>664.8</v>
          </cell>
        </row>
        <row r="103">
          <cell r="C103" t="str">
            <v>UPA CARUARU - CG Nº 011/2022</v>
          </cell>
          <cell r="E103" t="str">
            <v xml:space="preserve">5.25 - Serviços Bancários </v>
          </cell>
          <cell r="F103">
            <v>360305271728</v>
          </cell>
          <cell r="G103" t="str">
            <v>CAIXA ECONOMICA FEDERAL</v>
          </cell>
          <cell r="H103" t="str">
            <v>S</v>
          </cell>
          <cell r="I103" t="str">
            <v>N</v>
          </cell>
          <cell r="J103" t="str">
            <v>062025</v>
          </cell>
          <cell r="K103">
            <v>45838</v>
          </cell>
          <cell r="M103" t="str">
            <v>2611606 - Recife - PE</v>
          </cell>
          <cell r="N103">
            <v>258</v>
          </cell>
        </row>
        <row r="104">
          <cell r="C104" t="str">
            <v>UPA CARUARU - CG Nº 011/2022</v>
          </cell>
          <cell r="E104" t="str">
            <v xml:space="preserve">5.25 - Serviços Bancários </v>
          </cell>
          <cell r="F104">
            <v>60701190000104</v>
          </cell>
          <cell r="G104" t="str">
            <v>ITAÚ UNIBANCO LTDA</v>
          </cell>
          <cell r="H104" t="str">
            <v>S</v>
          </cell>
          <cell r="I104" t="str">
            <v>N</v>
          </cell>
          <cell r="J104" t="str">
            <v>062025</v>
          </cell>
          <cell r="K104">
            <v>45838</v>
          </cell>
          <cell r="M104" t="str">
            <v>2611606 - Recife - PE</v>
          </cell>
          <cell r="N104">
            <v>79</v>
          </cell>
        </row>
        <row r="105">
          <cell r="C105" t="str">
            <v>UPA CARUARU - CG Nº 011/2022</v>
          </cell>
          <cell r="E105" t="str">
            <v xml:space="preserve">5.25 - Serviços Bancários </v>
          </cell>
          <cell r="F105">
            <v>360305271728</v>
          </cell>
          <cell r="G105" t="str">
            <v>CAIXA ECONOMICA FEDERAL</v>
          </cell>
          <cell r="H105" t="str">
            <v>S</v>
          </cell>
          <cell r="I105" t="str">
            <v>N</v>
          </cell>
          <cell r="J105" t="str">
            <v>062025</v>
          </cell>
          <cell r="K105">
            <v>45838</v>
          </cell>
          <cell r="M105" t="str">
            <v>2611606 - Recife - PE</v>
          </cell>
          <cell r="N105">
            <v>264</v>
          </cell>
        </row>
        <row r="106">
          <cell r="C106" t="str">
            <v>UPA CARUARU - CG Nº 011/2022</v>
          </cell>
          <cell r="E106" t="str">
            <v>5.18 - Teledonia Fixa</v>
          </cell>
          <cell r="F106">
            <v>71208516016500</v>
          </cell>
          <cell r="G106" t="str">
            <v>ALGAR TELECOM</v>
          </cell>
          <cell r="H106" t="str">
            <v>S</v>
          </cell>
          <cell r="I106" t="str">
            <v>N</v>
          </cell>
          <cell r="J106" t="str">
            <v>503089077</v>
          </cell>
          <cell r="K106" t="str">
            <v>210/06/2025</v>
          </cell>
          <cell r="M106" t="str">
            <v>2602902 - Cabo de Santo Agostinho - PE</v>
          </cell>
          <cell r="N106">
            <v>573.30999999999995</v>
          </cell>
        </row>
        <row r="107">
          <cell r="C107" t="str">
            <v>UPA CARUARU - CG Nº 011/2022</v>
          </cell>
          <cell r="E107" t="str">
            <v>5.13 - Água e Esgoto</v>
          </cell>
          <cell r="F107">
            <v>9769035000164</v>
          </cell>
          <cell r="G107" t="str">
            <v>COMPESA-COMPANHIA PERNAMBUCANA DE SANEAMENTO</v>
          </cell>
          <cell r="H107" t="str">
            <v>S</v>
          </cell>
          <cell r="I107" t="str">
            <v>N</v>
          </cell>
          <cell r="J107" t="str">
            <v>20250678145384</v>
          </cell>
          <cell r="K107">
            <v>45847</v>
          </cell>
          <cell r="M107" t="str">
            <v>2611606 - Recife - PE</v>
          </cell>
          <cell r="N107">
            <v>7195.95</v>
          </cell>
        </row>
        <row r="108">
          <cell r="C108" t="str">
            <v>UPA CARUARU - CG Nº 011/2022</v>
          </cell>
          <cell r="E108" t="str">
            <v>5.12 - Energia Elétrica</v>
          </cell>
          <cell r="F108">
            <v>10835932000108</v>
          </cell>
          <cell r="G108" t="str">
            <v>COMPANHIA ENERGETICA DE PERNAMBUCO</v>
          </cell>
          <cell r="H108" t="str">
            <v>S</v>
          </cell>
          <cell r="I108" t="str">
            <v>S</v>
          </cell>
          <cell r="J108" t="str">
            <v>365971031</v>
          </cell>
          <cell r="K108">
            <v>45839</v>
          </cell>
          <cell r="L108" t="str">
            <v>26250710835932000108660003659710311029454391</v>
          </cell>
          <cell r="M108" t="str">
            <v>2611606 - Recife - PE</v>
          </cell>
          <cell r="N108">
            <v>13442.92</v>
          </cell>
        </row>
        <row r="109">
          <cell r="C109" t="str">
            <v>UPA CARUARU - CG Nº 011/2022</v>
          </cell>
          <cell r="E109" t="str">
            <v>5.3 - Locação de Máquinas e Equipamentos</v>
          </cell>
          <cell r="F109">
            <v>22400267000109</v>
          </cell>
          <cell r="G109" t="str">
            <v>ACAO SERVICOS TELECOM LTDA</v>
          </cell>
          <cell r="H109" t="str">
            <v>S</v>
          </cell>
          <cell r="I109" t="str">
            <v>N</v>
          </cell>
          <cell r="J109" t="str">
            <v>05072025</v>
          </cell>
          <cell r="K109">
            <v>45841</v>
          </cell>
          <cell r="M109" t="str">
            <v>2611606 - Recife - PE</v>
          </cell>
          <cell r="N109">
            <v>7248.76</v>
          </cell>
        </row>
        <row r="110">
          <cell r="C110" t="str">
            <v>UPA CARUARU - CG Nº 011/2022</v>
          </cell>
          <cell r="E110" t="str">
            <v>5.3 - Locação de Máquinas e Equipamentos</v>
          </cell>
          <cell r="F110">
            <v>14543772000184</v>
          </cell>
          <cell r="G110" t="str">
            <v>BRAVO LOCAÇÃO DE MAQUINAS E EQUIPAMENTOS</v>
          </cell>
          <cell r="H110" t="str">
            <v>S</v>
          </cell>
          <cell r="I110" t="str">
            <v>N</v>
          </cell>
          <cell r="J110" t="str">
            <v>11994</v>
          </cell>
          <cell r="K110">
            <v>45840</v>
          </cell>
          <cell r="M110" t="str">
            <v>2607901 - Jaboatão dos Guararapes - PE</v>
          </cell>
          <cell r="N110">
            <v>3460</v>
          </cell>
        </row>
        <row r="111">
          <cell r="C111" t="str">
            <v>UPA CARUARU - CG Nº 011/2022</v>
          </cell>
          <cell r="E111" t="str">
            <v>5.3 - Locação de Máquinas e Equipamentos</v>
          </cell>
          <cell r="F111">
            <v>26081685000131</v>
          </cell>
          <cell r="G111" t="str">
            <v>CG REFRIGERACOES EIRELI</v>
          </cell>
          <cell r="H111" t="str">
            <v>S</v>
          </cell>
          <cell r="I111" t="str">
            <v>N</v>
          </cell>
          <cell r="J111" t="str">
            <v>25054</v>
          </cell>
          <cell r="K111">
            <v>45843</v>
          </cell>
          <cell r="M111" t="str">
            <v>2611606 - Recife - PE</v>
          </cell>
          <cell r="N111">
            <v>6356.95</v>
          </cell>
        </row>
        <row r="112">
          <cell r="C112" t="str">
            <v>UPA CARUARU - CG Nº 011/2022</v>
          </cell>
          <cell r="E112" t="str">
            <v>5.3 - Locação de Máquinas e Equipamentos</v>
          </cell>
          <cell r="F112">
            <v>8980641000161</v>
          </cell>
          <cell r="G112" t="str">
            <v>MAPROS LTDA</v>
          </cell>
          <cell r="H112" t="str">
            <v>S</v>
          </cell>
          <cell r="I112" t="str">
            <v>N</v>
          </cell>
          <cell r="J112" t="str">
            <v>7387</v>
          </cell>
          <cell r="K112">
            <v>45839</v>
          </cell>
          <cell r="M112" t="str">
            <v>2611606 - Recife - PE</v>
          </cell>
          <cell r="N112">
            <v>1230</v>
          </cell>
        </row>
        <row r="113">
          <cell r="C113" t="str">
            <v>UPA CARUARU - CG Nº 011/2022</v>
          </cell>
          <cell r="E113" t="str">
            <v>5.3 - Locação de Máquinas e Equipamentos</v>
          </cell>
          <cell r="F113">
            <v>43559107000187</v>
          </cell>
          <cell r="G113" t="str">
            <v>SARAH LIMA GUSMAO NERES EPP</v>
          </cell>
          <cell r="H113" t="str">
            <v>S</v>
          </cell>
          <cell r="I113" t="str">
            <v>S</v>
          </cell>
          <cell r="J113" t="str">
            <v>2763</v>
          </cell>
          <cell r="K113">
            <v>45840</v>
          </cell>
          <cell r="M113" t="str">
            <v>2611606 - Recife - PE</v>
          </cell>
          <cell r="N113">
            <v>4002.51</v>
          </cell>
        </row>
        <row r="114">
          <cell r="C114" t="str">
            <v>UPA CARUARU - CG Nº 011/2022</v>
          </cell>
          <cell r="E114" t="str">
            <v>5.1 - Locação de Equipamentos Médicos-Hospitalares</v>
          </cell>
          <cell r="F114">
            <v>30215155000106</v>
          </cell>
          <cell r="G114" t="str">
            <v>AIR LIQUIDE BRASIL LTDA</v>
          </cell>
          <cell r="H114" t="str">
            <v>S</v>
          </cell>
          <cell r="I114" t="str">
            <v>N</v>
          </cell>
          <cell r="J114" t="str">
            <v>56192</v>
          </cell>
          <cell r="K114">
            <v>45835</v>
          </cell>
          <cell r="M114" t="str">
            <v>2602902 - Cabo de Santo Agostinho - PE</v>
          </cell>
          <cell r="N114">
            <v>5920.18</v>
          </cell>
        </row>
        <row r="115">
          <cell r="C115" t="str">
            <v>UPA CARUARU - CG Nº 011/2022</v>
          </cell>
          <cell r="E115" t="str">
            <v>5.1 - Locação de Equipamentos Médicos-Hospitalares</v>
          </cell>
          <cell r="F115">
            <v>43521745000109</v>
          </cell>
          <cell r="G115" t="str">
            <v>JVJ LOCAÇÃO DE EQUIPAMENTOS LTDA</v>
          </cell>
          <cell r="H115" t="str">
            <v>S</v>
          </cell>
          <cell r="I115" t="str">
            <v>N</v>
          </cell>
          <cell r="J115" t="str">
            <v>4117</v>
          </cell>
          <cell r="K115">
            <v>45841</v>
          </cell>
          <cell r="M115" t="str">
            <v>2611606 - Recife - PE</v>
          </cell>
          <cell r="N115">
            <v>738.34</v>
          </cell>
        </row>
        <row r="116">
          <cell r="C116" t="str">
            <v>UPA CARUARU - CG Nº 011/2022</v>
          </cell>
          <cell r="E116" t="str">
            <v>5.1 - Locação de Equipamentos Médicos-Hospitalares</v>
          </cell>
          <cell r="F116">
            <v>18271934000123</v>
          </cell>
          <cell r="G116" t="str">
            <v>NOVA BIOMEDICAL DIAGNOSTICOS MEDICOS E BIOTECNOLOGIA LTDA</v>
          </cell>
          <cell r="H116" t="str">
            <v>S</v>
          </cell>
          <cell r="I116" t="str">
            <v>N</v>
          </cell>
          <cell r="J116" t="str">
            <v>2025133</v>
          </cell>
          <cell r="K116">
            <v>45842</v>
          </cell>
          <cell r="M116" t="str">
            <v>3144805 - Nova Lima - MG</v>
          </cell>
          <cell r="N116">
            <v>1500</v>
          </cell>
        </row>
        <row r="117">
          <cell r="C117" t="str">
            <v>UPA CARUARU - CG Nº 011/2022</v>
          </cell>
          <cell r="E117" t="str">
            <v>5.1 - Locação de Equipamentos Médicos-Hospitalares</v>
          </cell>
          <cell r="F117">
            <v>57417537000179</v>
          </cell>
          <cell r="G117" t="str">
            <v>OXYMED COM E LOC DE EQUIP MEDICO HOSP S.A</v>
          </cell>
          <cell r="H117" t="str">
            <v>S</v>
          </cell>
          <cell r="I117" t="str">
            <v>N</v>
          </cell>
          <cell r="J117" t="str">
            <v>37434</v>
          </cell>
          <cell r="K117">
            <v>45840</v>
          </cell>
          <cell r="M117" t="str">
            <v>3550308 - São Paulo - SP</v>
          </cell>
          <cell r="N117">
            <v>6540</v>
          </cell>
        </row>
        <row r="118">
          <cell r="C118" t="str">
            <v>UPA CARUARU - CG Nº 011/2022</v>
          </cell>
          <cell r="E118" t="str">
            <v>5.1 - Locação de Equipamentos Médicos-Hospitalares</v>
          </cell>
          <cell r="F118">
            <v>24380578002041</v>
          </cell>
          <cell r="G118" t="str">
            <v>WHITE MARTINS GASES INDUSTRIAIS DO NORDESTE LTDA</v>
          </cell>
          <cell r="H118" t="str">
            <v>S</v>
          </cell>
          <cell r="I118" t="str">
            <v>N</v>
          </cell>
          <cell r="J118" t="str">
            <v>98195324</v>
          </cell>
          <cell r="K118">
            <v>45818</v>
          </cell>
          <cell r="M118" t="str">
            <v>2607901 - Jaboatão dos Guararapes - PE</v>
          </cell>
          <cell r="N118">
            <v>1495.8</v>
          </cell>
        </row>
        <row r="119">
          <cell r="C119" t="str">
            <v>UPA CARUARU - CG Nº 011/2022</v>
          </cell>
          <cell r="E119" t="str">
            <v>5.8 - Locação de Veículos Automotores</v>
          </cell>
          <cell r="F119">
            <v>33174692000143</v>
          </cell>
          <cell r="G119" t="str">
            <v>STORE - JG LOCACAO DE VEICULOS EIRELI</v>
          </cell>
          <cell r="H119" t="str">
            <v>S</v>
          </cell>
          <cell r="I119" t="str">
            <v>N</v>
          </cell>
          <cell r="J119" t="str">
            <v>750</v>
          </cell>
          <cell r="K119">
            <v>45838</v>
          </cell>
          <cell r="M119" t="str">
            <v>2611606 - Recife - PE</v>
          </cell>
          <cell r="N119">
            <v>2400</v>
          </cell>
        </row>
        <row r="120">
          <cell r="C120" t="str">
            <v>UPA CARUARU - CG Nº 011/2022</v>
          </cell>
          <cell r="E120" t="str">
            <v>5.99 - Outros Serviços de Terceiros Pessoa Jurídica</v>
          </cell>
          <cell r="F120">
            <v>27284516000161</v>
          </cell>
          <cell r="G120" t="str">
            <v>MAXIFROTA SERVICOS DE MANUTENCAO DE FROTA LTDA</v>
          </cell>
          <cell r="H120" t="str">
            <v>S</v>
          </cell>
          <cell r="I120" t="str">
            <v>S</v>
          </cell>
          <cell r="J120" t="str">
            <v>293250</v>
          </cell>
          <cell r="K120">
            <v>45817</v>
          </cell>
          <cell r="L120" t="str">
            <v>DSUGDJPR</v>
          </cell>
          <cell r="M120" t="str">
            <v>2927408 - Salvador - BA</v>
          </cell>
          <cell r="N120">
            <v>75</v>
          </cell>
        </row>
        <row r="121">
          <cell r="C121" t="str">
            <v>UPA CARUARU - CG Nº 011/2022</v>
          </cell>
          <cell r="E121" t="str">
            <v>5.99 - Outros Serviços de Terceiros Pessoa Jurídica</v>
          </cell>
          <cell r="F121">
            <v>27284516000161</v>
          </cell>
          <cell r="G121" t="str">
            <v>MAXIFROTA SERVICOS DE MANUTENCAO DE FROTA LTDA</v>
          </cell>
          <cell r="H121" t="str">
            <v>S</v>
          </cell>
          <cell r="I121" t="str">
            <v>S</v>
          </cell>
          <cell r="J121" t="str">
            <v>293250</v>
          </cell>
          <cell r="K121">
            <v>45817</v>
          </cell>
          <cell r="L121" t="str">
            <v>DSUGDJPR</v>
          </cell>
          <cell r="M121" t="str">
            <v>2927408 - Salvador - BA</v>
          </cell>
          <cell r="N121">
            <v>9.6</v>
          </cell>
        </row>
        <row r="122">
          <cell r="C122" t="str">
            <v>UPA CARUARU - CG Nº 011/2022</v>
          </cell>
          <cell r="E122" t="str">
            <v>5.16 - Serviços Médico-Hospitalares, Odotonlogia e Laboratoriais</v>
          </cell>
          <cell r="F122">
            <v>52183722000122</v>
          </cell>
          <cell r="G122" t="str">
            <v>52.183.722 LTDA</v>
          </cell>
          <cell r="H122" t="str">
            <v>S</v>
          </cell>
          <cell r="I122" t="str">
            <v>S</v>
          </cell>
          <cell r="J122" t="str">
            <v>47</v>
          </cell>
          <cell r="K122">
            <v>45853</v>
          </cell>
          <cell r="L122" t="str">
            <v>XHBU59625</v>
          </cell>
          <cell r="M122" t="str">
            <v>2606002 - Garanhuns - PE</v>
          </cell>
          <cell r="N122">
            <v>9050</v>
          </cell>
        </row>
        <row r="123">
          <cell r="C123" t="str">
            <v>UPA CARUARU - CG Nº 011/2022</v>
          </cell>
          <cell r="E123" t="str">
            <v>5.16 - Serviços Médico-Hospitalares, Odotonlogia e Laboratoriais</v>
          </cell>
          <cell r="F123">
            <v>58496170000199</v>
          </cell>
          <cell r="G123" t="str">
            <v>58.496.170 GABRIEL LUCAS FERREIRA SILVA</v>
          </cell>
          <cell r="H123" t="str">
            <v>S</v>
          </cell>
          <cell r="I123" t="str">
            <v>S</v>
          </cell>
          <cell r="J123" t="str">
            <v>12</v>
          </cell>
          <cell r="K123">
            <v>45849</v>
          </cell>
          <cell r="L123" t="str">
            <v>DHJOKTGPF</v>
          </cell>
          <cell r="M123" t="str">
            <v>2604106 - Caruaru - PE</v>
          </cell>
          <cell r="N123">
            <v>10500</v>
          </cell>
        </row>
        <row r="124">
          <cell r="C124" t="str">
            <v>UPA CARUARU - CG Nº 011/2022</v>
          </cell>
          <cell r="E124" t="str">
            <v>5.16 - Serviços Médico-Hospitalares, Odotonlogia e Laboratoriais</v>
          </cell>
          <cell r="F124">
            <v>54231213000153</v>
          </cell>
          <cell r="G124" t="str">
            <v>ADA MARIA TAVARES ALVES</v>
          </cell>
          <cell r="H124" t="str">
            <v>S</v>
          </cell>
          <cell r="I124" t="str">
            <v>S</v>
          </cell>
          <cell r="J124" t="str">
            <v>25</v>
          </cell>
          <cell r="K124">
            <v>45847</v>
          </cell>
          <cell r="L124" t="str">
            <v>NAAAAFDAA</v>
          </cell>
          <cell r="M124" t="str">
            <v>2509008 - Manaíra - PB</v>
          </cell>
          <cell r="N124">
            <v>14500</v>
          </cell>
        </row>
        <row r="125">
          <cell r="C125" t="str">
            <v>UPA CARUARU - CG Nº 011/2022</v>
          </cell>
          <cell r="E125" t="str">
            <v>5.16 - Serviços Médico-Hospitalares, Odotonlogia e Laboratoriais</v>
          </cell>
          <cell r="F125">
            <v>55241127000194</v>
          </cell>
          <cell r="G125" t="str">
            <v>AGRA SOLUCOES MEDICAS E HOSPITALARES LTDA</v>
          </cell>
          <cell r="H125" t="str">
            <v>S</v>
          </cell>
          <cell r="I125" t="str">
            <v>S</v>
          </cell>
          <cell r="J125" t="str">
            <v>17</v>
          </cell>
          <cell r="K125">
            <v>45847</v>
          </cell>
          <cell r="L125" t="str">
            <v>MIMBRZ3MA</v>
          </cell>
          <cell r="M125" t="str">
            <v>2604106 - Caruaru - PE</v>
          </cell>
          <cell r="N125">
            <v>3300</v>
          </cell>
        </row>
        <row r="126">
          <cell r="C126" t="str">
            <v>UPA CARUARU - CG Nº 011/2022</v>
          </cell>
          <cell r="E126" t="str">
            <v>5.16 - Serviços Médico-Hospitalares, Odotonlogia e Laboratoriais</v>
          </cell>
          <cell r="F126">
            <v>54584036000199</v>
          </cell>
          <cell r="G126" t="str">
            <v>ALESSANDRO JOSÉ DE BRITO MEDICINA LTDA</v>
          </cell>
          <cell r="H126" t="str">
            <v>S</v>
          </cell>
          <cell r="I126" t="str">
            <v>S</v>
          </cell>
          <cell r="J126" t="str">
            <v>12</v>
          </cell>
          <cell r="K126">
            <v>45847</v>
          </cell>
          <cell r="L126" t="str">
            <v>7QS5A8ZW2</v>
          </cell>
          <cell r="M126" t="str">
            <v>2905701 - Camaçari - BA</v>
          </cell>
          <cell r="N126">
            <v>7100</v>
          </cell>
        </row>
        <row r="127">
          <cell r="C127" t="str">
            <v>UPA CARUARU - CG Nº 011/2022</v>
          </cell>
          <cell r="E127" t="str">
            <v>5.16 - Serviços Médico-Hospitalares, Odotonlogia e Laboratoriais</v>
          </cell>
          <cell r="F127">
            <v>54584036000199</v>
          </cell>
          <cell r="G127" t="str">
            <v>ALESSANDRO JOSÉ DE BRITO MEDICINA LTDA</v>
          </cell>
          <cell r="H127" t="str">
            <v>S</v>
          </cell>
          <cell r="I127" t="str">
            <v>S</v>
          </cell>
          <cell r="J127" t="str">
            <v>13</v>
          </cell>
          <cell r="K127">
            <v>45847</v>
          </cell>
          <cell r="L127" t="str">
            <v>22XVUQ5K5</v>
          </cell>
          <cell r="M127" t="str">
            <v>2905701 - Camaçari - BA</v>
          </cell>
          <cell r="N127">
            <v>9400</v>
          </cell>
        </row>
        <row r="128">
          <cell r="C128" t="str">
            <v>UPA CARUARU - CG Nº 011/2022</v>
          </cell>
          <cell r="E128" t="str">
            <v>5.16 - Serviços Médico-Hospitalares, Odotonlogia e Laboratoriais</v>
          </cell>
          <cell r="F128">
            <v>45573167000180</v>
          </cell>
          <cell r="G128" t="str">
            <v>ANTONIO L DO N SILVA LTDA</v>
          </cell>
          <cell r="H128" t="str">
            <v>S</v>
          </cell>
          <cell r="I128" t="str">
            <v>S</v>
          </cell>
          <cell r="J128" t="str">
            <v>94</v>
          </cell>
          <cell r="K128">
            <v>45848</v>
          </cell>
          <cell r="L128" t="str">
            <v>8XRWBPDFR</v>
          </cell>
          <cell r="M128" t="str">
            <v>2610004 - Palmares - PE</v>
          </cell>
          <cell r="N128">
            <v>10500</v>
          </cell>
        </row>
        <row r="129">
          <cell r="C129" t="str">
            <v>UPA CARUARU - CG Nº 011/2022</v>
          </cell>
          <cell r="E129" t="str">
            <v>5.16 - Serviços Médico-Hospitalares, Odotonlogia e Laboratoriais</v>
          </cell>
          <cell r="F129">
            <v>55344825000115</v>
          </cell>
          <cell r="G129" t="str">
            <v>ATHOS G. M. ALCANTARA SERVICOS MEDICOS LTDA</v>
          </cell>
          <cell r="H129" t="str">
            <v>S</v>
          </cell>
          <cell r="I129" t="str">
            <v>S</v>
          </cell>
          <cell r="J129" t="str">
            <v>33</v>
          </cell>
          <cell r="K129">
            <v>45848</v>
          </cell>
          <cell r="L129" t="str">
            <v>113405142</v>
          </cell>
          <cell r="M129" t="str">
            <v>2304400 - Fortaleza - CE</v>
          </cell>
          <cell r="N129">
            <v>9100</v>
          </cell>
        </row>
        <row r="130">
          <cell r="C130" t="str">
            <v>UPA CARUARU - CG Nº 011/2022</v>
          </cell>
          <cell r="E130" t="str">
            <v>5.16 - Serviços Médico-Hospitalares, Odotonlogia e Laboratoriais</v>
          </cell>
          <cell r="F130">
            <v>52974846000126</v>
          </cell>
          <cell r="G130" t="str">
            <v>AVF SERVIÇOS MEDICOS LTDA</v>
          </cell>
          <cell r="H130" t="str">
            <v>S</v>
          </cell>
          <cell r="I130" t="str">
            <v>S</v>
          </cell>
          <cell r="J130" t="str">
            <v>1000053</v>
          </cell>
          <cell r="K130">
            <v>45847</v>
          </cell>
          <cell r="L130" t="str">
            <v>DV495bMJf</v>
          </cell>
          <cell r="M130" t="str">
            <v>2507507 - João Pessoa - PB</v>
          </cell>
          <cell r="N130">
            <v>11050</v>
          </cell>
        </row>
        <row r="131">
          <cell r="C131" t="str">
            <v>UPA CARUARU - CG Nº 011/2022</v>
          </cell>
          <cell r="E131" t="str">
            <v>5.16 - Serviços Médico-Hospitalares, Odotonlogia e Laboratoriais</v>
          </cell>
          <cell r="F131">
            <v>55552881000145</v>
          </cell>
          <cell r="G131" t="str">
            <v>BEATRIZ GUEDES SERVIÇOS MEDICOS LTDA</v>
          </cell>
          <cell r="H131" t="str">
            <v>S</v>
          </cell>
          <cell r="I131" t="str">
            <v>S</v>
          </cell>
          <cell r="J131" t="str">
            <v>15</v>
          </cell>
          <cell r="K131">
            <v>45852</v>
          </cell>
          <cell r="L131" t="str">
            <v>MDHRES3H8</v>
          </cell>
          <cell r="M131" t="str">
            <v>2409407 - Pau dos Ferros - RN</v>
          </cell>
          <cell r="N131">
            <v>6400</v>
          </cell>
        </row>
        <row r="132">
          <cell r="C132" t="str">
            <v>UPA CARUARU - CG Nº 011/2022</v>
          </cell>
          <cell r="E132" t="str">
            <v>5.16 - Serviços Médico-Hospitalares, Odotonlogia e Laboratoriais</v>
          </cell>
          <cell r="F132">
            <v>55552881000145</v>
          </cell>
          <cell r="G132" t="str">
            <v>BEATRIZ GUEDES SERVIÇOS MEDICOS LTDA</v>
          </cell>
          <cell r="H132" t="str">
            <v>S</v>
          </cell>
          <cell r="I132" t="str">
            <v>S</v>
          </cell>
          <cell r="J132" t="str">
            <v>16</v>
          </cell>
          <cell r="K132">
            <v>45852</v>
          </cell>
          <cell r="L132" t="str">
            <v>ZTW5RHJA8</v>
          </cell>
          <cell r="M132" t="str">
            <v>2409407 - Pau dos Ferros - RN</v>
          </cell>
          <cell r="N132">
            <v>4400</v>
          </cell>
        </row>
        <row r="133">
          <cell r="C133" t="str">
            <v>UPA CARUARU - CG Nº 011/2022</v>
          </cell>
          <cell r="E133" t="str">
            <v>5.16 - Serviços Médico-Hospitalares, Odotonlogia e Laboratoriais</v>
          </cell>
          <cell r="F133">
            <v>32105823000178</v>
          </cell>
          <cell r="G133" t="str">
            <v>C V DA SILVA SERVIÇOS MÉDICOS</v>
          </cell>
          <cell r="H133" t="str">
            <v>S</v>
          </cell>
          <cell r="I133" t="str">
            <v>S</v>
          </cell>
          <cell r="J133" t="str">
            <v>172</v>
          </cell>
          <cell r="K133">
            <v>45847</v>
          </cell>
          <cell r="L133" t="str">
            <v>8LEND14QD</v>
          </cell>
          <cell r="M133" t="str">
            <v>2601904 - Bezerros - PE</v>
          </cell>
          <cell r="N133">
            <v>3300</v>
          </cell>
        </row>
        <row r="134">
          <cell r="C134" t="str">
            <v>UPA CARUARU - CG Nº 011/2022</v>
          </cell>
          <cell r="E134" t="str">
            <v>5.16 - Serviços Médico-Hospitalares, Odotonlogia e Laboratoriais</v>
          </cell>
          <cell r="F134">
            <v>46496137000180</v>
          </cell>
          <cell r="G134" t="str">
            <v>CARLA SOUZA SERVICOS MEDICOS LTDA</v>
          </cell>
          <cell r="H134" t="str">
            <v>S</v>
          </cell>
          <cell r="I134" t="str">
            <v>S</v>
          </cell>
          <cell r="J134" t="str">
            <v>44</v>
          </cell>
          <cell r="K134">
            <v>45848</v>
          </cell>
          <cell r="L134" t="str">
            <v>OTFPTAMT</v>
          </cell>
          <cell r="M134" t="str">
            <v>2612703 - Santa Maria do Cambucá - PE</v>
          </cell>
          <cell r="N134">
            <v>2600</v>
          </cell>
        </row>
        <row r="135">
          <cell r="C135" t="str">
            <v>UPA CARUARU - CG Nº 011/2022</v>
          </cell>
          <cell r="E135" t="str">
            <v>5.16 - Serviços Médico-Hospitalares, Odotonlogia e Laboratoriais</v>
          </cell>
          <cell r="F135">
            <v>55371392000197</v>
          </cell>
          <cell r="G135" t="str">
            <v>CAROLINE PONTES SERVICOS MEDICOS LTDA</v>
          </cell>
          <cell r="H135" t="str">
            <v>S</v>
          </cell>
          <cell r="I135" t="str">
            <v>S</v>
          </cell>
          <cell r="J135" t="str">
            <v>7</v>
          </cell>
          <cell r="K135">
            <v>45848</v>
          </cell>
          <cell r="L135" t="str">
            <v>SCDH5NTVJ</v>
          </cell>
          <cell r="M135" t="str">
            <v>2604106 - Caruaru - PE</v>
          </cell>
          <cell r="N135">
            <v>12400</v>
          </cell>
        </row>
        <row r="136">
          <cell r="C136" t="str">
            <v>UPA CARUARU - CG Nº 011/2022</v>
          </cell>
          <cell r="E136" t="str">
            <v>5.16 - Serviços Médico-Hospitalares, Odotonlogia e Laboratoriais</v>
          </cell>
          <cell r="F136">
            <v>55371392000197</v>
          </cell>
          <cell r="G136" t="str">
            <v>CAROLINE PONTES SERVICOS MEDICOS LTDA</v>
          </cell>
          <cell r="H136" t="str">
            <v>S</v>
          </cell>
          <cell r="I136" t="str">
            <v>S</v>
          </cell>
          <cell r="J136" t="str">
            <v>8</v>
          </cell>
          <cell r="K136">
            <v>45848</v>
          </cell>
          <cell r="L136" t="str">
            <v>2T5UYYEP6</v>
          </cell>
          <cell r="M136" t="str">
            <v>2604106 - Caruaru - PE</v>
          </cell>
          <cell r="N136">
            <v>3600</v>
          </cell>
        </row>
        <row r="137">
          <cell r="C137" t="str">
            <v>UPA CARUARU - CG Nº 011/2022</v>
          </cell>
          <cell r="E137" t="str">
            <v>5.16 - Serviços Médico-Hospitalares, Odotonlogia e Laboratoriais</v>
          </cell>
          <cell r="F137">
            <v>6269921000130</v>
          </cell>
          <cell r="G137" t="str">
            <v>CLINICA OTO-OFTALMICA S/S LTDA</v>
          </cell>
          <cell r="H137" t="str">
            <v>S</v>
          </cell>
          <cell r="I137" t="str">
            <v>S</v>
          </cell>
          <cell r="J137" t="str">
            <v>1000236</v>
          </cell>
          <cell r="K137">
            <v>45848</v>
          </cell>
          <cell r="L137" t="str">
            <v>fuLhpWw6j</v>
          </cell>
          <cell r="M137" t="str">
            <v>2507507 - João Pessoa - PB</v>
          </cell>
          <cell r="N137">
            <v>4217</v>
          </cell>
        </row>
        <row r="138">
          <cell r="C138" t="str">
            <v>UPA CARUARU - CG Nº 011/2022</v>
          </cell>
          <cell r="E138" t="str">
            <v>5.16 - Serviços Médico-Hospitalares, Odotonlogia e Laboratoriais</v>
          </cell>
          <cell r="F138">
            <v>6269921000130</v>
          </cell>
          <cell r="G138" t="str">
            <v>CLINICA OTO-OFTALMICA S/S LTDA</v>
          </cell>
          <cell r="H138" t="str">
            <v>S</v>
          </cell>
          <cell r="I138" t="str">
            <v>S</v>
          </cell>
          <cell r="J138" t="str">
            <v>1000237</v>
          </cell>
          <cell r="K138">
            <v>45848</v>
          </cell>
          <cell r="L138" t="str">
            <v>B3inVUkJd</v>
          </cell>
          <cell r="M138" t="str">
            <v>2507507 - João Pessoa - PB</v>
          </cell>
          <cell r="N138">
            <v>21150</v>
          </cell>
        </row>
        <row r="139">
          <cell r="C139" t="str">
            <v>UPA CARUARU - CG Nº 011/2022</v>
          </cell>
          <cell r="E139" t="str">
            <v>5.16 - Serviços Médico-Hospitalares, Odotonlogia e Laboratoriais</v>
          </cell>
          <cell r="F139">
            <v>6269921000130</v>
          </cell>
          <cell r="G139" t="str">
            <v>CLINICA OTO-OFTALMICA S/S LTDA</v>
          </cell>
          <cell r="H139" t="str">
            <v>S</v>
          </cell>
          <cell r="I139" t="str">
            <v>S</v>
          </cell>
          <cell r="J139" t="str">
            <v>1000238</v>
          </cell>
          <cell r="K139">
            <v>45848</v>
          </cell>
          <cell r="L139" t="str">
            <v>5q798oz4o</v>
          </cell>
          <cell r="M139" t="str">
            <v>2507507 - João Pessoa - PB</v>
          </cell>
          <cell r="N139">
            <v>1250</v>
          </cell>
        </row>
        <row r="140">
          <cell r="C140" t="str">
            <v>UPA CARUARU - CG Nº 011/2022</v>
          </cell>
          <cell r="E140" t="str">
            <v>5.16 - Serviços Médico-Hospitalares, Odotonlogia e Laboratoriais</v>
          </cell>
          <cell r="F140">
            <v>42719975000114</v>
          </cell>
          <cell r="G140" t="str">
            <v>CLINICA VIVERY MEDICINA INTEGRATIVA E ORTOMOLECULAR LTDA</v>
          </cell>
          <cell r="H140" t="str">
            <v>S</v>
          </cell>
          <cell r="I140" t="str">
            <v>S</v>
          </cell>
          <cell r="J140" t="str">
            <v>69</v>
          </cell>
          <cell r="K140">
            <v>45847</v>
          </cell>
          <cell r="L140" t="str">
            <v>K5VHVSPNR</v>
          </cell>
          <cell r="M140" t="str">
            <v>2604106 - Caruaru - PE</v>
          </cell>
          <cell r="N140">
            <v>24750</v>
          </cell>
        </row>
        <row r="141">
          <cell r="C141" t="str">
            <v>UPA CARUARU - CG Nº 011/2022</v>
          </cell>
          <cell r="E141" t="str">
            <v>5.16 - Serviços Médico-Hospitalares, Odotonlogia e Laboratoriais</v>
          </cell>
          <cell r="F141">
            <v>45716748000123</v>
          </cell>
          <cell r="G141" t="str">
            <v>DOMINGOS RAFAEL VAZ PACHECO FILHO LTDA</v>
          </cell>
          <cell r="H141" t="str">
            <v>S</v>
          </cell>
          <cell r="I141" t="str">
            <v>S</v>
          </cell>
          <cell r="J141" t="str">
            <v>41</v>
          </cell>
          <cell r="K141">
            <v>45847</v>
          </cell>
          <cell r="L141" t="str">
            <v>FQBTAZ9QJ</v>
          </cell>
          <cell r="M141" t="str">
            <v>2601706 - Belo Jardim - PE</v>
          </cell>
          <cell r="N141">
            <v>4400</v>
          </cell>
        </row>
        <row r="142">
          <cell r="C142" t="str">
            <v>UPA CARUARU - CG Nº 011/2022</v>
          </cell>
          <cell r="E142" t="str">
            <v>5.16 - Serviços Médico-Hospitalares, Odotonlogia e Laboratoriais</v>
          </cell>
          <cell r="F142">
            <v>51844676000100</v>
          </cell>
          <cell r="G142" t="str">
            <v>DOUGLAS RICHARD SERVICOS MEDICOS LTDA.</v>
          </cell>
          <cell r="H142" t="str">
            <v>S</v>
          </cell>
          <cell r="I142" t="str">
            <v>S</v>
          </cell>
          <cell r="J142" t="str">
            <v>37</v>
          </cell>
          <cell r="K142">
            <v>45847</v>
          </cell>
          <cell r="L142" t="str">
            <v>427163578</v>
          </cell>
          <cell r="M142" t="str">
            <v>2304400 - Fortaleza - CE</v>
          </cell>
          <cell r="N142">
            <v>9150</v>
          </cell>
        </row>
        <row r="143">
          <cell r="C143" t="str">
            <v>UPA CARUARU - CG Nº 011/2022</v>
          </cell>
          <cell r="E143" t="str">
            <v>5.16 - Serviços Médico-Hospitalares, Odotonlogia e Laboratoriais</v>
          </cell>
          <cell r="F143">
            <v>51844676000100</v>
          </cell>
          <cell r="G143" t="str">
            <v>DOUGLAS ROGERIO FREITAS DE SOUZA</v>
          </cell>
          <cell r="H143" t="str">
            <v>S</v>
          </cell>
          <cell r="I143" t="str">
            <v>S</v>
          </cell>
          <cell r="J143" t="str">
            <v>18</v>
          </cell>
          <cell r="K143">
            <v>45852</v>
          </cell>
          <cell r="L143" t="str">
            <v>818690038</v>
          </cell>
          <cell r="M143" t="str">
            <v>2304400 - Fortaleza - CE</v>
          </cell>
          <cell r="N143">
            <v>1250</v>
          </cell>
        </row>
        <row r="144">
          <cell r="C144" t="str">
            <v>UPA CARUARU - CG Nº 011/2022</v>
          </cell>
          <cell r="E144" t="str">
            <v>5.16 - Serviços Médico-Hospitalares, Odotonlogia e Laboratoriais</v>
          </cell>
          <cell r="F144">
            <v>61185686000127</v>
          </cell>
          <cell r="G144" t="str">
            <v>DRA HELENA SAADY LTDA</v>
          </cell>
          <cell r="H144" t="str">
            <v>S</v>
          </cell>
          <cell r="I144" t="str">
            <v>S</v>
          </cell>
          <cell r="J144" t="str">
            <v>1</v>
          </cell>
          <cell r="K144">
            <v>45852</v>
          </cell>
          <cell r="L144" t="str">
            <v>5WMETNKMP</v>
          </cell>
          <cell r="M144" t="str">
            <v>2604106 - Caruaru - PE</v>
          </cell>
          <cell r="N144">
            <v>15050</v>
          </cell>
        </row>
        <row r="145">
          <cell r="C145" t="str">
            <v>UPA CARUARU - CG Nº 011/2022</v>
          </cell>
          <cell r="E145" t="str">
            <v>5.16 - Serviços Médico-Hospitalares, Odotonlogia e Laboratoriais</v>
          </cell>
          <cell r="F145">
            <v>53287399000108</v>
          </cell>
          <cell r="G145" t="str">
            <v>ERIC MARIANO SERVICOS MEDICOS LTDA</v>
          </cell>
          <cell r="H145" t="str">
            <v>S</v>
          </cell>
          <cell r="I145" t="str">
            <v>S</v>
          </cell>
          <cell r="J145" t="str">
            <v>40</v>
          </cell>
          <cell r="K145">
            <v>45847</v>
          </cell>
          <cell r="L145" t="str">
            <v>402851504</v>
          </cell>
          <cell r="M145" t="str">
            <v>2304400 - Fortaleza - CE</v>
          </cell>
          <cell r="N145">
            <v>5000</v>
          </cell>
        </row>
        <row r="146">
          <cell r="C146" t="str">
            <v>UPA CARUARU - CG Nº 011/2022</v>
          </cell>
          <cell r="E146" t="str">
            <v>5.16 - Serviços Médico-Hospitalares, Odotonlogia e Laboratoriais</v>
          </cell>
          <cell r="F146">
            <v>53203542000128</v>
          </cell>
          <cell r="G146" t="str">
            <v>G DE LEMOS BORBA LTDA.</v>
          </cell>
          <cell r="H146" t="str">
            <v>S</v>
          </cell>
          <cell r="I146" t="str">
            <v>S</v>
          </cell>
          <cell r="J146" t="str">
            <v>20</v>
          </cell>
          <cell r="K146">
            <v>45847</v>
          </cell>
          <cell r="L146" t="str">
            <v>SSHX09373</v>
          </cell>
          <cell r="M146" t="str">
            <v>2606002 - Garanhuns - PE</v>
          </cell>
          <cell r="N146">
            <v>9550</v>
          </cell>
        </row>
        <row r="147">
          <cell r="C147" t="str">
            <v>UPA CARUARU - CG Nº 011/2022</v>
          </cell>
          <cell r="E147" t="str">
            <v>5.16 - Serviços Médico-Hospitalares, Odotonlogia e Laboratoriais</v>
          </cell>
          <cell r="F147">
            <v>45735127000197</v>
          </cell>
          <cell r="G147" t="str">
            <v>GLOBALMED ATIVIDADES MEDICAS LTDA</v>
          </cell>
          <cell r="H147" t="str">
            <v>S</v>
          </cell>
          <cell r="I147" t="str">
            <v>S</v>
          </cell>
          <cell r="J147" t="str">
            <v>2721</v>
          </cell>
          <cell r="K147">
            <v>45847</v>
          </cell>
          <cell r="L147" t="str">
            <v>IXPO96904</v>
          </cell>
          <cell r="M147" t="str">
            <v>2609600 - Olinda - PE</v>
          </cell>
          <cell r="N147">
            <v>6250</v>
          </cell>
        </row>
        <row r="148">
          <cell r="C148" t="str">
            <v>UPA CARUARU - CG Nº 011/2022</v>
          </cell>
          <cell r="E148" t="str">
            <v>5.16 - Serviços Médico-Hospitalares, Odotonlogia e Laboratoriais</v>
          </cell>
          <cell r="F148">
            <v>45735127000197</v>
          </cell>
          <cell r="G148" t="str">
            <v>GLOBALMED ATIVIDADES MEDICAS LTDA</v>
          </cell>
          <cell r="H148" t="str">
            <v>S</v>
          </cell>
          <cell r="I148" t="str">
            <v>S</v>
          </cell>
          <cell r="J148" t="str">
            <v>2722</v>
          </cell>
          <cell r="K148">
            <v>45847</v>
          </cell>
          <cell r="L148" t="str">
            <v>SMSQ49237</v>
          </cell>
          <cell r="M148" t="str">
            <v>2609600 - Olinda - PE</v>
          </cell>
          <cell r="N148">
            <v>5306</v>
          </cell>
        </row>
        <row r="149">
          <cell r="C149" t="str">
            <v>UPA CARUARU - CG Nº 011/2022</v>
          </cell>
          <cell r="E149" t="str">
            <v>5.16 - Serviços Médico-Hospitalares, Odotonlogia e Laboratoriais</v>
          </cell>
          <cell r="F149">
            <v>44424841000100</v>
          </cell>
          <cell r="G149" t="str">
            <v>GLOBOMED SERVICOS MEDICOS LTDA</v>
          </cell>
          <cell r="H149" t="str">
            <v>S</v>
          </cell>
          <cell r="I149" t="str">
            <v>S</v>
          </cell>
          <cell r="J149" t="str">
            <v>151</v>
          </cell>
          <cell r="K149">
            <v>45847</v>
          </cell>
          <cell r="L149" t="str">
            <v>4IPLT7RDQ</v>
          </cell>
          <cell r="M149" t="str">
            <v>2704302 - Maceió - AL</v>
          </cell>
          <cell r="N149">
            <v>2500</v>
          </cell>
        </row>
        <row r="150">
          <cell r="C150" t="str">
            <v>UPA CARUARU - CG Nº 011/2022</v>
          </cell>
          <cell r="E150" t="str">
            <v>5.16 - Serviços Médico-Hospitalares, Odotonlogia e Laboratoriais</v>
          </cell>
          <cell r="F150">
            <v>44424841000100</v>
          </cell>
          <cell r="G150" t="str">
            <v>GLOBOMED SERVICOS MEDICOS LTDA</v>
          </cell>
          <cell r="H150" t="str">
            <v>S</v>
          </cell>
          <cell r="I150" t="str">
            <v>S</v>
          </cell>
          <cell r="J150" t="str">
            <v>152</v>
          </cell>
          <cell r="K150">
            <v>45847</v>
          </cell>
          <cell r="L150" t="str">
            <v>1ATATOWG0</v>
          </cell>
          <cell r="M150" t="str">
            <v>2704302 - Maceió - AL</v>
          </cell>
          <cell r="N150">
            <v>1250</v>
          </cell>
        </row>
        <row r="151">
          <cell r="C151" t="str">
            <v>UPA CARUARU - CG Nº 011/2022</v>
          </cell>
          <cell r="E151" t="str">
            <v>5.16 - Serviços Médico-Hospitalares, Odotonlogia e Laboratoriais</v>
          </cell>
          <cell r="F151">
            <v>58501496000167</v>
          </cell>
          <cell r="G151" t="str">
            <v>HVP SERVICOS MEDICOS LTDA</v>
          </cell>
          <cell r="H151" t="str">
            <v>S</v>
          </cell>
          <cell r="I151" t="str">
            <v>S</v>
          </cell>
          <cell r="J151" t="str">
            <v>10</v>
          </cell>
          <cell r="K151">
            <v>45847</v>
          </cell>
          <cell r="L151" t="str">
            <v>VTS6W0L0H</v>
          </cell>
          <cell r="M151" t="str">
            <v>2604106 - Caruaru - PE</v>
          </cell>
          <cell r="N151">
            <v>6900</v>
          </cell>
        </row>
        <row r="152">
          <cell r="C152" t="str">
            <v>UPA CARUARU - CG Nº 011/2022</v>
          </cell>
          <cell r="E152" t="str">
            <v>5.16 - Serviços Médico-Hospitalares, Odotonlogia e Laboratoriais</v>
          </cell>
          <cell r="F152">
            <v>30466362000133</v>
          </cell>
          <cell r="G152" t="str">
            <v>INTEGREMED SERVICOS EM SAUDE LTDA</v>
          </cell>
          <cell r="H152" t="str">
            <v>S</v>
          </cell>
          <cell r="I152" t="str">
            <v>S</v>
          </cell>
          <cell r="J152" t="str">
            <v>2116</v>
          </cell>
          <cell r="K152">
            <v>45854</v>
          </cell>
          <cell r="L152" t="str">
            <v>RSP6QX79</v>
          </cell>
          <cell r="M152" t="str">
            <v>2611606 - Recife - PE</v>
          </cell>
          <cell r="N152">
            <v>10400</v>
          </cell>
        </row>
        <row r="153">
          <cell r="C153" t="str">
            <v>UPA CARUARU - CG Nº 011/2022</v>
          </cell>
          <cell r="E153" t="str">
            <v>5.16 - Serviços Médico-Hospitalares, Odotonlogia e Laboratoriais</v>
          </cell>
          <cell r="F153">
            <v>53202799000165</v>
          </cell>
          <cell r="G153" t="str">
            <v>JDW MEDICOS INTEGRADOS LTDA</v>
          </cell>
          <cell r="H153" t="str">
            <v>S</v>
          </cell>
          <cell r="I153" t="str">
            <v>S</v>
          </cell>
          <cell r="J153" t="str">
            <v>44</v>
          </cell>
          <cell r="K153">
            <v>45852</v>
          </cell>
          <cell r="L153" t="str">
            <v>CDPDVKPHJ</v>
          </cell>
          <cell r="M153" t="str">
            <v>2604106 - Caruaru - PE</v>
          </cell>
          <cell r="N153">
            <v>1100</v>
          </cell>
        </row>
        <row r="154">
          <cell r="C154" t="str">
            <v>UPA CARUARU - CG Nº 011/2022</v>
          </cell>
          <cell r="E154" t="str">
            <v>5.16 - Serviços Médico-Hospitalares, Odotonlogia e Laboratoriais</v>
          </cell>
          <cell r="F154">
            <v>51092539000159</v>
          </cell>
          <cell r="G154" t="str">
            <v>JOAO PEDRO C. DE LIMA SERVICOS MEDICOS LTDA</v>
          </cell>
          <cell r="H154" t="str">
            <v>S</v>
          </cell>
          <cell r="I154" t="str">
            <v>S</v>
          </cell>
          <cell r="J154" t="str">
            <v>20</v>
          </cell>
          <cell r="K154">
            <v>45852</v>
          </cell>
          <cell r="L154" t="str">
            <v>529689933</v>
          </cell>
          <cell r="M154" t="str">
            <v>2304400 - Fortaleza - CE</v>
          </cell>
          <cell r="N154">
            <v>1350</v>
          </cell>
        </row>
        <row r="155">
          <cell r="C155" t="str">
            <v>UPA CARUARU - CG Nº 011/2022</v>
          </cell>
          <cell r="E155" t="str">
            <v>5.16 - Serviços Médico-Hospitalares, Odotonlogia e Laboratoriais</v>
          </cell>
          <cell r="F155">
            <v>51092539000159</v>
          </cell>
          <cell r="G155" t="str">
            <v>JOAO PEDRO C. DE LIMA SERVICOS MEDICOS LTDA</v>
          </cell>
          <cell r="H155" t="str">
            <v>S</v>
          </cell>
          <cell r="I155" t="str">
            <v>S</v>
          </cell>
          <cell r="J155" t="str">
            <v>21</v>
          </cell>
          <cell r="K155">
            <v>45852</v>
          </cell>
          <cell r="L155" t="str">
            <v>587318945</v>
          </cell>
          <cell r="M155" t="str">
            <v>2304400 - Fortaleza - CE</v>
          </cell>
          <cell r="N155">
            <v>6450</v>
          </cell>
        </row>
        <row r="156">
          <cell r="C156" t="str">
            <v>UPA CARUARU - CG Nº 011/2022</v>
          </cell>
          <cell r="E156" t="str">
            <v>5.16 - Serviços Médico-Hospitalares, Odotonlogia e Laboratoriais</v>
          </cell>
          <cell r="F156">
            <v>41918499000106</v>
          </cell>
          <cell r="G156" t="str">
            <v>JOSE IGOR SERVICOS MEDICOS LTDA</v>
          </cell>
          <cell r="H156" t="str">
            <v>S</v>
          </cell>
          <cell r="I156" t="str">
            <v>S</v>
          </cell>
          <cell r="J156" t="str">
            <v>87</v>
          </cell>
          <cell r="K156">
            <v>45847</v>
          </cell>
          <cell r="L156" t="str">
            <v>CQ6QA8BF4</v>
          </cell>
          <cell r="M156" t="str">
            <v>2604106 - Caruaru - PE</v>
          </cell>
          <cell r="N156">
            <v>12700</v>
          </cell>
        </row>
        <row r="157">
          <cell r="C157" t="str">
            <v>UPA CARUARU - CG Nº 011/2022</v>
          </cell>
          <cell r="E157" t="str">
            <v>5.16 - Serviços Médico-Hospitalares, Odotonlogia e Laboratoriais</v>
          </cell>
          <cell r="F157">
            <v>41918499000106</v>
          </cell>
          <cell r="G157" t="str">
            <v>JOSE IGOR SERVICOS MEDICOS LTDA</v>
          </cell>
          <cell r="H157" t="str">
            <v>S</v>
          </cell>
          <cell r="I157" t="str">
            <v>S</v>
          </cell>
          <cell r="J157" t="str">
            <v>88</v>
          </cell>
          <cell r="K157">
            <v>45847</v>
          </cell>
          <cell r="L157" t="str">
            <v>6AYRIRZC2</v>
          </cell>
          <cell r="M157" t="str">
            <v>2604106 - Caruaru - PE</v>
          </cell>
          <cell r="N157">
            <v>7050</v>
          </cell>
        </row>
        <row r="158">
          <cell r="C158" t="str">
            <v>UPA CARUARU - CG Nº 011/2022</v>
          </cell>
          <cell r="E158" t="str">
            <v>5.16 - Serviços Médico-Hospitalares, Odotonlogia e Laboratoriais</v>
          </cell>
          <cell r="F158">
            <v>49154001000180</v>
          </cell>
          <cell r="G158" t="str">
            <v>LABORE MEDICINA DO CUIDADO LTDA</v>
          </cell>
          <cell r="H158" t="str">
            <v>S</v>
          </cell>
          <cell r="I158" t="str">
            <v>S</v>
          </cell>
          <cell r="J158" t="str">
            <v>29</v>
          </cell>
          <cell r="K158">
            <v>45852</v>
          </cell>
          <cell r="L158" t="str">
            <v>CZLQHJIVP</v>
          </cell>
          <cell r="M158" t="str">
            <v>2604106 - Caruaru - PE</v>
          </cell>
          <cell r="N158">
            <v>6550</v>
          </cell>
        </row>
        <row r="159">
          <cell r="C159" t="str">
            <v>UPA CARUARU - CG Nº 011/2022</v>
          </cell>
          <cell r="E159" t="str">
            <v>5.16 - Serviços Médico-Hospitalares, Odotonlogia e Laboratoriais</v>
          </cell>
          <cell r="F159">
            <v>53373123000134</v>
          </cell>
          <cell r="G159" t="str">
            <v>LEMONADE ASSESSORIA MÉDICA LTDA</v>
          </cell>
          <cell r="H159" t="str">
            <v>S</v>
          </cell>
          <cell r="I159" t="str">
            <v>S</v>
          </cell>
          <cell r="J159" t="str">
            <v>401</v>
          </cell>
          <cell r="K159">
            <v>45847</v>
          </cell>
          <cell r="L159" t="str">
            <v>FWSK61697</v>
          </cell>
          <cell r="M159" t="str">
            <v>2609600 - Olinda - PE</v>
          </cell>
          <cell r="N159">
            <v>1100</v>
          </cell>
        </row>
        <row r="160">
          <cell r="C160" t="str">
            <v>UPA CARUARU - CG Nº 011/2022</v>
          </cell>
          <cell r="E160" t="str">
            <v>5.16 - Serviços Médico-Hospitalares, Odotonlogia e Laboratoriais</v>
          </cell>
          <cell r="F160">
            <v>54838455000100</v>
          </cell>
          <cell r="G160" t="str">
            <v>LETICIA QUEIROZ DIAS DO NASCIMENTO SERVICOS MEDICOS LTDA</v>
          </cell>
          <cell r="H160" t="str">
            <v>S</v>
          </cell>
          <cell r="I160" t="str">
            <v>S</v>
          </cell>
          <cell r="J160" t="str">
            <v>36</v>
          </cell>
          <cell r="K160">
            <v>45852</v>
          </cell>
          <cell r="L160" t="str">
            <v>645669220</v>
          </cell>
          <cell r="M160" t="str">
            <v>2304400 - Fortaleza - CE</v>
          </cell>
          <cell r="N160">
            <v>5400</v>
          </cell>
        </row>
        <row r="161">
          <cell r="C161" t="str">
            <v>UPA CARUARU - CG Nº 011/2022</v>
          </cell>
          <cell r="E161" t="str">
            <v>5.16 - Serviços Médico-Hospitalares, Odotonlogia e Laboratoriais</v>
          </cell>
          <cell r="F161">
            <v>54644379000100</v>
          </cell>
          <cell r="G161" t="str">
            <v>MARIA EDUARDA DA COSTA CAVALCANTI LTDA</v>
          </cell>
          <cell r="H161" t="str">
            <v>S</v>
          </cell>
          <cell r="I161" t="str">
            <v>S</v>
          </cell>
          <cell r="J161" t="str">
            <v>30</v>
          </cell>
          <cell r="K161">
            <v>45847</v>
          </cell>
          <cell r="L161" t="str">
            <v>5NECUDZZV</v>
          </cell>
          <cell r="M161" t="str">
            <v>2604908 - Cumaru - PE</v>
          </cell>
          <cell r="N161">
            <v>5750</v>
          </cell>
        </row>
        <row r="162">
          <cell r="C162" t="str">
            <v>UPA CARUARU - CG Nº 011/2022</v>
          </cell>
          <cell r="E162" t="str">
            <v>5.16 - Serviços Médico-Hospitalares, Odotonlogia e Laboratoriais</v>
          </cell>
          <cell r="F162">
            <v>54644379000100</v>
          </cell>
          <cell r="G162" t="str">
            <v>MARIA EDUARDA DA COSTA CAVALCANTI LTDA</v>
          </cell>
          <cell r="H162" t="str">
            <v>S</v>
          </cell>
          <cell r="I162" t="str">
            <v>S</v>
          </cell>
          <cell r="J162" t="str">
            <v>31</v>
          </cell>
          <cell r="K162">
            <v>45847</v>
          </cell>
          <cell r="L162" t="str">
            <v>IC8HWGJ6N</v>
          </cell>
          <cell r="M162" t="str">
            <v>2604908 - Cumaru - PE</v>
          </cell>
          <cell r="N162">
            <v>16150</v>
          </cell>
        </row>
        <row r="163">
          <cell r="C163" t="str">
            <v>UPA CARUARU - CG Nº 011/2022</v>
          </cell>
          <cell r="E163" t="str">
            <v>5.16 - Serviços Médico-Hospitalares, Odotonlogia e Laboratoriais</v>
          </cell>
          <cell r="F163">
            <v>55294633000141</v>
          </cell>
          <cell r="G163" t="str">
            <v>MARIA EDUARDA FONSECA ESTEVES SERVICOS MEDICOS LTDA</v>
          </cell>
          <cell r="H163" t="str">
            <v>S</v>
          </cell>
          <cell r="I163" t="str">
            <v>S</v>
          </cell>
          <cell r="J163" t="str">
            <v>41</v>
          </cell>
          <cell r="K163">
            <v>45849</v>
          </cell>
          <cell r="L163" t="str">
            <v>HAKKQPK1Y</v>
          </cell>
          <cell r="M163" t="str">
            <v>2604106 - Caruaru - PE</v>
          </cell>
          <cell r="N163">
            <v>11900</v>
          </cell>
        </row>
        <row r="164">
          <cell r="C164" t="str">
            <v>UPA CARUARU - CG Nº 011/2022</v>
          </cell>
          <cell r="E164" t="str">
            <v>5.16 - Serviços Médico-Hospitalares, Odotonlogia e Laboratoriais</v>
          </cell>
          <cell r="F164">
            <v>51052815000155</v>
          </cell>
          <cell r="G164" t="str">
            <v>MARIA JAKICIANE BEZERRA SOUZA LTDA</v>
          </cell>
          <cell r="H164" t="str">
            <v>S</v>
          </cell>
          <cell r="I164" t="str">
            <v>S</v>
          </cell>
          <cell r="J164" t="str">
            <v>39</v>
          </cell>
          <cell r="K164">
            <v>45855</v>
          </cell>
          <cell r="L164" t="str">
            <v>H7L7HMYAT</v>
          </cell>
          <cell r="M164" t="str">
            <v>2604106 - Caruaru - PE</v>
          </cell>
          <cell r="N164">
            <v>6450</v>
          </cell>
        </row>
        <row r="165">
          <cell r="C165" t="str">
            <v>UPA CARUARU - CG Nº 011/2022</v>
          </cell>
          <cell r="E165" t="str">
            <v>5.16 - Serviços Médico-Hospitalares, Odotonlogia e Laboratoriais</v>
          </cell>
          <cell r="F165">
            <v>55355328000112</v>
          </cell>
          <cell r="G165" t="str">
            <v>MARIANA DE FATIMA ALVES RIBEIRO SERVICOS MEDICOS LTDA</v>
          </cell>
          <cell r="H165" t="str">
            <v>S</v>
          </cell>
          <cell r="I165" t="str">
            <v>S</v>
          </cell>
          <cell r="J165" t="str">
            <v>12</v>
          </cell>
          <cell r="K165">
            <v>45853</v>
          </cell>
          <cell r="L165" t="str">
            <v>329430328</v>
          </cell>
          <cell r="M165" t="str">
            <v>2304400 - Fortaleza - CE</v>
          </cell>
          <cell r="N165">
            <v>3750</v>
          </cell>
        </row>
        <row r="166">
          <cell r="C166" t="str">
            <v>UPA CARUARU - CG Nº 011/2022</v>
          </cell>
          <cell r="E166" t="str">
            <v>5.16 - Serviços Médico-Hospitalares, Odotonlogia e Laboratoriais</v>
          </cell>
          <cell r="F166">
            <v>48817601000118</v>
          </cell>
          <cell r="G166" t="str">
            <v>MASTERMED PE II GESTÃO MÉDICA LTDA</v>
          </cell>
          <cell r="H166" t="str">
            <v>S</v>
          </cell>
          <cell r="I166" t="str">
            <v>S</v>
          </cell>
          <cell r="J166" t="str">
            <v>1986</v>
          </cell>
          <cell r="K166">
            <v>45847</v>
          </cell>
          <cell r="L166" t="str">
            <v>AGLF28054</v>
          </cell>
          <cell r="M166" t="str">
            <v>2609600 - Olinda - PE</v>
          </cell>
          <cell r="N166">
            <v>10500</v>
          </cell>
        </row>
        <row r="167">
          <cell r="C167" t="str">
            <v>UPA CARUARU - CG Nº 011/2022</v>
          </cell>
          <cell r="E167" t="str">
            <v>5.16 - Serviços Médico-Hospitalares, Odotonlogia e Laboratoriais</v>
          </cell>
          <cell r="F167">
            <v>48817601000118</v>
          </cell>
          <cell r="G167" t="str">
            <v>MASTERMED PE II GESTÃO MÉDICA LTDA</v>
          </cell>
          <cell r="H167" t="str">
            <v>S</v>
          </cell>
          <cell r="I167" t="str">
            <v>S</v>
          </cell>
          <cell r="J167" t="str">
            <v>1988</v>
          </cell>
          <cell r="K167">
            <v>45847</v>
          </cell>
          <cell r="L167" t="str">
            <v>SBVD77291</v>
          </cell>
          <cell r="M167" t="str">
            <v>2609600 - Olinda - PE</v>
          </cell>
          <cell r="N167">
            <v>4400</v>
          </cell>
        </row>
        <row r="168">
          <cell r="C168" t="str">
            <v>UPA CARUARU - CG Nº 011/2022</v>
          </cell>
          <cell r="E168" t="str">
            <v>5.16 - Serviços Médico-Hospitalares, Odotonlogia e Laboratoriais</v>
          </cell>
          <cell r="F168">
            <v>48817601000118</v>
          </cell>
          <cell r="G168" t="str">
            <v>MASTERMED PE II GESTÃO MÉDICA LTDA</v>
          </cell>
          <cell r="H168" t="str">
            <v>S</v>
          </cell>
          <cell r="I168" t="str">
            <v>S</v>
          </cell>
          <cell r="J168" t="str">
            <v>1989</v>
          </cell>
          <cell r="K168">
            <v>45847</v>
          </cell>
          <cell r="L168" t="str">
            <v>GIWP39659</v>
          </cell>
          <cell r="M168" t="str">
            <v>2609600 - Olinda - PE</v>
          </cell>
          <cell r="N168">
            <v>4550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48817601000118</v>
          </cell>
          <cell r="G169" t="str">
            <v>MASTERMED PE II GESTÃO MÉDICA LTDA</v>
          </cell>
          <cell r="H169" t="str">
            <v>S</v>
          </cell>
          <cell r="I169" t="str">
            <v>S</v>
          </cell>
          <cell r="J169" t="str">
            <v>2035</v>
          </cell>
          <cell r="K169">
            <v>45855</v>
          </cell>
          <cell r="L169" t="str">
            <v>ZDPB43742</v>
          </cell>
          <cell r="M169" t="str">
            <v>2609600 - Olinda - PE</v>
          </cell>
          <cell r="N169">
            <v>10500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47200199000165</v>
          </cell>
          <cell r="G170" t="str">
            <v>MASTERMED PE VII GESTÃO MEDICAS LTDA</v>
          </cell>
          <cell r="H170" t="str">
            <v>S</v>
          </cell>
          <cell r="I170" t="str">
            <v>S</v>
          </cell>
          <cell r="J170" t="str">
            <v>134</v>
          </cell>
          <cell r="K170">
            <v>45847</v>
          </cell>
          <cell r="L170" t="str">
            <v>SI7ZBFXS</v>
          </cell>
          <cell r="M170" t="str">
            <v>2611606 - Recife - PE</v>
          </cell>
          <cell r="N170">
            <v>4400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57883930000158</v>
          </cell>
          <cell r="G171" t="str">
            <v>MATEUS SOUZA DE CARVALHO LTDA</v>
          </cell>
          <cell r="H171" t="str">
            <v>S</v>
          </cell>
          <cell r="I171" t="str">
            <v>S</v>
          </cell>
          <cell r="J171" t="str">
            <v>7</v>
          </cell>
          <cell r="K171">
            <v>45847</v>
          </cell>
          <cell r="L171" t="str">
            <v>8DCZUMDU</v>
          </cell>
          <cell r="M171" t="str">
            <v>2611606 - Recife - PE</v>
          </cell>
          <cell r="N171">
            <v>18500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45237924000144</v>
          </cell>
          <cell r="G172" t="str">
            <v>MEDCENTER ATIVIDADES MEDICAS LTDA</v>
          </cell>
          <cell r="H172" t="str">
            <v>S</v>
          </cell>
          <cell r="I172" t="str">
            <v>S</v>
          </cell>
          <cell r="J172" t="str">
            <v>2639</v>
          </cell>
          <cell r="K172">
            <v>45847</v>
          </cell>
          <cell r="L172" t="str">
            <v>WCSI27893</v>
          </cell>
          <cell r="M172" t="str">
            <v>2609600 - Olinda - PE</v>
          </cell>
          <cell r="N172">
            <v>4950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45237924000144</v>
          </cell>
          <cell r="G173" t="str">
            <v>MEDCENTER ATIVIDADES MEDICAS LTDA</v>
          </cell>
          <cell r="H173" t="str">
            <v>S</v>
          </cell>
          <cell r="I173" t="str">
            <v>S</v>
          </cell>
          <cell r="J173" t="str">
            <v>2640</v>
          </cell>
          <cell r="K173">
            <v>45847</v>
          </cell>
          <cell r="L173" t="str">
            <v>RPIK63489</v>
          </cell>
          <cell r="M173" t="str">
            <v>2609600 - Olinda - PE</v>
          </cell>
          <cell r="N173">
            <v>12800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45237924000144</v>
          </cell>
          <cell r="G174" t="str">
            <v>MEDCENTER ATIVIDADES MEDICAS LTDA</v>
          </cell>
          <cell r="H174" t="str">
            <v>S</v>
          </cell>
          <cell r="I174" t="str">
            <v>S</v>
          </cell>
          <cell r="J174" t="str">
            <v>2641</v>
          </cell>
          <cell r="K174">
            <v>45847</v>
          </cell>
          <cell r="L174" t="str">
            <v>UOAR66178</v>
          </cell>
          <cell r="M174" t="str">
            <v>2609600 - Olinda - PE</v>
          </cell>
          <cell r="N174">
            <v>5400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45237924000144</v>
          </cell>
          <cell r="G175" t="str">
            <v>MEDCENTER ATIVIDADES MEDICAS LTDA</v>
          </cell>
          <cell r="H175" t="str">
            <v>S</v>
          </cell>
          <cell r="I175" t="str">
            <v>S</v>
          </cell>
          <cell r="J175" t="str">
            <v>2642</v>
          </cell>
          <cell r="K175">
            <v>45847</v>
          </cell>
          <cell r="L175" t="str">
            <v>ZLLU42022</v>
          </cell>
          <cell r="M175" t="str">
            <v>2609600 - Olinda - PE</v>
          </cell>
          <cell r="N175">
            <v>10500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45237924000144</v>
          </cell>
          <cell r="G176" t="str">
            <v>MEDCENTER ATIVIDADES MEDICAS LTDA</v>
          </cell>
          <cell r="H176" t="str">
            <v>S</v>
          </cell>
          <cell r="I176" t="str">
            <v>S</v>
          </cell>
          <cell r="J176" t="str">
            <v>2643</v>
          </cell>
          <cell r="K176">
            <v>45847</v>
          </cell>
          <cell r="L176" t="str">
            <v>VOKX25140</v>
          </cell>
          <cell r="M176" t="str">
            <v>2609600 - Olinda - PE</v>
          </cell>
          <cell r="N176">
            <v>5000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46560147000137</v>
          </cell>
          <cell r="G177" t="str">
            <v>MEDICALMED ATIVIDADES MÉDICAS LTDA</v>
          </cell>
          <cell r="H177" t="str">
            <v>S</v>
          </cell>
          <cell r="I177" t="str">
            <v>S</v>
          </cell>
          <cell r="J177" t="str">
            <v>2174</v>
          </cell>
          <cell r="K177">
            <v>45847</v>
          </cell>
          <cell r="L177" t="str">
            <v>JWZO75340</v>
          </cell>
          <cell r="M177" t="str">
            <v>2609600 - Olinda - PE</v>
          </cell>
          <cell r="N177">
            <v>11100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46560147000137</v>
          </cell>
          <cell r="G178" t="str">
            <v>MEDICALMED ATIVIDADES MÉDICAS LTDA</v>
          </cell>
          <cell r="H178" t="str">
            <v>S</v>
          </cell>
          <cell r="I178" t="str">
            <v>S</v>
          </cell>
          <cell r="J178" t="str">
            <v>2175</v>
          </cell>
          <cell r="K178">
            <v>45847</v>
          </cell>
          <cell r="L178" t="str">
            <v>RFDG62236</v>
          </cell>
          <cell r="M178" t="str">
            <v>2609600 - Olinda - PE</v>
          </cell>
          <cell r="N178">
            <v>3750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24684015000184</v>
          </cell>
          <cell r="G179" t="str">
            <v>MURAB LINS MEDICOS ASSOCIADOS LTDA - ME</v>
          </cell>
          <cell r="H179" t="str">
            <v>S</v>
          </cell>
          <cell r="I179" t="str">
            <v>S</v>
          </cell>
          <cell r="J179" t="str">
            <v>671</v>
          </cell>
          <cell r="K179">
            <v>45848</v>
          </cell>
          <cell r="L179" t="str">
            <v>yzmwthia7k9fo245d8neq3lcsrv</v>
          </cell>
          <cell r="M179" t="str">
            <v>2307304 - Juazeiro do Norte - CE</v>
          </cell>
          <cell r="N179">
            <v>7350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33822436000115</v>
          </cell>
          <cell r="G180" t="str">
            <v>NOVA SAUDE E MEDICINA ESPECIALIZADA LTDA</v>
          </cell>
          <cell r="H180" t="str">
            <v>S</v>
          </cell>
          <cell r="I180" t="str">
            <v>S</v>
          </cell>
          <cell r="J180" t="str">
            <v>1037</v>
          </cell>
          <cell r="K180">
            <v>45847</v>
          </cell>
          <cell r="L180" t="str">
            <v>OTEC43806</v>
          </cell>
          <cell r="M180" t="str">
            <v>2609600 - Olinda - PE</v>
          </cell>
          <cell r="N180">
            <v>4896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55187065000180</v>
          </cell>
          <cell r="G181" t="str">
            <v>OTAVIO FERREIRA LINS NETO LTDA</v>
          </cell>
          <cell r="H181" t="str">
            <v>S</v>
          </cell>
          <cell r="I181" t="str">
            <v>S</v>
          </cell>
          <cell r="J181" t="str">
            <v>20</v>
          </cell>
          <cell r="K181">
            <v>45848</v>
          </cell>
          <cell r="L181" t="str">
            <v>526PGKO7A</v>
          </cell>
          <cell r="M181" t="str">
            <v>2604106 - Caruaru - PE</v>
          </cell>
          <cell r="N181">
            <v>11600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49158209000177</v>
          </cell>
          <cell r="G182" t="str">
            <v>PAMED ATIVIDADES MEDICAS LTDA</v>
          </cell>
          <cell r="H182" t="str">
            <v>S</v>
          </cell>
          <cell r="I182" t="str">
            <v>S</v>
          </cell>
          <cell r="J182" t="str">
            <v>938</v>
          </cell>
          <cell r="K182">
            <v>45847</v>
          </cell>
          <cell r="L182" t="str">
            <v>OIWX52076</v>
          </cell>
          <cell r="M182" t="str">
            <v>2609600 - Olinda - PE</v>
          </cell>
          <cell r="N182">
            <v>9400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49158209000177</v>
          </cell>
          <cell r="G183" t="str">
            <v>PAMED ATIVIDADES MEDICAS LTDA</v>
          </cell>
          <cell r="H183" t="str">
            <v>S</v>
          </cell>
          <cell r="I183" t="str">
            <v>S</v>
          </cell>
          <cell r="J183" t="str">
            <v>939</v>
          </cell>
          <cell r="K183">
            <v>45847</v>
          </cell>
          <cell r="L183" t="str">
            <v>WKTQ64651</v>
          </cell>
          <cell r="M183" t="str">
            <v>2609600 - Olinda - PE</v>
          </cell>
          <cell r="N183">
            <v>19210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49158209000177</v>
          </cell>
          <cell r="G184" t="str">
            <v>PAMED ATIVIDADES MEDICAS LTDA</v>
          </cell>
          <cell r="H184" t="str">
            <v>S</v>
          </cell>
          <cell r="I184" t="str">
            <v>S</v>
          </cell>
          <cell r="J184" t="str">
            <v>940</v>
          </cell>
          <cell r="K184">
            <v>45847</v>
          </cell>
          <cell r="L184" t="str">
            <v>KOAR68492</v>
          </cell>
          <cell r="M184" t="str">
            <v>2609600 - Olinda - PE</v>
          </cell>
          <cell r="N184">
            <v>3300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55393703000119</v>
          </cell>
          <cell r="G185" t="str">
            <v xml:space="preserve">R. V. MONTEIRO SERVICOS MEDICOS </v>
          </cell>
          <cell r="H185" t="str">
            <v>S</v>
          </cell>
          <cell r="I185" t="str">
            <v>S</v>
          </cell>
          <cell r="J185" t="str">
            <v>9</v>
          </cell>
          <cell r="K185">
            <v>45849</v>
          </cell>
          <cell r="L185" t="str">
            <v>8LYBWH3UB</v>
          </cell>
          <cell r="M185" t="str">
            <v>2608800 - Lajedo - PE</v>
          </cell>
          <cell r="N185">
            <v>8450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55375899000119</v>
          </cell>
          <cell r="G186" t="str">
            <v>RAFAEL C. DE LIMA E SILVA LTDA</v>
          </cell>
          <cell r="H186" t="str">
            <v>S</v>
          </cell>
          <cell r="I186" t="str">
            <v>S</v>
          </cell>
          <cell r="J186" t="str">
            <v>7</v>
          </cell>
          <cell r="K186">
            <v>45852</v>
          </cell>
          <cell r="L186" t="str">
            <v>459021700</v>
          </cell>
          <cell r="M186" t="str">
            <v>2304400 - Fortaleza - CE</v>
          </cell>
          <cell r="N186">
            <v>6750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59944458000141</v>
          </cell>
          <cell r="G187" t="str">
            <v>RC GESTAO EM SAUDE DE CARUARU LTDA</v>
          </cell>
          <cell r="H187" t="str">
            <v>S</v>
          </cell>
          <cell r="I187" t="str">
            <v>S</v>
          </cell>
          <cell r="J187" t="str">
            <v>3</v>
          </cell>
          <cell r="K187">
            <v>45855</v>
          </cell>
          <cell r="L187" t="str">
            <v>VL1DSTY2O</v>
          </cell>
          <cell r="M187" t="str">
            <v>2604106 - Caruaru - PE</v>
          </cell>
          <cell r="N187">
            <v>2350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45595818000132</v>
          </cell>
          <cell r="G188" t="str">
            <v>ROSICLEIA MOURA GOMES SERVIÇOS MEDICOS LTDA</v>
          </cell>
          <cell r="H188" t="str">
            <v>S</v>
          </cell>
          <cell r="I188" t="str">
            <v>S</v>
          </cell>
          <cell r="J188" t="str">
            <v>61</v>
          </cell>
          <cell r="K188">
            <v>45849</v>
          </cell>
          <cell r="L188" t="str">
            <v>QCJB68581</v>
          </cell>
          <cell r="M188" t="str">
            <v>2606804 - Igarassu - PE</v>
          </cell>
          <cell r="N188">
            <v>5000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59151078000150</v>
          </cell>
          <cell r="G189" t="str">
            <v>RT SERVICOS MEDICOS AMBULATORIAIS LTDA</v>
          </cell>
          <cell r="H189" t="str">
            <v>S</v>
          </cell>
          <cell r="I189" t="str">
            <v>S</v>
          </cell>
          <cell r="J189" t="str">
            <v>4</v>
          </cell>
          <cell r="K189">
            <v>45848</v>
          </cell>
          <cell r="L189" t="str">
            <v>V6R1N2AB</v>
          </cell>
          <cell r="M189" t="str">
            <v>2611606 - Recife - PE</v>
          </cell>
          <cell r="N189">
            <v>2350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59151078000150</v>
          </cell>
          <cell r="G190" t="str">
            <v>RT SERVICOS MEDICOS AMBULATORIAIS LTDA</v>
          </cell>
          <cell r="H190" t="str">
            <v>S</v>
          </cell>
          <cell r="I190" t="str">
            <v>S</v>
          </cell>
          <cell r="J190" t="str">
            <v>5</v>
          </cell>
          <cell r="K190">
            <v>45848</v>
          </cell>
          <cell r="L190" t="str">
            <v>PXY3Y61H</v>
          </cell>
          <cell r="M190" t="str">
            <v>2611606 - Recife - PE</v>
          </cell>
          <cell r="N190">
            <v>5800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58449498000154</v>
          </cell>
          <cell r="G191" t="str">
            <v>SABRINA B B PIRES SERVICOS MEDICOS</v>
          </cell>
          <cell r="H191" t="str">
            <v>S</v>
          </cell>
          <cell r="I191" t="str">
            <v>S</v>
          </cell>
          <cell r="J191" t="str">
            <v>10</v>
          </cell>
          <cell r="K191">
            <v>45848</v>
          </cell>
          <cell r="L191" t="str">
            <v>342794731</v>
          </cell>
          <cell r="M191" t="str">
            <v>2304400 - Fortaleza - CE</v>
          </cell>
          <cell r="N191">
            <v>2500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43843356000108</v>
          </cell>
          <cell r="G192" t="str">
            <v>SAUDEMED ATIVIDADES MEDICAS LTDA</v>
          </cell>
          <cell r="H192" t="str">
            <v>S</v>
          </cell>
          <cell r="I192" t="str">
            <v>S</v>
          </cell>
          <cell r="J192" t="str">
            <v>4223</v>
          </cell>
          <cell r="K192">
            <v>45848</v>
          </cell>
          <cell r="L192" t="str">
            <v>LMQK57451</v>
          </cell>
          <cell r="M192" t="str">
            <v>2609600 - Olinda - PE</v>
          </cell>
          <cell r="N192">
            <v>1250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53809280000140</v>
          </cell>
          <cell r="G193" t="str">
            <v>SEVLLA LORENA MELO LIMA ATIVIDADE MEDICA</v>
          </cell>
          <cell r="H193" t="str">
            <v>S</v>
          </cell>
          <cell r="I193" t="str">
            <v>S</v>
          </cell>
          <cell r="J193" t="str">
            <v>18</v>
          </cell>
          <cell r="K193">
            <v>45852</v>
          </cell>
          <cell r="L193" t="str">
            <v>ISDOCFM8C</v>
          </cell>
          <cell r="M193" t="str">
            <v>2604106 - Caruaru - PE</v>
          </cell>
          <cell r="N193">
            <v>4400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60432692000179</v>
          </cell>
          <cell r="G194" t="str">
            <v>SILVA GOMES SERVICOS MEDICOS LTDA</v>
          </cell>
          <cell r="H194" t="str">
            <v>S</v>
          </cell>
          <cell r="I194" t="str">
            <v>S</v>
          </cell>
          <cell r="J194" t="str">
            <v>8</v>
          </cell>
          <cell r="K194">
            <v>45849</v>
          </cell>
          <cell r="L194" t="str">
            <v>HZLMTIA3Z</v>
          </cell>
          <cell r="M194" t="str">
            <v>2615300 - Timbaúba - PE</v>
          </cell>
          <cell r="N194">
            <v>15250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49924510000144</v>
          </cell>
          <cell r="G195" t="str">
            <v>T M C BRASILIANO</v>
          </cell>
          <cell r="H195" t="str">
            <v>S</v>
          </cell>
          <cell r="I195" t="str">
            <v>S</v>
          </cell>
          <cell r="J195" t="str">
            <v>36</v>
          </cell>
          <cell r="K195">
            <v>45852</v>
          </cell>
          <cell r="L195" t="str">
            <v>E82YKT3CD</v>
          </cell>
          <cell r="M195" t="str">
            <v>2604106 - Caruaru - PE</v>
          </cell>
          <cell r="N195">
            <v>12100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55971492000154</v>
          </cell>
          <cell r="G196" t="str">
            <v>THAIS MORGHANA DE ALBUQUERQUE PONTES SERVICOS MEDICOS LTDA</v>
          </cell>
          <cell r="H196" t="str">
            <v>S</v>
          </cell>
          <cell r="I196" t="str">
            <v>S</v>
          </cell>
          <cell r="J196" t="str">
            <v>27</v>
          </cell>
          <cell r="K196">
            <v>45848</v>
          </cell>
          <cell r="L196" t="str">
            <v>4LV9V3N2U</v>
          </cell>
          <cell r="M196" t="str">
            <v>2604106 - Caruaru - PE</v>
          </cell>
          <cell r="N196">
            <v>4400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55971492000154</v>
          </cell>
          <cell r="G197" t="str">
            <v>THAIS MORGHANA DE ALBUQUERQUE PONTES SERVICOS MEDICOS LTDA</v>
          </cell>
          <cell r="H197" t="str">
            <v>S</v>
          </cell>
          <cell r="I197" t="str">
            <v>S</v>
          </cell>
          <cell r="J197" t="str">
            <v>28</v>
          </cell>
          <cell r="K197">
            <v>45848</v>
          </cell>
          <cell r="L197" t="str">
            <v>XZBMW3VDQ</v>
          </cell>
          <cell r="M197" t="str">
            <v>2604106 - Caruaru - PE</v>
          </cell>
          <cell r="N197">
            <v>2200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45855147000100</v>
          </cell>
          <cell r="G198" t="str">
            <v>TP &amp; AC SERVICOS MEDICOS LTDA</v>
          </cell>
          <cell r="H198" t="str">
            <v>S</v>
          </cell>
          <cell r="I198" t="str">
            <v>S</v>
          </cell>
          <cell r="J198" t="str">
            <v>692</v>
          </cell>
          <cell r="K198">
            <v>45849</v>
          </cell>
          <cell r="L198" t="str">
            <v>KADXUYTF</v>
          </cell>
          <cell r="M198" t="str">
            <v>2611606 - Recife - PE</v>
          </cell>
          <cell r="N198">
            <v>5650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45720936000125</v>
          </cell>
          <cell r="G199" t="str">
            <v>TP SERVICOS MEDICOS LTDA</v>
          </cell>
          <cell r="H199" t="str">
            <v>S</v>
          </cell>
          <cell r="I199" t="str">
            <v>S</v>
          </cell>
          <cell r="J199" t="str">
            <v>43</v>
          </cell>
          <cell r="K199">
            <v>45852</v>
          </cell>
          <cell r="L199" t="str">
            <v>JPDGGPE6A</v>
          </cell>
          <cell r="M199" t="str">
            <v>2604106 - Caruaru - PE</v>
          </cell>
          <cell r="N199">
            <v>20400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30888560000195</v>
          </cell>
          <cell r="G200" t="str">
            <v>TTIAGO JOSE PEDRO DA SILVA</v>
          </cell>
          <cell r="H200" t="str">
            <v>S</v>
          </cell>
          <cell r="I200" t="str">
            <v>S</v>
          </cell>
          <cell r="J200" t="str">
            <v>129</v>
          </cell>
          <cell r="K200">
            <v>45852</v>
          </cell>
          <cell r="L200" t="str">
            <v>4JE0KLE7H</v>
          </cell>
          <cell r="M200" t="str">
            <v>2604106 - Caruaru - PE</v>
          </cell>
          <cell r="N200">
            <v>6250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48511136000192</v>
          </cell>
          <cell r="G201" t="str">
            <v>V1 SERVIÇOS MEDICOS LTDA</v>
          </cell>
          <cell r="H201" t="str">
            <v>S</v>
          </cell>
          <cell r="I201" t="str">
            <v>S</v>
          </cell>
          <cell r="J201" t="str">
            <v>2339</v>
          </cell>
          <cell r="K201">
            <v>45849</v>
          </cell>
          <cell r="L201" t="str">
            <v>HUIR87962</v>
          </cell>
          <cell r="M201" t="str">
            <v>2609600 - Olinda - PE</v>
          </cell>
          <cell r="N201">
            <v>10750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48163806000127</v>
          </cell>
          <cell r="G202" t="str">
            <v>VAGNER DA FONSECA CONCA FILHO</v>
          </cell>
          <cell r="H202" t="str">
            <v>S</v>
          </cell>
          <cell r="I202" t="str">
            <v>S</v>
          </cell>
          <cell r="J202" t="str">
            <v>40</v>
          </cell>
          <cell r="K202">
            <v>45849</v>
          </cell>
          <cell r="L202" t="str">
            <v>NAAABFJJI</v>
          </cell>
          <cell r="M202" t="str">
            <v>2511301 - Piancó - PB</v>
          </cell>
          <cell r="N202">
            <v>8750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55728979000100</v>
          </cell>
          <cell r="G203" t="str">
            <v>VITOR EMANUEL DE CARVALHO ALVES</v>
          </cell>
          <cell r="H203" t="str">
            <v>S</v>
          </cell>
          <cell r="I203" t="str">
            <v>S</v>
          </cell>
          <cell r="J203" t="str">
            <v>14</v>
          </cell>
          <cell r="K203">
            <v>45852</v>
          </cell>
          <cell r="L203" t="str">
            <v>NAAAAFDCG</v>
          </cell>
          <cell r="M203" t="str">
            <v>2509008 - Manaíra - PB</v>
          </cell>
          <cell r="N203">
            <v>10100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49458990000103</v>
          </cell>
          <cell r="G204" t="str">
            <v xml:space="preserve">WALDEMIR ERNESTO DE SOUZA JUNIOR </v>
          </cell>
          <cell r="H204" t="str">
            <v>S</v>
          </cell>
          <cell r="I204" t="str">
            <v>S</v>
          </cell>
          <cell r="J204" t="str">
            <v>35</v>
          </cell>
          <cell r="K204">
            <v>45852</v>
          </cell>
          <cell r="L204" t="str">
            <v>V0ZBDJR1R</v>
          </cell>
          <cell r="M204" t="str">
            <v>2604106 - Caruaru - PE</v>
          </cell>
          <cell r="N204">
            <v>8750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49458990000103</v>
          </cell>
          <cell r="G205" t="str">
            <v xml:space="preserve">WALDEMIR ERNESTO DE SOUZA JUNIOR </v>
          </cell>
          <cell r="H205" t="str">
            <v>S</v>
          </cell>
          <cell r="I205" t="str">
            <v>S</v>
          </cell>
          <cell r="J205" t="str">
            <v>36</v>
          </cell>
          <cell r="K205">
            <v>45852</v>
          </cell>
          <cell r="L205" t="str">
            <v>YUJPSKYPZ</v>
          </cell>
          <cell r="M205" t="str">
            <v>2604106 - Caruaru - PE</v>
          </cell>
          <cell r="N205">
            <v>3750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54879970000138</v>
          </cell>
          <cell r="G206" t="str">
            <v>WILBERTO ARAUJO SERVICOS MEDICOS LTDA</v>
          </cell>
          <cell r="H206" t="str">
            <v>S</v>
          </cell>
          <cell r="I206" t="str">
            <v>S</v>
          </cell>
          <cell r="J206" t="str">
            <v>9</v>
          </cell>
          <cell r="K206">
            <v>45852</v>
          </cell>
          <cell r="L206" t="str">
            <v>973632739</v>
          </cell>
          <cell r="M206" t="str">
            <v>2304400 - Fortaleza - CE</v>
          </cell>
          <cell r="N206">
            <v>1100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59180115000158</v>
          </cell>
          <cell r="G207" t="str">
            <v>WYVISON GOMES DE LIMA SERVICOS MEDICOS LTDA</v>
          </cell>
          <cell r="H207" t="str">
            <v>S</v>
          </cell>
          <cell r="I207" t="str">
            <v>S</v>
          </cell>
          <cell r="J207" t="str">
            <v>9</v>
          </cell>
          <cell r="K207">
            <v>45854</v>
          </cell>
          <cell r="L207" t="str">
            <v>GISP02450</v>
          </cell>
          <cell r="M207" t="str">
            <v>2609600 - Olinda - PE</v>
          </cell>
          <cell r="N207">
            <v>2200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46705567000164</v>
          </cell>
          <cell r="G208" t="str">
            <v>RESFISIO FISIOTERAPIA LTDA</v>
          </cell>
          <cell r="H208" t="str">
            <v>S</v>
          </cell>
          <cell r="I208" t="str">
            <v>S</v>
          </cell>
          <cell r="J208" t="str">
            <v>268</v>
          </cell>
          <cell r="K208">
            <v>45845</v>
          </cell>
          <cell r="L208" t="str">
            <v>BMZS8CAT</v>
          </cell>
          <cell r="M208" t="str">
            <v>2611606 - Recife - PE</v>
          </cell>
          <cell r="N208">
            <v>21800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55717109000136</v>
          </cell>
          <cell r="G209" t="str">
            <v>FISIOPED LTDA</v>
          </cell>
          <cell r="H209" t="str">
            <v>S</v>
          </cell>
          <cell r="I209" t="str">
            <v>S</v>
          </cell>
          <cell r="J209" t="str">
            <v>27</v>
          </cell>
          <cell r="K209">
            <v>45845</v>
          </cell>
          <cell r="L209" t="str">
            <v>RIJHZSR3</v>
          </cell>
          <cell r="M209" t="str">
            <v>2611606 - Recife - PE</v>
          </cell>
          <cell r="N209">
            <v>21800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14019626000154</v>
          </cell>
          <cell r="G210" t="str">
            <v>DYOGGO MENDONCA DE SOUZA ABELENDA - ME</v>
          </cell>
          <cell r="H210" t="str">
            <v>S</v>
          </cell>
          <cell r="I210" t="str">
            <v>S</v>
          </cell>
          <cell r="J210" t="str">
            <v>231</v>
          </cell>
          <cell r="K210">
            <v>45848</v>
          </cell>
          <cell r="L210" t="str">
            <v>B1SFIGGU6</v>
          </cell>
          <cell r="M210" t="str">
            <v>2608800 - Lajedo - PE</v>
          </cell>
          <cell r="N210">
            <v>43300</v>
          </cell>
        </row>
        <row r="211">
          <cell r="C211" t="str">
            <v>UPA CARUARU - CG Nº 011/2022</v>
          </cell>
          <cell r="E211" t="str">
            <v>5.16 - Serviços Médico-Hospitalares, Odotonlogia e Laboratoriais</v>
          </cell>
          <cell r="F211">
            <v>1699696000159</v>
          </cell>
          <cell r="G211" t="str">
            <v>QUALIAGUA LABORATORIO E CONSULTORIA LTDA</v>
          </cell>
          <cell r="H211" t="str">
            <v>S</v>
          </cell>
          <cell r="I211" t="str">
            <v>S</v>
          </cell>
          <cell r="J211" t="str">
            <v>76423</v>
          </cell>
          <cell r="K211">
            <v>45839</v>
          </cell>
          <cell r="L211" t="str">
            <v>K3R1HSNF</v>
          </cell>
          <cell r="M211" t="str">
            <v>2611606 - Recife - PE</v>
          </cell>
          <cell r="N211">
            <v>563.86</v>
          </cell>
        </row>
        <row r="212">
          <cell r="C212" t="str">
            <v>UPA CARUARU - CG Nº 011/2022</v>
          </cell>
          <cell r="E212" t="str">
            <v>5.8 - Locação de Veículos Automotores</v>
          </cell>
          <cell r="F212">
            <v>29932922000119</v>
          </cell>
          <cell r="G212" t="str">
            <v>MEDLIFE LOCACAO DE MAQUINAS E EQUIPAMENTOS LTDA</v>
          </cell>
          <cell r="H212" t="str">
            <v>S</v>
          </cell>
          <cell r="I212" t="str">
            <v>N</v>
          </cell>
          <cell r="J212" t="str">
            <v>1047</v>
          </cell>
          <cell r="K212">
            <v>45831</v>
          </cell>
          <cell r="M212" t="str">
            <v>2611606 - Recife - PE</v>
          </cell>
          <cell r="N212">
            <v>39000</v>
          </cell>
        </row>
        <row r="213">
          <cell r="C213" t="str">
            <v>UPA CARUARU - CG Nº 011/2022</v>
          </cell>
          <cell r="E213" t="str">
            <v>4.6 - Serviços de Profissionais de Saúde</v>
          </cell>
          <cell r="F213">
            <v>823681475</v>
          </cell>
          <cell r="G213" t="str">
            <v>MARIA DO CARMO CAVALCANTE DOS SANTOS</v>
          </cell>
          <cell r="H213" t="str">
            <v>S</v>
          </cell>
          <cell r="I213" t="str">
            <v>N</v>
          </cell>
          <cell r="J213" t="str">
            <v>062025</v>
          </cell>
          <cell r="K213">
            <v>45838</v>
          </cell>
          <cell r="M213" t="str">
            <v>2604106 - Caruaru - PE</v>
          </cell>
          <cell r="N213">
            <v>242.88</v>
          </cell>
        </row>
        <row r="214">
          <cell r="C214" t="str">
            <v>UPA CARUARU - CG Nº 011/2022</v>
          </cell>
          <cell r="E214" t="str">
            <v>4.6 - Serviços de Profissionais de Saúde</v>
          </cell>
          <cell r="F214">
            <v>1530545498</v>
          </cell>
          <cell r="G214" t="str">
            <v>JUCELIA MARIA DA SILVA</v>
          </cell>
          <cell r="H214" t="str">
            <v>S</v>
          </cell>
          <cell r="I214" t="str">
            <v>N</v>
          </cell>
          <cell r="J214" t="str">
            <v>062025</v>
          </cell>
          <cell r="K214">
            <v>45838</v>
          </cell>
          <cell r="M214" t="str">
            <v>2604106 - Caruaru - PE</v>
          </cell>
          <cell r="N214">
            <v>416.16</v>
          </cell>
        </row>
        <row r="215">
          <cell r="C215" t="str">
            <v>UPA CARUARU - CG Nº 011/2022</v>
          </cell>
          <cell r="E215" t="str">
            <v>4.6 - Serviços de Profissionais de Saúde</v>
          </cell>
          <cell r="F215">
            <v>8893023407</v>
          </cell>
          <cell r="G215" t="str">
            <v>BARBHARA DENNYFF ALVES MARTINS</v>
          </cell>
          <cell r="H215" t="str">
            <v>S</v>
          </cell>
          <cell r="I215" t="str">
            <v>N</v>
          </cell>
          <cell r="J215" t="str">
            <v>062025</v>
          </cell>
          <cell r="K215">
            <v>45838</v>
          </cell>
          <cell r="M215" t="str">
            <v>2604106 - Caruaru - PE</v>
          </cell>
          <cell r="N215">
            <v>971.52</v>
          </cell>
        </row>
        <row r="216">
          <cell r="C216" t="str">
            <v>UPA CARUARU - CG Nº 011/2022</v>
          </cell>
          <cell r="E216" t="str">
            <v>5.16 - Serviços Médico-Hospitalares, Odotonlogia e Laboratoriais</v>
          </cell>
          <cell r="F216">
            <v>2593984000197</v>
          </cell>
          <cell r="G216" t="str">
            <v>COOPSERSA - COOPERATIVA DE PROF DE SERV DE SAU PE LTDA</v>
          </cell>
          <cell r="H216" t="str">
            <v>S</v>
          </cell>
          <cell r="I216" t="str">
            <v>S</v>
          </cell>
          <cell r="J216" t="str">
            <v>55</v>
          </cell>
          <cell r="K216">
            <v>45847</v>
          </cell>
          <cell r="L216" t="str">
            <v>2XZTLDYD</v>
          </cell>
          <cell r="M216" t="str">
            <v>2611606 - Recife - PE</v>
          </cell>
          <cell r="N216">
            <v>2540.16</v>
          </cell>
        </row>
        <row r="217">
          <cell r="C217" t="str">
            <v>UPA CARUARU - CG Nº 011/2022</v>
          </cell>
          <cell r="E217" t="str">
            <v>5.16 - Serviços Médico-Hospitalares, Odotonlogia e Laboratoriais</v>
          </cell>
          <cell r="F217">
            <v>2593984000197</v>
          </cell>
          <cell r="G217" t="str">
            <v>COOPERATIVA DE TRABALHO SALUTE - SAUDE E BEM - ESTAR</v>
          </cell>
          <cell r="H217" t="str">
            <v>S</v>
          </cell>
          <cell r="I217" t="str">
            <v>S</v>
          </cell>
          <cell r="J217" t="str">
            <v>459</v>
          </cell>
          <cell r="K217">
            <v>45849</v>
          </cell>
          <cell r="L217" t="str">
            <v>M1TRSZ2EZ</v>
          </cell>
          <cell r="M217" t="str">
            <v>2604106 - Caruaru - PE</v>
          </cell>
          <cell r="N217">
            <v>551.75</v>
          </cell>
        </row>
        <row r="218">
          <cell r="C218" t="str">
            <v>UPA CARUARU - CG Nº 011/2022</v>
          </cell>
          <cell r="E218" t="str">
            <v>5.15 - Serviços Domésticos</v>
          </cell>
          <cell r="F218">
            <v>48177910000170</v>
          </cell>
          <cell r="G218" t="str">
            <v>CLEAN HIGIENIZAÇÃO DE TEXTEIS LTDA</v>
          </cell>
          <cell r="H218" t="str">
            <v>S</v>
          </cell>
          <cell r="I218" t="str">
            <v>S</v>
          </cell>
          <cell r="J218" t="str">
            <v>4464</v>
          </cell>
          <cell r="K218">
            <v>45841</v>
          </cell>
          <cell r="L218" t="str">
            <v>EUEW26285</v>
          </cell>
          <cell r="M218" t="str">
            <v>2607901 - Jaboatão dos Guararapes - PE</v>
          </cell>
          <cell r="N218">
            <v>3200</v>
          </cell>
        </row>
        <row r="219">
          <cell r="C219" t="str">
            <v>UPA CARUARU - CG Nº 011/2022</v>
          </cell>
          <cell r="E219" t="str">
            <v>5.10 - Detetização/Tratamento de Resíduos e Afins</v>
          </cell>
          <cell r="F219">
            <v>27837083000124</v>
          </cell>
          <cell r="G219" t="str">
            <v>AMBIPAR HEALTH WASTE SERVICES S.A.</v>
          </cell>
          <cell r="H219" t="str">
            <v>S</v>
          </cell>
          <cell r="I219" t="str">
            <v>S</v>
          </cell>
          <cell r="J219" t="str">
            <v>62412</v>
          </cell>
          <cell r="K219">
            <v>45855</v>
          </cell>
          <cell r="L219" t="str">
            <v>CLMPLYNR</v>
          </cell>
          <cell r="M219" t="str">
            <v>2611606 - Recife - PE</v>
          </cell>
          <cell r="N219">
            <v>1693.99</v>
          </cell>
        </row>
        <row r="220">
          <cell r="C220" t="str">
            <v>UPA CARUARU - CG Nº 011/2022</v>
          </cell>
          <cell r="E220" t="str">
            <v>5.17 - Manutenção de Software, Certificação Digital e Microfilmagem</v>
          </cell>
          <cell r="F220">
            <v>26893667000154</v>
          </cell>
          <cell r="G220" t="str">
            <v>ADVISERSIT SERVICOS EM INFORMATICA LTDA</v>
          </cell>
          <cell r="H220" t="str">
            <v>S</v>
          </cell>
          <cell r="I220" t="str">
            <v>S</v>
          </cell>
          <cell r="J220" t="str">
            <v>1383</v>
          </cell>
          <cell r="K220">
            <v>45835</v>
          </cell>
          <cell r="L220" t="str">
            <v>TKAF90689</v>
          </cell>
          <cell r="M220" t="str">
            <v>2610707 - Paulista - PE</v>
          </cell>
          <cell r="N220">
            <v>1200</v>
          </cell>
        </row>
        <row r="221">
          <cell r="C221" t="str">
            <v>UPA CARUARU - CG Nº 011/2022</v>
          </cell>
          <cell r="E221" t="str">
            <v>5.17 - Manutenção de Software, Certificação Digital e Microfilmagem</v>
          </cell>
          <cell r="F221">
            <v>10891998000115</v>
          </cell>
          <cell r="G221" t="str">
            <v>BIONEXO S.A.</v>
          </cell>
          <cell r="H221" t="str">
            <v>S</v>
          </cell>
          <cell r="I221" t="str">
            <v>S</v>
          </cell>
          <cell r="J221" t="str">
            <v>565466</v>
          </cell>
          <cell r="K221">
            <v>45811</v>
          </cell>
          <cell r="L221" t="str">
            <v>BDUCIYER</v>
          </cell>
          <cell r="M221" t="str">
            <v>3550308 - São Paulo - SP</v>
          </cell>
          <cell r="N221">
            <v>935</v>
          </cell>
        </row>
        <row r="222">
          <cell r="C222" t="str">
            <v>UPA CARUARU - CG Nº 011/2022</v>
          </cell>
          <cell r="E222" t="str">
            <v>5.17 - Manutenção de Software, Certificação Digital e Microfilmagem</v>
          </cell>
          <cell r="F222">
            <v>4069709000102</v>
          </cell>
          <cell r="G222" t="str">
            <v>MV INFORMATICA NORDESTE LTDA</v>
          </cell>
          <cell r="H222" t="str">
            <v>S</v>
          </cell>
          <cell r="I222" t="str">
            <v>S</v>
          </cell>
          <cell r="J222" t="str">
            <v>90670</v>
          </cell>
          <cell r="K222">
            <v>45810</v>
          </cell>
          <cell r="L222" t="str">
            <v>ECW8GWLF</v>
          </cell>
          <cell r="M222" t="str">
            <v>2611606 - Recife - PE</v>
          </cell>
          <cell r="N222">
            <v>11400</v>
          </cell>
        </row>
        <row r="223">
          <cell r="C223" t="str">
            <v>UPA CARUARU - CG Nº 011/2022</v>
          </cell>
          <cell r="E223" t="str">
            <v>5.17 - Manutenção de Software, Certificação Digital e Microfilmagem</v>
          </cell>
          <cell r="F223">
            <v>92306257000780</v>
          </cell>
          <cell r="G223" t="str">
            <v>PROVTEL TECNOLOGIA SERVICOS GERENCIADOS LTDA</v>
          </cell>
          <cell r="H223" t="str">
            <v>S</v>
          </cell>
          <cell r="I223" t="str">
            <v>S</v>
          </cell>
          <cell r="J223" t="str">
            <v>5116</v>
          </cell>
          <cell r="K223">
            <v>45839</v>
          </cell>
          <cell r="L223" t="str">
            <v>FVNM93VJ</v>
          </cell>
          <cell r="M223" t="str">
            <v>2611606 - Recife - PE</v>
          </cell>
          <cell r="N223">
            <v>4246</v>
          </cell>
        </row>
        <row r="224">
          <cell r="C224" t="str">
            <v>UPA CARUARU - CG Nº 011/2022</v>
          </cell>
          <cell r="E224" t="str">
            <v>5.17 - Manutenção de Software, Certificação Digital e Microfilmagem</v>
          </cell>
          <cell r="F224">
            <v>18630942000119</v>
          </cell>
          <cell r="G224" t="str">
            <v>SAFETEC INFORMATICA LTDA</v>
          </cell>
          <cell r="H224" t="str">
            <v>S</v>
          </cell>
          <cell r="I224" t="str">
            <v>S</v>
          </cell>
          <cell r="J224" t="str">
            <v>167367</v>
          </cell>
          <cell r="K224">
            <v>45841</v>
          </cell>
          <cell r="L224" t="str">
            <v>XLJN9SSD</v>
          </cell>
          <cell r="M224" t="str">
            <v>2611606 - Recife - PE</v>
          </cell>
          <cell r="N224">
            <v>1021.73</v>
          </cell>
        </row>
        <row r="225">
          <cell r="C225" t="str">
            <v>UPA CARUARU - CG Nº 011/2022</v>
          </cell>
          <cell r="E225" t="str">
            <v>5.17 - Manutenção de Software, Certificação Digital e Microfilmagem</v>
          </cell>
          <cell r="F225">
            <v>7333111000169</v>
          </cell>
          <cell r="G225" t="str">
            <v>SAFETEC INFORMATICA LTDA</v>
          </cell>
          <cell r="H225" t="str">
            <v>S</v>
          </cell>
          <cell r="I225" t="str">
            <v>S</v>
          </cell>
          <cell r="J225" t="str">
            <v>167054</v>
          </cell>
          <cell r="K225">
            <v>45841</v>
          </cell>
          <cell r="L225" t="str">
            <v>NZV5WVUF</v>
          </cell>
          <cell r="M225" t="str">
            <v>2611606 - Recife - PE</v>
          </cell>
          <cell r="N225">
            <v>59.44</v>
          </cell>
        </row>
        <row r="226">
          <cell r="C226" t="str">
            <v>UPA CARUARU - CG Nº 011/2022</v>
          </cell>
          <cell r="E226" t="str">
            <v>5.17 - Manutenção de Software, Certificação Digital e Microfilmagem</v>
          </cell>
          <cell r="F226">
            <v>7333111000169</v>
          </cell>
          <cell r="G226" t="str">
            <v>GCINET SERVICOS DE INFORMATICA LTDA</v>
          </cell>
          <cell r="H226" t="str">
            <v>S</v>
          </cell>
          <cell r="I226" t="str">
            <v>S</v>
          </cell>
          <cell r="J226" t="str">
            <v>85436</v>
          </cell>
          <cell r="K226">
            <v>45810</v>
          </cell>
          <cell r="L226" t="str">
            <v>PXKSYWI3</v>
          </cell>
          <cell r="M226" t="str">
            <v>2611606 - Recife - PE</v>
          </cell>
          <cell r="N226">
            <v>1046.77</v>
          </cell>
        </row>
        <row r="227">
          <cell r="C227" t="str">
            <v>UPA CARUARU - CG Nº 011/2022</v>
          </cell>
          <cell r="E227" t="str">
            <v>5.17 - Manutenção de Software, Certificação Digital e Microfilmagem</v>
          </cell>
          <cell r="F227">
            <v>5633849000116</v>
          </cell>
          <cell r="G227" t="str">
            <v>TECHSYST SISTEMAS DE AUTOMACAO E INFORMATICA LTDA</v>
          </cell>
          <cell r="H227" t="str">
            <v>S</v>
          </cell>
          <cell r="I227" t="str">
            <v>S</v>
          </cell>
          <cell r="J227" t="str">
            <v>371</v>
          </cell>
          <cell r="K227">
            <v>45840</v>
          </cell>
          <cell r="L227" t="str">
            <v>WT5CCMSF</v>
          </cell>
          <cell r="M227" t="str">
            <v>2611606 - Recife - PE</v>
          </cell>
          <cell r="N227">
            <v>320</v>
          </cell>
        </row>
        <row r="228">
          <cell r="C228" t="str">
            <v>UPA CARUARU - CG Nº 011/2022</v>
          </cell>
          <cell r="E228" t="str">
            <v>5.17 - Manutenção de Software, Certificação Digital e Microfilmagem</v>
          </cell>
          <cell r="F228">
            <v>34624704000157</v>
          </cell>
          <cell r="G228" t="str">
            <v>WEK - TECHNOLOGY IN BUSINESS LTDA</v>
          </cell>
          <cell r="H228" t="str">
            <v>S</v>
          </cell>
          <cell r="I228" t="str">
            <v>S</v>
          </cell>
          <cell r="J228" t="str">
            <v>14928</v>
          </cell>
          <cell r="K228">
            <v>45839</v>
          </cell>
          <cell r="L228" t="str">
            <v>K1D3LODY</v>
          </cell>
          <cell r="M228" t="str">
            <v>4209102 - Joinville - SC</v>
          </cell>
          <cell r="N228">
            <v>1128.7</v>
          </cell>
        </row>
        <row r="229">
          <cell r="C229" t="str">
            <v>UPA CARUARU - CG Nº 011/2022</v>
          </cell>
          <cell r="E229" t="str">
            <v>5.17 - Manutenção de Software, Certificação Digital e Microfilmagem</v>
          </cell>
          <cell r="F229">
            <v>41382855000101</v>
          </cell>
          <cell r="G229" t="str">
            <v>TASCOM INFORMATICA LTDA</v>
          </cell>
          <cell r="H229" t="str">
            <v>S</v>
          </cell>
          <cell r="I229" t="str">
            <v>S</v>
          </cell>
          <cell r="J229" t="str">
            <v>2180</v>
          </cell>
          <cell r="K229">
            <v>45841</v>
          </cell>
          <cell r="L229" t="str">
            <v>QRZM89941</v>
          </cell>
          <cell r="M229" t="str">
            <v>2610707 - Paulista - PE</v>
          </cell>
          <cell r="N229">
            <v>1434.31</v>
          </cell>
        </row>
        <row r="230">
          <cell r="C230" t="str">
            <v>UPA CARUARU - CG Nº 011/2022</v>
          </cell>
          <cell r="E230" t="str">
            <v>5.22 - Vigilância Ostensiva / Monitorada</v>
          </cell>
          <cell r="F230">
            <v>23412408000176</v>
          </cell>
          <cell r="G230" t="str">
            <v>SOSERVI VIGILANCIA LTDA</v>
          </cell>
          <cell r="H230" t="str">
            <v>S</v>
          </cell>
          <cell r="I230" t="str">
            <v>S</v>
          </cell>
          <cell r="J230" t="str">
            <v>11123</v>
          </cell>
          <cell r="K230">
            <v>45825</v>
          </cell>
          <cell r="L230" t="str">
            <v>WUVP29097</v>
          </cell>
          <cell r="M230" t="str">
            <v>2609600 - Olinda - PE</v>
          </cell>
          <cell r="N230">
            <v>23605.16</v>
          </cell>
        </row>
        <row r="231">
          <cell r="C231" t="str">
            <v>UPA CARUARU - CG Nº 011/2022</v>
          </cell>
          <cell r="E231" t="str">
            <v>5.99 - Outros Serviços de Terceiros Pessoa Jurídica</v>
          </cell>
          <cell r="F231">
            <v>11572781000105</v>
          </cell>
          <cell r="G231" t="str">
            <v>CENTRO DE EDUCACAO PROFISSIONAL BL LTDA</v>
          </cell>
          <cell r="H231" t="str">
            <v>S</v>
          </cell>
          <cell r="I231" t="str">
            <v>S</v>
          </cell>
          <cell r="J231" t="str">
            <v>3493</v>
          </cell>
          <cell r="K231">
            <v>45812</v>
          </cell>
          <cell r="L231" t="str">
            <v>EZBJETCRW</v>
          </cell>
          <cell r="M231" t="str">
            <v>2604106 - Caruaru - PE</v>
          </cell>
          <cell r="N231">
            <v>411</v>
          </cell>
        </row>
        <row r="232">
          <cell r="C232" t="str">
            <v>UPA CARUARU - CG Nº 011/2022</v>
          </cell>
          <cell r="E232" t="str">
            <v>5.10 - Detetização/Tratamento de Resíduos e Afins</v>
          </cell>
          <cell r="F232">
            <v>7166553000672</v>
          </cell>
          <cell r="G232" t="str">
            <v>LIMPSERVICE LTDA ME</v>
          </cell>
          <cell r="H232" t="str">
            <v>S</v>
          </cell>
          <cell r="I232" t="str">
            <v>S</v>
          </cell>
          <cell r="J232" t="str">
            <v>6378</v>
          </cell>
          <cell r="K232">
            <v>45817</v>
          </cell>
          <cell r="L232" t="str">
            <v>KOEB25980</v>
          </cell>
          <cell r="M232" t="str">
            <v>2609600 - Olinda - PE</v>
          </cell>
          <cell r="N232">
            <v>342.51</v>
          </cell>
        </row>
        <row r="233">
          <cell r="C233" t="str">
            <v>UPA CARUARU - CG Nº 011/2022</v>
          </cell>
          <cell r="E233" t="str">
            <v>5.23 - Limpeza e Conservação</v>
          </cell>
          <cell r="F233">
            <v>35474980000149</v>
          </cell>
          <cell r="G233" t="str">
            <v>SOSERVI-SOCIEDADE DE SERVICOS GERAIS LTDA</v>
          </cell>
          <cell r="H233" t="str">
            <v>S</v>
          </cell>
          <cell r="I233" t="str">
            <v>S</v>
          </cell>
          <cell r="J233" t="str">
            <v>85496</v>
          </cell>
          <cell r="K233">
            <v>45831</v>
          </cell>
          <cell r="L233" t="str">
            <v>NPSI21385</v>
          </cell>
          <cell r="M233" t="str">
            <v>2609600 - Olinda - PE</v>
          </cell>
          <cell r="N233">
            <v>53958</v>
          </cell>
        </row>
        <row r="234">
          <cell r="C234" t="str">
            <v>UPA CARUARU - CG Nº 011/2022</v>
          </cell>
          <cell r="E234" t="str">
            <v>5.99 - Outros Serviços de Terceiros Pessoa Jurídica</v>
          </cell>
          <cell r="F234">
            <v>9863853000121</v>
          </cell>
          <cell r="G234" t="str">
            <v>ASOS OCUPACIONAL LTDA</v>
          </cell>
          <cell r="H234" t="str">
            <v>S</v>
          </cell>
          <cell r="I234" t="str">
            <v>S</v>
          </cell>
          <cell r="J234" t="str">
            <v>944</v>
          </cell>
          <cell r="K234">
            <v>45840</v>
          </cell>
          <cell r="L234" t="str">
            <v>JIIH74435</v>
          </cell>
          <cell r="M234" t="str">
            <v>2607901 - Jaboatão dos Guararapes - PE</v>
          </cell>
          <cell r="N234">
            <v>3200</v>
          </cell>
        </row>
        <row r="235">
          <cell r="C235" t="str">
            <v>UPA CARUARU - CG Nº 011/2022</v>
          </cell>
          <cell r="E235" t="str">
            <v>5.99 - Outros Serviços de Terceiros Pessoa Jurídica</v>
          </cell>
          <cell r="F235">
            <v>21794062000192</v>
          </cell>
          <cell r="G235" t="str">
            <v>AUDISA - AUDITORES ASSOCIADOS S/S</v>
          </cell>
          <cell r="H235" t="str">
            <v>S</v>
          </cell>
          <cell r="I235" t="str">
            <v>S</v>
          </cell>
          <cell r="J235" t="str">
            <v>29150</v>
          </cell>
          <cell r="K235">
            <v>45809</v>
          </cell>
          <cell r="L235" t="str">
            <v>168V137738197828899X</v>
          </cell>
          <cell r="M235" t="str">
            <v>3505708 - Barueri - SP</v>
          </cell>
          <cell r="N235">
            <v>1121.6600000000001</v>
          </cell>
        </row>
        <row r="236">
          <cell r="C236" t="str">
            <v>UPA CARUARU - CG Nº 011/2022</v>
          </cell>
          <cell r="E236" t="str">
            <v>5.99 - Outros Serviços de Terceiros Pessoa Jurídica</v>
          </cell>
          <cell r="F236">
            <v>8654123000158</v>
          </cell>
          <cell r="G236" t="str">
            <v>EMBRAESTER - EMPRESA BRASILEIRA DE ESTERILIZACOES LTDA</v>
          </cell>
          <cell r="H236" t="str">
            <v>S</v>
          </cell>
          <cell r="I236" t="str">
            <v>S</v>
          </cell>
          <cell r="J236" t="str">
            <v>15386</v>
          </cell>
          <cell r="K236">
            <v>45839</v>
          </cell>
          <cell r="L236" t="str">
            <v>WLD42ZG8</v>
          </cell>
          <cell r="M236" t="str">
            <v>2611606 - Recife - PE</v>
          </cell>
          <cell r="N236">
            <v>1707.75</v>
          </cell>
        </row>
        <row r="237">
          <cell r="C237" t="str">
            <v>UPA CARUARU - CG Nº 011/2022</v>
          </cell>
          <cell r="E237" t="str">
            <v>5.99 - Outros Serviços de Terceiros Pessoa Jurídica</v>
          </cell>
          <cell r="F237">
            <v>35343136000189</v>
          </cell>
          <cell r="G237" t="str">
            <v>LINUS LOG LTDA</v>
          </cell>
          <cell r="H237" t="str">
            <v>S</v>
          </cell>
          <cell r="I237" t="str">
            <v>S</v>
          </cell>
          <cell r="J237" t="str">
            <v>3271</v>
          </cell>
          <cell r="K237">
            <v>45847</v>
          </cell>
          <cell r="L237" t="str">
            <v>AJKN72936</v>
          </cell>
          <cell r="M237" t="str">
            <v>2607901 - Jaboatão dos Guararapes - PE</v>
          </cell>
          <cell r="N237">
            <v>3462.08</v>
          </cell>
        </row>
        <row r="238">
          <cell r="C238" t="str">
            <v>UPA CARUARU - CG Nº 011/2022</v>
          </cell>
          <cell r="E238" t="str">
            <v>5.99 - Outros Serviços de Terceiros Pessoa Jurídica</v>
          </cell>
          <cell r="F238">
            <v>13409775000329</v>
          </cell>
          <cell r="G238" t="str">
            <v>SERVAL SERVICOS E LIMPEZA LTDA</v>
          </cell>
          <cell r="H238" t="str">
            <v>S</v>
          </cell>
          <cell r="I238" t="str">
            <v>S</v>
          </cell>
          <cell r="J238" t="str">
            <v>60628</v>
          </cell>
          <cell r="K238">
            <v>45842</v>
          </cell>
          <cell r="L238" t="str">
            <v>426319859</v>
          </cell>
          <cell r="M238" t="str">
            <v>2304400 - Fortaleza - CE</v>
          </cell>
          <cell r="N238">
            <v>35035.370000000003</v>
          </cell>
        </row>
        <row r="239">
          <cell r="C239" t="str">
            <v>UPA CARUARU - CG Nº 011/2022</v>
          </cell>
          <cell r="E239" t="str">
            <v>5.99 - Outros Serviços de Terceiros Pessoa Jurídica</v>
          </cell>
          <cell r="F239">
            <v>7360290000123</v>
          </cell>
          <cell r="G239" t="str">
            <v>TAMYRES FERNANDA ALVES CHALEGRE</v>
          </cell>
          <cell r="H239" t="str">
            <v>S</v>
          </cell>
          <cell r="I239" t="str">
            <v>S</v>
          </cell>
          <cell r="J239" t="str">
            <v>382</v>
          </cell>
          <cell r="K239">
            <v>45846</v>
          </cell>
          <cell r="L239" t="str">
            <v>AWZPTXRJ</v>
          </cell>
          <cell r="M239" t="str">
            <v>2611606 - Recife - PE</v>
          </cell>
          <cell r="N239">
            <v>2500</v>
          </cell>
        </row>
        <row r="240">
          <cell r="C240" t="str">
            <v>UPA CARUARU - CG Nº 011/2022</v>
          </cell>
          <cell r="E240" t="str">
            <v>5.99 - Outros Serviços de Terceiros Pessoa Jurídica</v>
          </cell>
          <cell r="F240">
            <v>6312868000103</v>
          </cell>
          <cell r="G240" t="str">
            <v>VITORINO E MAIA ADVOGADOS</v>
          </cell>
          <cell r="H240" t="str">
            <v>S</v>
          </cell>
          <cell r="I240" t="str">
            <v>S</v>
          </cell>
          <cell r="J240" t="str">
            <v>422</v>
          </cell>
          <cell r="K240">
            <v>45840</v>
          </cell>
          <cell r="L240" t="str">
            <v>PXZKMIS2</v>
          </cell>
          <cell r="M240" t="str">
            <v>2611606 - Recife - PE</v>
          </cell>
          <cell r="N240">
            <v>2233.5100000000002</v>
          </cell>
        </row>
        <row r="241">
          <cell r="C241" t="str">
            <v>UPA CARUARU - CG Nº 011/2022</v>
          </cell>
          <cell r="E241" t="str">
            <v>5.99 - Outros Serviços de Terceiros Pessoa Jurídica</v>
          </cell>
          <cell r="F241">
            <v>45671533000133</v>
          </cell>
          <cell r="G241" t="str">
            <v>SOLUCAO SERVICOS DE ESCRITORIO COMPARTILHADO LTDA</v>
          </cell>
          <cell r="H241" t="str">
            <v>S</v>
          </cell>
          <cell r="I241" t="str">
            <v>S</v>
          </cell>
          <cell r="J241" t="str">
            <v>422</v>
          </cell>
          <cell r="K241">
            <v>45849</v>
          </cell>
          <cell r="L241" t="str">
            <v>5JDBMZIA</v>
          </cell>
          <cell r="M241" t="str">
            <v>2611606 - Recife - PE</v>
          </cell>
          <cell r="N241">
            <v>40.25</v>
          </cell>
        </row>
        <row r="242">
          <cell r="C242" t="str">
            <v>UPA CARUARU - CG Nº 011/2022</v>
          </cell>
          <cell r="E242" t="str">
            <v>5.99 - Outros Serviços de Terceiros Pessoa Jurídica</v>
          </cell>
          <cell r="F242">
            <v>33279132000153</v>
          </cell>
          <cell r="G242" t="str">
            <v xml:space="preserve">FADE - FUNDACAO DE APOIO AO DESENVOLVIMENTO DA UNIVERSIDADE FEDERAL </v>
          </cell>
          <cell r="H242" t="str">
            <v>S</v>
          </cell>
          <cell r="I242" t="str">
            <v>S</v>
          </cell>
          <cell r="J242" t="str">
            <v>82474</v>
          </cell>
          <cell r="K242">
            <v>45845</v>
          </cell>
          <cell r="L242" t="str">
            <v>93GAYKPQ</v>
          </cell>
          <cell r="M242" t="str">
            <v>2611606 - Recife - PE</v>
          </cell>
          <cell r="N242">
            <v>1263.5999999999999</v>
          </cell>
        </row>
        <row r="243">
          <cell r="C243" t="str">
            <v>UPA CARUARU - CG Nº 011/2022</v>
          </cell>
          <cell r="E243" t="str">
            <v>5.99 - Outros Serviços de Terceiros Pessoa Jurídica</v>
          </cell>
          <cell r="F243">
            <v>11735586000159</v>
          </cell>
          <cell r="G243" t="str">
            <v xml:space="preserve">50.449.976 BRUNA MACELLY SILVA DOS SANTOS </v>
          </cell>
          <cell r="H243" t="str">
            <v>S</v>
          </cell>
          <cell r="I243" t="str">
            <v>S</v>
          </cell>
          <cell r="J243" t="str">
            <v>28</v>
          </cell>
          <cell r="K243">
            <v>45810</v>
          </cell>
          <cell r="L243" t="str">
            <v>26041062250449976000114000000000002825067982713119</v>
          </cell>
          <cell r="M243" t="str">
            <v>2604106 - Caruaru - PE</v>
          </cell>
          <cell r="N243">
            <v>28</v>
          </cell>
        </row>
        <row r="244">
          <cell r="C244" t="str">
            <v>UPA CARUARU - CG Nº 011/2022</v>
          </cell>
          <cell r="E244" t="str">
            <v>5.99 - Outros Serviços de Terceiros Pessoa Jurídica</v>
          </cell>
          <cell r="F244">
            <v>50449976000114</v>
          </cell>
          <cell r="G244" t="str">
            <v>CM SOLUCOES PARA IDENTIFICACAO LTDA</v>
          </cell>
          <cell r="H244" t="str">
            <v>S</v>
          </cell>
          <cell r="I244" t="str">
            <v>S</v>
          </cell>
          <cell r="J244" t="str">
            <v>4419</v>
          </cell>
          <cell r="K244">
            <v>45812</v>
          </cell>
          <cell r="L244" t="str">
            <v>PL8BGKSV</v>
          </cell>
          <cell r="M244" t="str">
            <v>2611606 - Recife - PE</v>
          </cell>
          <cell r="N244">
            <v>717.6</v>
          </cell>
        </row>
        <row r="245">
          <cell r="C245" t="str">
            <v>UPA CARUARU - CG Nº 011/2022</v>
          </cell>
          <cell r="E245" t="str">
            <v>4.7 - Apoio Administrativo, Técnico e Operacional</v>
          </cell>
          <cell r="F245">
            <v>84435500400</v>
          </cell>
          <cell r="G245" t="str">
            <v>ALEXSANDRA DE JESUS MACIEL</v>
          </cell>
          <cell r="H245" t="str">
            <v>S</v>
          </cell>
          <cell r="I245" t="str">
            <v>N</v>
          </cell>
          <cell r="J245" t="str">
            <v>062025</v>
          </cell>
          <cell r="K245">
            <v>45838</v>
          </cell>
          <cell r="M245" t="str">
            <v>2604106 - Caruaru - PE</v>
          </cell>
          <cell r="N245">
            <v>1214.4000000000001</v>
          </cell>
        </row>
        <row r="246">
          <cell r="C246" t="str">
            <v>UPA CARUARU - CG Nº 011/2022</v>
          </cell>
          <cell r="E246" t="str">
            <v>4.7 - Apoio Administrativo, Técnico e Operacional</v>
          </cell>
          <cell r="F246">
            <v>1784203440</v>
          </cell>
          <cell r="G246" t="str">
            <v>JESSYCA WIRLAME FERREIRA DA SILVA</v>
          </cell>
          <cell r="H246" t="str">
            <v>S</v>
          </cell>
          <cell r="I246" t="str">
            <v>N</v>
          </cell>
          <cell r="J246" t="str">
            <v>062025</v>
          </cell>
          <cell r="K246">
            <v>45838</v>
          </cell>
          <cell r="M246" t="str">
            <v>2604106 - Caruaru - PE</v>
          </cell>
          <cell r="N246">
            <v>2080.8000000000002</v>
          </cell>
        </row>
        <row r="247">
          <cell r="C247" t="str">
            <v>UPA CARUARU - CG Nº 011/2022</v>
          </cell>
          <cell r="E247" t="str">
            <v>4.7 - Apoio Administrativo, Técnico e Operacional</v>
          </cell>
          <cell r="F247">
            <v>14018370423</v>
          </cell>
          <cell r="G247" t="str">
            <v>VINICIUS GUILHERME DE ALMEIDA</v>
          </cell>
          <cell r="H247" t="str">
            <v>S</v>
          </cell>
          <cell r="I247" t="str">
            <v>N</v>
          </cell>
          <cell r="J247" t="str">
            <v>062025</v>
          </cell>
          <cell r="K247">
            <v>45838</v>
          </cell>
          <cell r="M247" t="str">
            <v>2604106 - Caruaru - PE</v>
          </cell>
          <cell r="N247">
            <v>364.32</v>
          </cell>
        </row>
        <row r="248">
          <cell r="C248" t="str">
            <v>UPA CARUARU - CG Nº 011/2022</v>
          </cell>
          <cell r="E248" t="str">
            <v>4.7 - Apoio Administrativo, Técnico e Operacional</v>
          </cell>
          <cell r="F248">
            <v>70196011469</v>
          </cell>
          <cell r="G248" t="str">
            <v>NATALIA CAROLINE SOARES SANTOS</v>
          </cell>
          <cell r="H248" t="str">
            <v>S</v>
          </cell>
          <cell r="I248" t="str">
            <v>N</v>
          </cell>
          <cell r="J248" t="str">
            <v>062025</v>
          </cell>
          <cell r="K248">
            <v>45838</v>
          </cell>
          <cell r="M248" t="str">
            <v>2604106 - Caruaru - PE</v>
          </cell>
          <cell r="N248">
            <v>832.32</v>
          </cell>
        </row>
        <row r="249">
          <cell r="C249" t="str">
            <v>UPA CARUARU - CG Nº 011/2022</v>
          </cell>
          <cell r="E249" t="str">
            <v>5.5 - Reparo e Manutenção de Máquinas e Equipamentos</v>
          </cell>
          <cell r="F249">
            <v>35400722000118</v>
          </cell>
          <cell r="G249" t="str">
            <v>WAGNER FERNANDES SALES DA SILVA &amp; CIA. LTDA</v>
          </cell>
          <cell r="H249" t="str">
            <v>S</v>
          </cell>
          <cell r="I249" t="str">
            <v>S</v>
          </cell>
          <cell r="J249" t="str">
            <v>5656</v>
          </cell>
          <cell r="K249">
            <v>45839</v>
          </cell>
          <cell r="L249" t="str">
            <v>4JJUOWYPA</v>
          </cell>
          <cell r="M249" t="str">
            <v>2704302 - Maceió - AL</v>
          </cell>
          <cell r="N249">
            <v>2880</v>
          </cell>
        </row>
        <row r="250">
          <cell r="C250" t="str">
            <v>UPA CARUARU - CG Nº 011/2022</v>
          </cell>
          <cell r="E250" t="str">
            <v>5.5 - Reparo e Manutenção de Máquinas e Equipamentos</v>
          </cell>
          <cell r="F250">
            <v>18204483000101</v>
          </cell>
          <cell r="G250" t="str">
            <v>C2 COMERCIO E SERVICOS LTDA</v>
          </cell>
          <cell r="H250" t="str">
            <v>S</v>
          </cell>
          <cell r="I250" t="str">
            <v>N</v>
          </cell>
          <cell r="J250" t="str">
            <v>384</v>
          </cell>
          <cell r="K250">
            <v>45820</v>
          </cell>
          <cell r="L250" t="str">
            <v>6LP4SXFT</v>
          </cell>
          <cell r="M250" t="str">
            <v>2611606 - Recife - PE</v>
          </cell>
          <cell r="N250">
            <v>4320</v>
          </cell>
        </row>
        <row r="251">
          <cell r="C251" t="str">
            <v>UPA CARUARU - CG Nº 011/2022</v>
          </cell>
          <cell r="E251" t="str">
            <v>5.5 - Reparo e Manutenção de Máquinas e Equipamentos</v>
          </cell>
          <cell r="F251">
            <v>7221834000176</v>
          </cell>
          <cell r="G251" t="str">
            <v>GERASTEP GERADORES ASSISTENCIA TECNICA E PECAS LTDA ME</v>
          </cell>
          <cell r="H251" t="str">
            <v>S</v>
          </cell>
          <cell r="I251" t="str">
            <v>S</v>
          </cell>
          <cell r="J251" t="str">
            <v>57745</v>
          </cell>
          <cell r="K251">
            <v>45810</v>
          </cell>
          <cell r="L251" t="str">
            <v>LAVDQUAH</v>
          </cell>
          <cell r="M251" t="str">
            <v>2611606 - Recife - PE</v>
          </cell>
          <cell r="N251">
            <v>425</v>
          </cell>
        </row>
        <row r="252">
          <cell r="C252" t="str">
            <v>UPA CARUARU - CG Nº 011/2022</v>
          </cell>
          <cell r="E252" t="str">
            <v>5.5 - Reparo e Manutenção de Máquinas e Equipamentos</v>
          </cell>
          <cell r="F252">
            <v>40893042000113</v>
          </cell>
          <cell r="G252" t="str">
            <v>MEDCALL COMERCIO E SERVICOS DE EQUIPAMENTOS MEDICOS LTDA</v>
          </cell>
          <cell r="H252" t="str">
            <v>S</v>
          </cell>
          <cell r="I252" t="str">
            <v>S</v>
          </cell>
          <cell r="J252" t="str">
            <v>4481</v>
          </cell>
          <cell r="K252">
            <v>45838</v>
          </cell>
          <cell r="L252" t="str">
            <v>6YV61NJP</v>
          </cell>
          <cell r="M252" t="str">
            <v>2611606 - Recife - PE</v>
          </cell>
          <cell r="N252">
            <v>1776.5</v>
          </cell>
        </row>
        <row r="253">
          <cell r="C253" t="str">
            <v>UPA CARUARU - CG Nº 011/2022</v>
          </cell>
          <cell r="E253" t="str">
            <v>5.5 - Reparo e Manutenção de Máquinas e Equipamentos</v>
          </cell>
          <cell r="F253">
            <v>1141468000169</v>
          </cell>
          <cell r="G253" t="str">
            <v>MEDCALL COMERCIO E SERVICOS DE EQUIPAMENTOS MEDICOS LTDA</v>
          </cell>
          <cell r="H253" t="str">
            <v>S</v>
          </cell>
          <cell r="I253" t="str">
            <v>S</v>
          </cell>
          <cell r="J253" t="str">
            <v>4482</v>
          </cell>
          <cell r="K253">
            <v>45838</v>
          </cell>
          <cell r="L253" t="str">
            <v>VNIQDIVH</v>
          </cell>
          <cell r="M253" t="str">
            <v>2611606 - Recife - PE</v>
          </cell>
          <cell r="N253">
            <v>1149.5</v>
          </cell>
        </row>
        <row r="254">
          <cell r="C254" t="str">
            <v>UPA CARUARU - CG Nº 011/2022</v>
          </cell>
          <cell r="E254" t="str">
            <v>5.5 - Reparo e Manutenção de Máquinas e Equipamentos</v>
          </cell>
          <cell r="F254">
            <v>1141468000169</v>
          </cell>
          <cell r="G254" t="str">
            <v>WHITE MARTINS GASES INDUSTRIAIS DO NORDESTE LTDA</v>
          </cell>
          <cell r="H254" t="str">
            <v>S</v>
          </cell>
          <cell r="I254" t="str">
            <v>S</v>
          </cell>
          <cell r="J254" t="str">
            <v>18975</v>
          </cell>
          <cell r="K254">
            <v>45817</v>
          </cell>
          <cell r="L254" t="str">
            <v>BIGM86673</v>
          </cell>
          <cell r="M254" t="str">
            <v>2607901 - Jaboatão dos Guararapes - PE</v>
          </cell>
          <cell r="N254">
            <v>1189.75</v>
          </cell>
        </row>
        <row r="255">
          <cell r="C255" t="str">
            <v>UPA CARUARU - CG Nº 011/2022</v>
          </cell>
          <cell r="E255" t="str">
            <v>5.4 - Reparo e Manutenção de Bens Imóveis</v>
          </cell>
          <cell r="F255">
            <v>24380578002041</v>
          </cell>
          <cell r="G255" t="str">
            <v>G M DANTAS ELEVACAO E GERACAO ME</v>
          </cell>
          <cell r="H255" t="str">
            <v>S</v>
          </cell>
          <cell r="I255" t="str">
            <v>S</v>
          </cell>
          <cell r="J255" t="str">
            <v>2002</v>
          </cell>
          <cell r="K255">
            <v>45839</v>
          </cell>
          <cell r="L255" t="str">
            <v>S2DLXDFG</v>
          </cell>
          <cell r="M255" t="str">
            <v>2611606 - Recife - PE</v>
          </cell>
          <cell r="N255">
            <v>499.78</v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100E-E54B-4F3B-97D0-08F9ECC63167}">
  <sheetPr>
    <tabColor rgb="FF92D050"/>
  </sheetPr>
  <dimension ref="A1:L1992"/>
  <sheetViews>
    <sheetView showGridLines="0" tabSelected="1" topLeftCell="A227" zoomScale="70" zoomScaleNormal="70" workbookViewId="0">
      <selection activeCell="C243" sqref="C24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062025</v>
      </c>
      <c r="I2" s="6">
        <f>IF('[1]TCE - ANEXO IV - Preencher'!K11="","",'[1]TCE - ANEXO IV - Preencher'!K11)</f>
        <v>45803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7017.6</v>
      </c>
    </row>
    <row r="3" spans="1:12" s="8" customFormat="1" ht="19.5" customHeight="1" x14ac:dyDescent="0.2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24441891000180</v>
      </c>
      <c r="E3" s="5" t="str">
        <f>'[1]TCE - ANEXO IV - Preencher'!G12</f>
        <v>RODOVIARIA BORBOREMA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35194</v>
      </c>
      <c r="I3" s="6">
        <f>IF('[1]TCE - ANEXO IV - Preencher'!K12="","",'[1]TCE - ANEXO IV - Preencher'!K12)</f>
        <v>45806</v>
      </c>
      <c r="J3" s="5" t="str">
        <f>'[1]TCE - ANEXO IV - Preencher'!L12</f>
        <v>26250524441891000180670010000351941250560799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675</v>
      </c>
    </row>
    <row r="4" spans="1:12" s="8" customFormat="1" ht="19.5" customHeight="1" x14ac:dyDescent="0.2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7821967000183</v>
      </c>
      <c r="E4" s="5" t="str">
        <f>'[1]TCE - ANEXO IV - Preencher'!G13</f>
        <v>LOGO TRANSPORTES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12111</v>
      </c>
      <c r="I4" s="6">
        <f>IF('[1]TCE - ANEXO IV - Preencher'!K13="","",'[1]TCE - ANEXO IV - Preencher'!K13)</f>
        <v>45806</v>
      </c>
      <c r="J4" s="5" t="str">
        <f>'[1]TCE - ANEXO IV - Preencher'!L13</f>
        <v>26250507821967000183670010000121111000192160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465</v>
      </c>
    </row>
    <row r="5" spans="1:12" s="8" customFormat="1" ht="19.5" customHeight="1" x14ac:dyDescent="0.2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3452</v>
      </c>
      <c r="I5" s="6">
        <f>IF('[1]TCE - ANEXO IV - Preencher'!K14="","",'[1]TCE - ANEXO IV - Preencher'!K14)</f>
        <v>45804</v>
      </c>
      <c r="J5" s="5" t="str">
        <f>'[1]TCE - ANEXO IV - Preencher'!L14</f>
        <v>26250552403307000137670010000034521038745191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1624</v>
      </c>
    </row>
    <row r="6" spans="1:12" s="8" customFormat="1" ht="19.5" customHeight="1" x14ac:dyDescent="0.2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3453</v>
      </c>
      <c r="I6" s="6">
        <f>IF('[1]TCE - ANEXO IV - Preencher'!K15="","",'[1]TCE - ANEXO IV - Preencher'!K15)</f>
        <v>45804</v>
      </c>
      <c r="J6" s="5" t="str">
        <f>'[1]TCE - ANEXO IV - Preencher'!L15</f>
        <v>26250552403307000137670010000034521038745253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200</v>
      </c>
    </row>
    <row r="7" spans="1:12" s="8" customFormat="1" ht="19.5" customHeight="1" x14ac:dyDescent="0.2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3454</v>
      </c>
      <c r="I7" s="6">
        <f>IF('[1]TCE - ANEXO IV - Preencher'!K16="","",'[1]TCE - ANEXO IV - Preencher'!K16)</f>
        <v>45804</v>
      </c>
      <c r="J7" s="5" t="str">
        <f>'[1]TCE - ANEXO IV - Preencher'!L16</f>
        <v>26250552403307000137670010000034521038745315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870</v>
      </c>
    </row>
    <row r="8" spans="1:12" s="8" customFormat="1" ht="19.5" customHeight="1" x14ac:dyDescent="0.2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52403307000137</v>
      </c>
      <c r="E8" s="5" t="str">
        <f>'[1]TCE - ANEXO IV - Preencher'!G17</f>
        <v>STI - SERVICOS DE TRANSPORTES INTERMUNICIPAL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3455</v>
      </c>
      <c r="I8" s="6">
        <f>IF('[1]TCE - ANEXO IV - Preencher'!K17="","",'[1]TCE - ANEXO IV - Preencher'!K17)</f>
        <v>45804</v>
      </c>
      <c r="J8" s="5" t="str">
        <f>'[1]TCE - ANEXO IV - Preencher'!L17</f>
        <v>26250552403307000137670010000034521038745363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780</v>
      </c>
    </row>
    <row r="9" spans="1:12" s="8" customFormat="1" ht="19.5" customHeight="1" x14ac:dyDescent="0.2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17197385000121</v>
      </c>
      <c r="E9" s="5" t="str">
        <f>'[1]TCE - ANEXO IV - Preencher'!G18</f>
        <v>ZURICH MINAS BRASIL SEGUROS S/A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062025</v>
      </c>
      <c r="I9" s="6">
        <f>IF('[1]TCE - ANEXO IV - Preencher'!K18="","",'[1]TCE - ANEXO IV - Preencher'!K18)</f>
        <v>45839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3106200</v>
      </c>
      <c r="L9" s="7">
        <f>'[1]TCE - ANEXO IV - Preencher'!N18</f>
        <v>561.73</v>
      </c>
    </row>
    <row r="10" spans="1:12" s="8" customFormat="1" ht="19.5" customHeight="1" x14ac:dyDescent="0.2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1.99 - Outras Despesas com Pessoal</v>
      </c>
      <c r="D10" s="3">
        <f>'[1]TCE - ANEXO IV - Preencher'!F19</f>
        <v>28637117000108</v>
      </c>
      <c r="E10" s="5" t="str">
        <f>'[1]TCE - ANEXO IV - Preencher'!G19</f>
        <v>INOWA SOLUCOES EM FORN DE ALIMENTO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1873</v>
      </c>
      <c r="I10" s="6">
        <f>IF('[1]TCE - ANEXO IV - Preencher'!K19="","",'[1]TCE - ANEXO IV - Preencher'!K19)</f>
        <v>45838</v>
      </c>
      <c r="J10" s="5" t="str">
        <f>'[1]TCE - ANEXO IV - Preencher'!L19</f>
        <v>26250628637117000108550010000018731000292911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54238.5</v>
      </c>
    </row>
    <row r="11" spans="1:12" s="8" customFormat="1" ht="19.5" customHeight="1" x14ac:dyDescent="0.2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3.12 - Material Hospitalar</v>
      </c>
      <c r="D11" s="3">
        <f>'[1]TCE - ANEXO IV - Preencher'!F20</f>
        <v>10978106000118</v>
      </c>
      <c r="E11" s="5" t="str">
        <f>'[1]TCE - ANEXO IV - Preencher'!G20</f>
        <v>CIRURGICA FAMED DISTRIBUIDORA HOSPITALARES EIR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000003478</v>
      </c>
      <c r="I11" s="6">
        <f>IF('[1]TCE - ANEXO IV - Preencher'!K20="","",'[1]TCE - ANEXO IV - Preencher'!K20)</f>
        <v>45812</v>
      </c>
      <c r="J11" s="5" t="str">
        <f>'[1]TCE - ANEXO IV - Preencher'!L20</f>
        <v>26250610978106000110550010000034781645848810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323.3</v>
      </c>
    </row>
    <row r="12" spans="1:12" s="8" customFormat="1" ht="19.5" customHeight="1" x14ac:dyDescent="0.2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10978106000118</v>
      </c>
      <c r="E12" s="5" t="str">
        <f>'[1]TCE - ANEXO IV - Preencher'!G21</f>
        <v>CIRURGICA FAMED DISTRIBUIDORA HOSPITALARES EIR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000003500</v>
      </c>
      <c r="I12" s="6">
        <f>IF('[1]TCE - ANEXO IV - Preencher'!K21="","",'[1]TCE - ANEXO IV - Preencher'!K21)</f>
        <v>45819</v>
      </c>
      <c r="J12" s="5" t="str">
        <f>'[1]TCE - ANEXO IV - Preencher'!L21</f>
        <v>26250610978106000118550010000035001806977526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345.6</v>
      </c>
    </row>
    <row r="13" spans="1:12" s="8" customFormat="1" ht="19.5" customHeight="1" x14ac:dyDescent="0.2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61418042000131</v>
      </c>
      <c r="E13" s="5" t="str">
        <f>'[1]TCE - ANEXO IV - Preencher'!G22</f>
        <v>CIRURGICA FERNANDES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1864429</v>
      </c>
      <c r="I13" s="6">
        <f>IF('[1]TCE - ANEXO IV - Preencher'!K22="","",'[1]TCE - ANEXO IV - Preencher'!K22)</f>
        <v>45813</v>
      </c>
      <c r="J13" s="5" t="str">
        <f>'[1]TCE - ANEXO IV - Preencher'!L22</f>
        <v>35250661418042000131550040018644291804392476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5379.69</v>
      </c>
    </row>
    <row r="14" spans="1:12" s="8" customFormat="1" ht="19.5" customHeight="1" x14ac:dyDescent="0.2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61418042000131</v>
      </c>
      <c r="E14" s="5" t="str">
        <f>'[1]TCE - ANEXO IV - Preencher'!G23</f>
        <v>CIRURGICA FERNANDES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1865782</v>
      </c>
      <c r="I14" s="6">
        <f>IF('[1]TCE - ANEXO IV - Preencher'!K23="","",'[1]TCE - ANEXO IV - Preencher'!K23)</f>
        <v>45817</v>
      </c>
      <c r="J14" s="5" t="str">
        <f>'[1]TCE - ANEXO IV - Preencher'!L23</f>
        <v>35250661418042000131550040018657821865744338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1403.57</v>
      </c>
    </row>
    <row r="15" spans="1:12" s="8" customFormat="1" ht="19.5" customHeight="1" x14ac:dyDescent="0.2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8674752000140</v>
      </c>
      <c r="E15" s="5" t="str">
        <f>'[1]TCE - ANEXO IV - Preencher'!G24</f>
        <v>CIRURGICA MONTEBELLO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232340</v>
      </c>
      <c r="I15" s="6">
        <f>IF('[1]TCE - ANEXO IV - Preencher'!K24="","",'[1]TCE - ANEXO IV - Preencher'!K24)</f>
        <v>45812</v>
      </c>
      <c r="J15" s="5" t="str">
        <f>'[1]TCE - ANEXO IV - Preencher'!L24</f>
        <v>26250608674752000140550010002323401803999980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643.44000000000005</v>
      </c>
    </row>
    <row r="16" spans="1:12" s="8" customFormat="1" ht="19.5" customHeight="1" x14ac:dyDescent="0.2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41601210000112</v>
      </c>
      <c r="E16" s="5" t="str">
        <f>'[1]TCE - ANEXO IV - Preencher'!G25</f>
        <v>CLS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000001600</v>
      </c>
      <c r="I16" s="6">
        <f>IF('[1]TCE - ANEXO IV - Preencher'!K25="","",'[1]TCE - ANEXO IV - Preencher'!K25)</f>
        <v>45806</v>
      </c>
      <c r="J16" s="5" t="str">
        <f>'[1]TCE - ANEXO IV - Preencher'!L25</f>
        <v>26250541601210000112550010000016001046403271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308</v>
      </c>
    </row>
    <row r="17" spans="1:12" s="8" customFormat="1" ht="19.5" customHeight="1" x14ac:dyDescent="0.2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67729178000653</v>
      </c>
      <c r="E17" s="5" t="str">
        <f>'[1]TCE - ANEXO IV - Preencher'!G26</f>
        <v>COMERCIAL CIRURGICA RIOCLARENSE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0104092</v>
      </c>
      <c r="I17" s="6">
        <f>IF('[1]TCE - ANEXO IV - Preencher'!K26="","",'[1]TCE - ANEXO IV - Preencher'!K26)</f>
        <v>45812</v>
      </c>
      <c r="J17" s="5" t="str">
        <f>'[1]TCE - ANEXO IV - Preencher'!L26</f>
        <v>26250667729178000653550010001040921113531428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4402.2</v>
      </c>
    </row>
    <row r="18" spans="1:12" s="8" customFormat="1" ht="19.5" customHeight="1" x14ac:dyDescent="0.2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67729178000653</v>
      </c>
      <c r="E18" s="5" t="str">
        <f>'[1]TCE - ANEXO IV - Preencher'!G27</f>
        <v>COMERCIAL CIRURGICA RIOCLARENSE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0104572</v>
      </c>
      <c r="I18" s="6">
        <f>IF('[1]TCE - ANEXO IV - Preencher'!K27="","",'[1]TCE - ANEXO IV - Preencher'!K27)</f>
        <v>45818</v>
      </c>
      <c r="J18" s="5" t="str">
        <f>'[1]TCE - ANEXO IV - Preencher'!L27</f>
        <v>26250667729178000653550010001045721804863089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1335</v>
      </c>
    </row>
    <row r="19" spans="1:12" s="8" customFormat="1" ht="19.5" customHeight="1" x14ac:dyDescent="0.2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4614288000145</v>
      </c>
      <c r="E19" s="5" t="str">
        <f>'[1]TCE - ANEXO IV - Preencher'!G28</f>
        <v>DISK LIFE COMERCIO DE PRODUTOS CIRURGICO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10266</v>
      </c>
      <c r="I19" s="6">
        <f>IF('[1]TCE - ANEXO IV - Preencher'!K28="","",'[1]TCE - ANEXO IV - Preencher'!K28)</f>
        <v>45813</v>
      </c>
      <c r="J19" s="5" t="str">
        <f>'[1]TCE - ANEXO IV - Preencher'!L28</f>
        <v>26250604614288000145550010000102661708445500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7145.7</v>
      </c>
    </row>
    <row r="20" spans="1:12" s="8" customFormat="1" ht="19.5" customHeight="1" x14ac:dyDescent="0.2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5044056000161</v>
      </c>
      <c r="E20" s="5" t="str">
        <f>'[1]TCE - ANEXO IV - Preencher'!G29</f>
        <v>DMH PRODUTOS 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26293</v>
      </c>
      <c r="I20" s="6">
        <f>IF('[1]TCE - ANEXO IV - Preencher'!K29="","",'[1]TCE - ANEXO IV - Preencher'!K29)</f>
        <v>45814</v>
      </c>
      <c r="J20" s="5" t="str">
        <f>'[1]TCE - ANEXO IV - Preencher'!L29</f>
        <v>26250605044056000161550010000262931406090081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300</v>
      </c>
    </row>
    <row r="21" spans="1:12" s="8" customFormat="1" ht="19.5" customHeight="1" x14ac:dyDescent="0.2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11449180000100</v>
      </c>
      <c r="E21" s="5" t="str">
        <f>'[1]TCE - ANEXO IV - Preencher'!G30</f>
        <v>DPROSMED DISTRIBUIDORA DE PROD MEDICO HOSPITALAR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00081638</v>
      </c>
      <c r="I21" s="6">
        <f>IF('[1]TCE - ANEXO IV - Preencher'!K30="","",'[1]TCE - ANEXO IV - Preencher'!K30)</f>
        <v>45817</v>
      </c>
      <c r="J21" s="5" t="str">
        <f>'[1]TCE - ANEXO IV - Preencher'!L30</f>
        <v>26250611449180000100550010000816381000581898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1932</v>
      </c>
    </row>
    <row r="22" spans="1:12" s="8" customFormat="1" ht="19.5" customHeight="1" x14ac:dyDescent="0.2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11449180000290</v>
      </c>
      <c r="E22" s="5" t="str">
        <f>'[1]TCE - ANEXO IV - Preencher'!G31</f>
        <v>DPROSMED DISTRIBUIDORA DE PROD MEDICO HOSPITALAR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00025268</v>
      </c>
      <c r="I22" s="6">
        <f>IF('[1]TCE - ANEXO IV - Preencher'!K31="","",'[1]TCE - ANEXO IV - Preencher'!K31)</f>
        <v>45812</v>
      </c>
      <c r="J22" s="5" t="str">
        <f>'[1]TCE - ANEXO IV - Preencher'!L31</f>
        <v>26250611449180000290550010000252681000579383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1419.04</v>
      </c>
    </row>
    <row r="23" spans="1:12" s="8" customFormat="1" ht="19.5" customHeight="1" x14ac:dyDescent="0.2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8778201000126</v>
      </c>
      <c r="E23" s="5" t="str">
        <f>'[1]TCE - ANEXO IV - Preencher'!G32</f>
        <v>DROGAFONTE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000498481</v>
      </c>
      <c r="I23" s="6">
        <f>IF('[1]TCE - ANEXO IV - Preencher'!K32="","",'[1]TCE - ANEXO IV - Preencher'!K32)</f>
        <v>45813</v>
      </c>
      <c r="J23" s="5" t="str">
        <f>'[1]TCE - ANEXO IV - Preencher'!L32</f>
        <v>26250608778201000126550010004984811380829424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2191.34</v>
      </c>
    </row>
    <row r="24" spans="1:12" s="8" customFormat="1" ht="19.5" customHeight="1" x14ac:dyDescent="0.2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53725520000128</v>
      </c>
      <c r="E24" s="5" t="str">
        <f>'[1]TCE - ANEXO IV - Preencher'!G33</f>
        <v>GAMEDI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000000320</v>
      </c>
      <c r="I24" s="6">
        <f>IF('[1]TCE - ANEXO IV - Preencher'!K33="","",'[1]TCE - ANEXO IV - Preencher'!K33)</f>
        <v>45813</v>
      </c>
      <c r="J24" s="5" t="str">
        <f>'[1]TCE - ANEXO IV - Preencher'!L33</f>
        <v>26250653725520000128550010000003201737577160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140</v>
      </c>
    </row>
    <row r="25" spans="1:12" s="8" customFormat="1" ht="19.5" customHeight="1" x14ac:dyDescent="0.2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31611264000105</v>
      </c>
      <c r="E25" s="5" t="str">
        <f>'[1]TCE - ANEXO IV - Preencher'!G34</f>
        <v>GIROMIDIA SERVICOS E COMERCIO EIRELLI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000000228</v>
      </c>
      <c r="I25" s="6">
        <f>IF('[1]TCE - ANEXO IV - Preencher'!K34="","",'[1]TCE - ANEXO IV - Preencher'!K34)</f>
        <v>45813</v>
      </c>
      <c r="J25" s="5" t="str">
        <f>'[1]TCE - ANEXO IV - Preencher'!L34</f>
        <v>26250631611264000105550010000002281000011636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510</v>
      </c>
    </row>
    <row r="26" spans="1:12" s="8" customFormat="1" ht="19.5" customHeight="1" x14ac:dyDescent="0.2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51680172000194</v>
      </c>
      <c r="E26" s="5" t="str">
        <f>'[1]TCE - ANEXO IV - Preencher'!G35</f>
        <v>GOOD MED SURGICAL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000003321</v>
      </c>
      <c r="I26" s="6">
        <f>IF('[1]TCE - ANEXO IV - Preencher'!K35="","",'[1]TCE - ANEXO IV - Preencher'!K35)</f>
        <v>45814</v>
      </c>
      <c r="J26" s="5" t="str">
        <f>'[1]TCE - ANEXO IV - Preencher'!L35</f>
        <v>26250651680172000194550010000033211395185581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900</v>
      </c>
    </row>
    <row r="27" spans="1:12" s="8" customFormat="1" ht="19.5" customHeight="1" x14ac:dyDescent="0.2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DE APAR MED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000640095</v>
      </c>
      <c r="I27" s="6">
        <f>IF('[1]TCE - ANEXO IV - Preencher'!K36="","",'[1]TCE - ANEXO IV - Preencher'!K36)</f>
        <v>45807</v>
      </c>
      <c r="J27" s="5" t="str">
        <f>'[1]TCE - ANEXO IV - Preencher'!L36</f>
        <v>26250510779833000156550010006400951642120002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1800</v>
      </c>
    </row>
    <row r="28" spans="1:12" s="8" customFormat="1" ht="19.5" customHeight="1" x14ac:dyDescent="0.2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 MED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000640556</v>
      </c>
      <c r="I28" s="6">
        <f>IF('[1]TCE - ANEXO IV - Preencher'!K37="","",'[1]TCE - ANEXO IV - Preencher'!K37)</f>
        <v>45813</v>
      </c>
      <c r="J28" s="5" t="str">
        <f>'[1]TCE - ANEXO IV - Preencher'!L37</f>
        <v>26250610779833000156550010006405561642581002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773.5</v>
      </c>
    </row>
    <row r="29" spans="1:12" s="8" customFormat="1" ht="19.5" customHeight="1" x14ac:dyDescent="0.2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 MED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000641295</v>
      </c>
      <c r="I29" s="6">
        <f>IF('[1]TCE - ANEXO IV - Preencher'!K38="","",'[1]TCE - ANEXO IV - Preencher'!K38)</f>
        <v>45819</v>
      </c>
      <c r="J29" s="5" t="str">
        <f>'[1]TCE - ANEXO IV - Preencher'!L38</f>
        <v>26250610779833000156550010006412951643320004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773.5</v>
      </c>
    </row>
    <row r="30" spans="1:12" s="8" customFormat="1" ht="19.5" customHeight="1" x14ac:dyDescent="0.2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3.12 - Material Hospitalar</v>
      </c>
      <c r="D30" s="3">
        <f>'[1]TCE - ANEXO IV - Preencher'!F39</f>
        <v>5932624000160</v>
      </c>
      <c r="E30" s="5" t="str">
        <f>'[1]TCE - ANEXO IV - Preencher'!G39</f>
        <v>MEGAMED COMERCIO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000025269</v>
      </c>
      <c r="I30" s="6">
        <f>IF('[1]TCE - ANEXO IV - Preencher'!K39="","",'[1]TCE - ANEXO IV - Preencher'!K39)</f>
        <v>45818</v>
      </c>
      <c r="J30" s="5" t="str">
        <f>'[1]TCE - ANEXO IV - Preencher'!L39</f>
        <v>26250605932624000160550010000252691241298720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917.8</v>
      </c>
    </row>
    <row r="31" spans="1:12" s="8" customFormat="1" ht="19.5" customHeight="1" x14ac:dyDescent="0.2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3.12 - Material Hospitalar</v>
      </c>
      <c r="D31" s="3">
        <f>'[1]TCE - ANEXO IV - Preencher'!F40</f>
        <v>10859287000163</v>
      </c>
      <c r="E31" s="5" t="str">
        <f>'[1]TCE - ANEXO IV - Preencher'!G40</f>
        <v>NEWMED COMERCIO E SERVICOS DE EQUIPAMENTOS HOSPITALARES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9737</v>
      </c>
      <c r="I31" s="6">
        <f>IF('[1]TCE - ANEXO IV - Preencher'!K40="","",'[1]TCE - ANEXO IV - Preencher'!K40)</f>
        <v>45812</v>
      </c>
      <c r="J31" s="5" t="str">
        <f>'[1]TCE - ANEXO IV - Preencher'!L40</f>
        <v>26250610859287000163550010000097371223943597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504</v>
      </c>
    </row>
    <row r="32" spans="1:12" s="8" customFormat="1" ht="19.5" customHeight="1" x14ac:dyDescent="0.2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3.12 - Material Hospitalar</v>
      </c>
      <c r="D32" s="3">
        <f>'[1]TCE - ANEXO IV - Preencher'!F41</f>
        <v>9441460000120</v>
      </c>
      <c r="E32" s="5" t="str">
        <f>'[1]TCE - ANEXO IV - Preencher'!G41</f>
        <v>PADRAO DIST PROD EQUIP HOSP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000374865</v>
      </c>
      <c r="I32" s="6">
        <f>IF('[1]TCE - ANEXO IV - Preencher'!K41="","",'[1]TCE - ANEXO IV - Preencher'!K41)</f>
        <v>45812</v>
      </c>
      <c r="J32" s="5" t="str">
        <f>'[1]TCE - ANEXO IV - Preencher'!L41</f>
        <v>26250609441460000120550010003748651326270280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829.68</v>
      </c>
    </row>
    <row r="33" spans="1:12" s="8" customFormat="1" ht="19.5" customHeight="1" x14ac:dyDescent="0.2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3.12 - Material Hospitalar</v>
      </c>
      <c r="D33" s="3">
        <f>'[1]TCE - ANEXO IV - Preencher'!F42</f>
        <v>3817043000152</v>
      </c>
      <c r="E33" s="5" t="str">
        <f>'[1]TCE - ANEXO IV - Preencher'!G42</f>
        <v>PHARMAPLUS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82165</v>
      </c>
      <c r="I33" s="6">
        <f>IF('[1]TCE - ANEXO IV - Preencher'!K42="","",'[1]TCE - ANEXO IV - Preencher'!K42)</f>
        <v>45813</v>
      </c>
      <c r="J33" s="5" t="str">
        <f>'[1]TCE - ANEXO IV - Preencher'!L42</f>
        <v>26250603817043000152550010000821651992472532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7012.48</v>
      </c>
    </row>
    <row r="34" spans="1:12" s="8" customFormat="1" ht="19.5" customHeight="1" x14ac:dyDescent="0.2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3.12 - Material Hospitalar</v>
      </c>
      <c r="D34" s="3">
        <f>'[1]TCE - ANEXO IV - Preencher'!F43</f>
        <v>3817043000152</v>
      </c>
      <c r="E34" s="5" t="str">
        <f>'[1]TCE - ANEXO IV - Preencher'!G43</f>
        <v>PHARMAPLUS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82396</v>
      </c>
      <c r="I34" s="6">
        <f>IF('[1]TCE - ANEXO IV - Preencher'!K43="","",'[1]TCE - ANEXO IV - Preencher'!K43)</f>
        <v>45819</v>
      </c>
      <c r="J34" s="5" t="str">
        <f>'[1]TCE - ANEXO IV - Preencher'!L43</f>
        <v>26250603817043000152550010000823961997210118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1008</v>
      </c>
    </row>
    <row r="35" spans="1:12" s="8" customFormat="1" ht="19.5" customHeight="1" x14ac:dyDescent="0.2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3.12 - Material Hospitalar</v>
      </c>
      <c r="D35" s="3">
        <f>'[1]TCE - ANEXO IV - Preencher'!F44</f>
        <v>39500546000147</v>
      </c>
      <c r="E35" s="5" t="str">
        <f>'[1]TCE - ANEXO IV - Preencher'!G44</f>
        <v>REC DISTRIBUIDORA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000002183</v>
      </c>
      <c r="I35" s="6">
        <f>IF('[1]TCE - ANEXO IV - Preencher'!K44="","",'[1]TCE - ANEXO IV - Preencher'!K44)</f>
        <v>45813</v>
      </c>
      <c r="J35" s="5" t="str">
        <f>'[1]TCE - ANEXO IV - Preencher'!L44</f>
        <v>26250639500546000147550010000021831227103986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920</v>
      </c>
    </row>
    <row r="36" spans="1:12" s="8" customFormat="1" ht="19.5" customHeight="1" x14ac:dyDescent="0.2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3.12 - Material Hospitalar</v>
      </c>
      <c r="D36" s="3">
        <f>'[1]TCE - ANEXO IV - Preencher'!F45</f>
        <v>58426628000990</v>
      </c>
      <c r="E36" s="5" t="str">
        <f>'[1]TCE - ANEXO IV - Preencher'!G45</f>
        <v>SAMTRONIC INDUSTRIA E COMERCIO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000004423</v>
      </c>
      <c r="I36" s="6">
        <f>IF('[1]TCE - ANEXO IV - Preencher'!K45="","",'[1]TCE - ANEXO IV - Preencher'!K45)</f>
        <v>45811</v>
      </c>
      <c r="J36" s="5" t="str">
        <f>'[1]TCE - ANEXO IV - Preencher'!L45</f>
        <v>26250658426628000990550010000044231657252683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3720</v>
      </c>
    </row>
    <row r="37" spans="1:12" s="8" customFormat="1" ht="19.5" customHeight="1" x14ac:dyDescent="0.2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3.12 - Material Hospitalar</v>
      </c>
      <c r="D37" s="3">
        <f>'[1]TCE - ANEXO IV - Preencher'!F46</f>
        <v>21216468000198</v>
      </c>
      <c r="E37" s="5" t="str">
        <f>'[1]TCE - ANEXO IV - Preencher'!G46</f>
        <v>SANMED DISTRIBUIDORA DE PRODUTOS MED HOS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000010181</v>
      </c>
      <c r="I37" s="6">
        <f>IF('[1]TCE - ANEXO IV - Preencher'!K46="","",'[1]TCE - ANEXO IV - Preencher'!K46)</f>
        <v>45812</v>
      </c>
      <c r="J37" s="5" t="str">
        <f>'[1]TCE - ANEXO IV - Preencher'!L46</f>
        <v>26250621216468000198550010000101811154202508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1822.2</v>
      </c>
    </row>
    <row r="38" spans="1:12" s="8" customFormat="1" ht="19.5" customHeight="1" x14ac:dyDescent="0.2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3.12 - Material Hospitalar</v>
      </c>
      <c r="D38" s="3">
        <f>'[1]TCE - ANEXO IV - Preencher'!F47</f>
        <v>21596736000144</v>
      </c>
      <c r="E38" s="5" t="str">
        <f>'[1]TCE - ANEXO IV - Preencher'!G47</f>
        <v>ULTRAMEGA DISTRIBUIDORA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25387</v>
      </c>
      <c r="I38" s="6">
        <f>IF('[1]TCE - ANEXO IV - Preencher'!K47="","",'[1]TCE - ANEXO IV - Preencher'!K47)</f>
        <v>45812</v>
      </c>
      <c r="J38" s="5" t="str">
        <f>'[1]TCE - ANEXO IV - Preencher'!L47</f>
        <v>26250621596736000144550010002532871183646496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3184.16</v>
      </c>
    </row>
    <row r="39" spans="1:12" s="8" customFormat="1" ht="19.5" customHeight="1" x14ac:dyDescent="0.2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3.4 - Material Farmacológico</v>
      </c>
      <c r="D39" s="3">
        <f>'[1]TCE - ANEXO IV - Preencher'!F48</f>
        <v>1687725000162</v>
      </c>
      <c r="E39" s="5" t="str">
        <f>'[1]TCE - ANEXO IV - Preencher'!G48</f>
        <v>CENTRO ESPECIALIZADO NUTRIÇÃO ENTERAL PARENTERAL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000057987</v>
      </c>
      <c r="I39" s="6">
        <f>IF('[1]TCE - ANEXO IV - Preencher'!K48="","",'[1]TCE - ANEXO IV - Preencher'!K48)</f>
        <v>45825</v>
      </c>
      <c r="J39" s="5" t="str">
        <f>'[1]TCE - ANEXO IV - Preencher'!L48</f>
        <v>26250601687725000162550010000579871600120003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1672.12</v>
      </c>
    </row>
    <row r="40" spans="1:12" s="8" customFormat="1" ht="19.5" customHeight="1" x14ac:dyDescent="0.2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3.4 - Material Farmacológico</v>
      </c>
      <c r="D40" s="3">
        <f>'[1]TCE - ANEXO IV - Preencher'!F49</f>
        <v>8674752000140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000232416</v>
      </c>
      <c r="I40" s="6">
        <f>IF('[1]TCE - ANEXO IV - Preencher'!K49="","",'[1]TCE - ANEXO IV - Preencher'!K49)</f>
        <v>45813</v>
      </c>
      <c r="J40" s="5" t="str">
        <f>'[1]TCE - ANEXO IV - Preencher'!L49</f>
        <v>26250608674752000140550010002324161471950196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1779.45</v>
      </c>
    </row>
    <row r="41" spans="1:12" s="8" customFormat="1" ht="19.5" customHeight="1" x14ac:dyDescent="0.2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3.4 - Material Farmacológico</v>
      </c>
      <c r="D41" s="3">
        <f>'[1]TCE - ANEXO IV - Preencher'!F50</f>
        <v>67729178000653</v>
      </c>
      <c r="E41" s="5" t="str">
        <f>'[1]TCE - ANEXO IV - Preencher'!G50</f>
        <v>COMERCIAL CIRURGICA RIOCLARENSE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0104146</v>
      </c>
      <c r="I41" s="6">
        <f>IF('[1]TCE - ANEXO IV - Preencher'!K50="","",'[1]TCE - ANEXO IV - Preencher'!K50)</f>
        <v>45813</v>
      </c>
      <c r="J41" s="5" t="str">
        <f>'[1]TCE - ANEXO IV - Preencher'!L50</f>
        <v>26250667729178000653550010001041461914327546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3902.72</v>
      </c>
    </row>
    <row r="42" spans="1:12" s="8" customFormat="1" ht="19.5" customHeight="1" x14ac:dyDescent="0.2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3.4 - Material Farmacológico</v>
      </c>
      <c r="D42" s="3">
        <f>'[1]TCE - ANEXO IV - Preencher'!F51</f>
        <v>11449180000100</v>
      </c>
      <c r="E42" s="5" t="str">
        <f>'[1]TCE - ANEXO IV - Preencher'!G51</f>
        <v>DPROSMED DISTRIBUIDORA DE PROD MEDICO HOSPITALAR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00081902</v>
      </c>
      <c r="I42" s="6">
        <f>IF('[1]TCE - ANEXO IV - Preencher'!K51="","",'[1]TCE - ANEXO IV - Preencher'!K51)</f>
        <v>45824</v>
      </c>
      <c r="J42" s="5" t="str">
        <f>'[1]TCE - ANEXO IV - Preencher'!L51</f>
        <v>26250611449180000100550010000819021000586451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1029.98</v>
      </c>
    </row>
    <row r="43" spans="1:12" s="8" customFormat="1" ht="19.5" customHeight="1" x14ac:dyDescent="0.2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3.4 - Material Farmacológico</v>
      </c>
      <c r="D43" s="3">
        <f>'[1]TCE - ANEXO IV - Preencher'!F52</f>
        <v>11449180000100</v>
      </c>
      <c r="E43" s="5" t="str">
        <f>'[1]TCE - ANEXO IV - Preencher'!G52</f>
        <v>DPROSMED DISTRIBUIDORA DE PROD MEDICO HOSPITALAR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00081903</v>
      </c>
      <c r="I43" s="6">
        <f>IF('[1]TCE - ANEXO IV - Preencher'!K52="","",'[1]TCE - ANEXO IV - Preencher'!K52)</f>
        <v>45824</v>
      </c>
      <c r="J43" s="5" t="str">
        <f>'[1]TCE - ANEXO IV - Preencher'!L52</f>
        <v>26250611449180000100550010000819031000586467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51.25</v>
      </c>
    </row>
    <row r="44" spans="1:12" s="8" customFormat="1" ht="19.5" customHeight="1" x14ac:dyDescent="0.2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3.4 - Material Farmacológico</v>
      </c>
      <c r="D44" s="3">
        <f>'[1]TCE - ANEXO IV - Preencher'!F53</f>
        <v>8778201000126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000498547</v>
      </c>
      <c r="I44" s="6">
        <f>IF('[1]TCE - ANEXO IV - Preencher'!K53="","",'[1]TCE - ANEXO IV - Preencher'!K53)</f>
        <v>45813</v>
      </c>
      <c r="J44" s="5" t="str">
        <f>'[1]TCE - ANEXO IV - Preencher'!L53</f>
        <v>26250608778201000126550010004985471275323471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26629.33</v>
      </c>
    </row>
    <row r="45" spans="1:12" s="8" customFormat="1" ht="19.5" customHeight="1" x14ac:dyDescent="0.2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3.4 - Material Farmacológico</v>
      </c>
      <c r="D45" s="3">
        <f>'[1]TCE - ANEXO IV - Preencher'!F54</f>
        <v>12882932000194</v>
      </c>
      <c r="E45" s="5" t="str">
        <f>'[1]TCE - ANEXO IV - Preencher'!G54</f>
        <v>EXOMED COM ATACAD DE MED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191244</v>
      </c>
      <c r="I45" s="6">
        <f>IF('[1]TCE - ANEXO IV - Preencher'!K54="","",'[1]TCE - ANEXO IV - Preencher'!K54)</f>
        <v>45813</v>
      </c>
      <c r="J45" s="5" t="str">
        <f>'[1]TCE - ANEXO IV - Preencher'!L54</f>
        <v>26250612882932000194550010001912441587577173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383.6</v>
      </c>
    </row>
    <row r="46" spans="1:12" s="8" customFormat="1" ht="19.5" customHeight="1" x14ac:dyDescent="0.2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3.4 - Material Farmacológico</v>
      </c>
      <c r="D46" s="3">
        <f>'[1]TCE - ANEXO IV - Preencher'!F55</f>
        <v>10854165000184</v>
      </c>
      <c r="E46" s="5" t="str">
        <f>'[1]TCE - ANEXO IV - Preencher'!G55</f>
        <v>F E F DISTRIBUIDORA DE PRODUTOS FARMACEUTICOS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324718</v>
      </c>
      <c r="I46" s="6">
        <f>IF('[1]TCE - ANEXO IV - Preencher'!K55="","",'[1]TCE - ANEXO IV - Preencher'!K55)</f>
        <v>45814</v>
      </c>
      <c r="J46" s="5" t="str">
        <f>'[1]TCE - ANEXO IV - Preencher'!L55</f>
        <v>26250610854165000184550010003247181933220763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10487.6</v>
      </c>
    </row>
    <row r="47" spans="1:12" s="8" customFormat="1" ht="19.5" customHeight="1" x14ac:dyDescent="0.2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3.4 - Material Farmacológico</v>
      </c>
      <c r="D47" s="3">
        <f>'[1]TCE - ANEXO IV - Preencher'!F56</f>
        <v>9007162000126</v>
      </c>
      <c r="E47" s="5" t="str">
        <f>'[1]TCE - ANEXO IV - Preencher'!G56</f>
        <v>MAUES LOBATO COMERCIO E REPRESENTACOES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000102258</v>
      </c>
      <c r="I47" s="6">
        <f>IF('[1]TCE - ANEXO IV - Preencher'!K56="","",'[1]TCE - ANEXO IV - Preencher'!K56)</f>
        <v>45813</v>
      </c>
      <c r="J47" s="5" t="str">
        <f>'[1]TCE - ANEXO IV - Preencher'!L56</f>
        <v>26250609007162000126550010001022581971230420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753.55</v>
      </c>
    </row>
    <row r="48" spans="1:12" s="8" customFormat="1" ht="19.5" customHeight="1" x14ac:dyDescent="0.2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3.4 - Material Farmacológico</v>
      </c>
      <c r="D48" s="3">
        <f>'[1]TCE - ANEXO IV - Preencher'!F57</f>
        <v>35753111000153</v>
      </c>
      <c r="E48" s="5" t="str">
        <f>'[1]TCE - ANEXO IV - Preencher'!G57</f>
        <v>NORD PRODUTOS EM SAUDE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44573</v>
      </c>
      <c r="I48" s="6">
        <f>IF('[1]TCE - ANEXO IV - Preencher'!K57="","",'[1]TCE - ANEXO IV - Preencher'!K57)</f>
        <v>45813</v>
      </c>
      <c r="J48" s="5" t="str">
        <f>'[1]TCE - ANEXO IV - Preencher'!L57</f>
        <v>26250635753111000153550010000445731526953777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12211.7</v>
      </c>
    </row>
    <row r="49" spans="1:12" s="8" customFormat="1" ht="19.5" customHeight="1" x14ac:dyDescent="0.2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3.4 - Material Farmacológico</v>
      </c>
      <c r="D49" s="3">
        <f>'[1]TCE - ANEXO IV - Preencher'!F58</f>
        <v>35753111000153</v>
      </c>
      <c r="E49" s="5" t="str">
        <f>'[1]TCE - ANEXO IV - Preencher'!G58</f>
        <v>NORD PRODUTOS EM SAUDE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44634</v>
      </c>
      <c r="I49" s="6">
        <f>IF('[1]TCE - ANEXO IV - Preencher'!K58="","",'[1]TCE - ANEXO IV - Preencher'!K58)</f>
        <v>45814</v>
      </c>
      <c r="J49" s="5" t="str">
        <f>'[1]TCE - ANEXO IV - Preencher'!L58</f>
        <v>26250635753111000153550010000446341478869373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3654</v>
      </c>
    </row>
    <row r="50" spans="1:12" s="8" customFormat="1" ht="19.5" customHeight="1" x14ac:dyDescent="0.2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3.4 - Material Farmacológico</v>
      </c>
      <c r="D50" s="3">
        <f>'[1]TCE - ANEXO IV - Preencher'!F59</f>
        <v>3817043000152</v>
      </c>
      <c r="E50" s="5" t="str">
        <f>'[1]TCE - ANEXO IV - Preencher'!G59</f>
        <v>PHARMAPLUS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82335</v>
      </c>
      <c r="I50" s="6">
        <f>IF('[1]TCE - ANEXO IV - Preencher'!K59="","",'[1]TCE - ANEXO IV - Preencher'!K59)</f>
        <v>45818</v>
      </c>
      <c r="J50" s="5" t="str">
        <f>'[1]TCE - ANEXO IV - Preencher'!L59</f>
        <v>26250603817043000152550010000823351715794197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1048.1199999999999</v>
      </c>
    </row>
    <row r="51" spans="1:12" s="8" customFormat="1" ht="19.5" customHeight="1" x14ac:dyDescent="0.2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3.4 - Material Farmacológico</v>
      </c>
      <c r="D51" s="3">
        <f>'[1]TCE - ANEXO IV - Preencher'!F60</f>
        <v>21381761000100</v>
      </c>
      <c r="E51" s="5" t="str">
        <f>'[1]TCE - ANEXO IV - Preencher'!G60</f>
        <v>SIX DISTRIBUIDORA HOSPITALAR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000078298</v>
      </c>
      <c r="I51" s="6">
        <f>IF('[1]TCE - ANEXO IV - Preencher'!K60="","",'[1]TCE - ANEXO IV - Preencher'!K60)</f>
        <v>45814</v>
      </c>
      <c r="J51" s="5" t="str">
        <f>'[1]TCE - ANEXO IV - Preencher'!L60</f>
        <v>26250621381761000100550010000782981011476182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330.16</v>
      </c>
    </row>
    <row r="52" spans="1:12" s="8" customFormat="1" ht="19.5" customHeight="1" x14ac:dyDescent="0.2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3.14 - Alimentação Preparada</v>
      </c>
      <c r="D52" s="3">
        <f>'[1]TCE - ANEXO IV - Preencher'!F61</f>
        <v>1687725000162</v>
      </c>
      <c r="E52" s="5" t="str">
        <f>'[1]TCE - ANEXO IV - Preencher'!G61</f>
        <v>CENTRO ESPECIALIZADO NUTRIÇÃO ENTERAL PARENTERAL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000057693</v>
      </c>
      <c r="I52" s="6">
        <f>IF('[1]TCE - ANEXO IV - Preencher'!K61="","",'[1]TCE - ANEXO IV - Preencher'!K61)</f>
        <v>45813</v>
      </c>
      <c r="J52" s="5" t="str">
        <f>'[1]TCE - ANEXO IV - Preencher'!L61</f>
        <v>26250601687725000162550010000576931597180005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672</v>
      </c>
    </row>
    <row r="53" spans="1:12" s="8" customFormat="1" ht="19.5" customHeight="1" x14ac:dyDescent="0.2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3.2 - Gás e Outros Materiais Engarrafados</v>
      </c>
      <c r="D53" s="3">
        <f>'[1]TCE - ANEXO IV - Preencher'!F62</f>
        <v>24380578002203</v>
      </c>
      <c r="E53" s="5" t="str">
        <f>'[1]TCE - ANEXO IV - Preencher'!G62</f>
        <v>WHITE MARTINS GASES INDS DO NORDESTE S 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825</v>
      </c>
      <c r="I53" s="6">
        <f>IF('[1]TCE - ANEXO IV - Preencher'!K62="","",'[1]TCE - ANEXO IV - Preencher'!K62)</f>
        <v>45827</v>
      </c>
      <c r="J53" s="5" t="str">
        <f>'[1]TCE - ANEXO IV - Preencher'!L62</f>
        <v>26250624380578002203556240000008251512740621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4492.4399999999996</v>
      </c>
    </row>
    <row r="54" spans="1:12" s="8" customFormat="1" ht="19.5" customHeight="1" x14ac:dyDescent="0.2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INDS DO NORDESTE S 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130804</v>
      </c>
      <c r="I54" s="6">
        <f>IF('[1]TCE - ANEXO IV - Preencher'!K63="","",'[1]TCE - ANEXO IV - Preencher'!K63)</f>
        <v>45814</v>
      </c>
      <c r="J54" s="5" t="str">
        <f>'[1]TCE - ANEXO IV - Preencher'!L63</f>
        <v>26250624380378002041334000001308041277047375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572.29999999999995</v>
      </c>
    </row>
    <row r="55" spans="1:12" s="8" customFormat="1" ht="19.5" customHeight="1" x14ac:dyDescent="0.2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INDS DO NORDESTE S 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130833</v>
      </c>
      <c r="I55" s="6">
        <f>IF('[1]TCE - ANEXO IV - Preencher'!K64="","",'[1]TCE - ANEXO IV - Preencher'!K64)</f>
        <v>45814</v>
      </c>
      <c r="J55" s="5" t="str">
        <f>'[1]TCE - ANEXO IV - Preencher'!L64</f>
        <v>26250624380578002041554000001308331262637432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143.07</v>
      </c>
    </row>
    <row r="56" spans="1:12" s="8" customFormat="1" ht="19.5" customHeight="1" x14ac:dyDescent="0.2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INDS DO NORDESTE S 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131433</v>
      </c>
      <c r="I56" s="6">
        <f>IF('[1]TCE - ANEXO IV - Preencher'!K65="","",'[1]TCE - ANEXO IV - Preencher'!K65)</f>
        <v>45820</v>
      </c>
      <c r="J56" s="5" t="str">
        <f>'[1]TCE - ANEXO IV - Preencher'!L65</f>
        <v>26250624380578002041554000001314331374092945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286.14</v>
      </c>
    </row>
    <row r="57" spans="1:12" s="8" customFormat="1" ht="19.5" customHeight="1" x14ac:dyDescent="0.2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INDS DO NORDESTE S 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132087</v>
      </c>
      <c r="I57" s="6">
        <f>IF('[1]TCE - ANEXO IV - Preencher'!K66="","",'[1]TCE - ANEXO IV - Preencher'!K66)</f>
        <v>45826</v>
      </c>
      <c r="J57" s="5" t="str">
        <f>'[1]TCE - ANEXO IV - Preencher'!L66</f>
        <v>26250624380578002041554000001320871259427160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429.2</v>
      </c>
    </row>
    <row r="58" spans="1:12" s="8" customFormat="1" ht="19.5" customHeight="1" x14ac:dyDescent="0.2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INDS DO NORDESTE S 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132646</v>
      </c>
      <c r="I58" s="6">
        <f>IF('[1]TCE - ANEXO IV - Preencher'!K67="","",'[1]TCE - ANEXO IV - Preencher'!K67)</f>
        <v>45834</v>
      </c>
      <c r="J58" s="5" t="str">
        <f>'[1]TCE - ANEXO IV - Preencher'!L67</f>
        <v>26250624380578002041554000001326461302801579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572.27</v>
      </c>
    </row>
    <row r="59" spans="1:12" s="8" customFormat="1" ht="19.5" customHeight="1" x14ac:dyDescent="0.2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INDS DO NORDESTE S 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132650</v>
      </c>
      <c r="I59" s="6">
        <f>IF('[1]TCE - ANEXO IV - Preencher'!K68="","",'[1]TCE - ANEXO IV - Preencher'!K68)</f>
        <v>45834</v>
      </c>
      <c r="J59" s="5" t="str">
        <f>'[1]TCE - ANEXO IV - Preencher'!L68</f>
        <v>26250624380578002041554000001326501228227072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715.35</v>
      </c>
    </row>
    <row r="60" spans="1:12" s="8" customFormat="1" ht="19.5" customHeight="1" x14ac:dyDescent="0.2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3.11 - Material Laboratorial</v>
      </c>
      <c r="D60" s="3">
        <f>'[1]TCE - ANEXO IV - Preencher'!F69</f>
        <v>10779833000156</v>
      </c>
      <c r="E60" s="5" t="str">
        <f>'[1]TCE - ANEXO IV - Preencher'!G69</f>
        <v>MEDICAL MERCANTIL DE APAR MED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000641125</v>
      </c>
      <c r="I60" s="6">
        <f>IF('[1]TCE - ANEXO IV - Preencher'!K69="","",'[1]TCE - ANEXO IV - Preencher'!K69)</f>
        <v>45818</v>
      </c>
      <c r="J60" s="5" t="str">
        <f>'[1]TCE - ANEXO IV - Preencher'!L69</f>
        <v>26250610779833000156550010006411251643150001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540</v>
      </c>
    </row>
    <row r="61" spans="1:12" s="8" customFormat="1" ht="19.5" customHeight="1" x14ac:dyDescent="0.2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3.11 - Material Laboratorial</v>
      </c>
      <c r="D61" s="3">
        <f>'[1]TCE - ANEXO IV - Preencher'!F70</f>
        <v>18271934000123</v>
      </c>
      <c r="E61" s="5" t="str">
        <f>'[1]TCE - ANEXO IV - Preencher'!G70</f>
        <v>NOVA BIOMEDICAL DIAGNOSTICO MEDICO E BIOTECNOLOGICO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55804</v>
      </c>
      <c r="I61" s="6">
        <f>IF('[1]TCE - ANEXO IV - Preencher'!K70="","",'[1]TCE - ANEXO IV - Preencher'!K70)</f>
        <v>45811</v>
      </c>
      <c r="J61" s="5" t="str">
        <f>'[1]TCE - ANEXO IV - Preencher'!L70</f>
        <v>31250618271934000123550010000558041375388470</v>
      </c>
      <c r="K61" s="5" t="str">
        <f>IF(F61="B",LEFT('[1]TCE - ANEXO IV - Preencher'!M70,2),IF(F61="S",LEFT('[1]TCE - ANEXO IV - Preencher'!M70,7),IF('[1]TCE - ANEXO IV - Preencher'!H70="","")))</f>
        <v>31</v>
      </c>
      <c r="L61" s="7">
        <f>'[1]TCE - ANEXO IV - Preencher'!N70</f>
        <v>4500</v>
      </c>
    </row>
    <row r="62" spans="1:12" s="8" customFormat="1" ht="19.5" customHeight="1" x14ac:dyDescent="0.2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3.99 - Outras despesas com Material de Consumo</v>
      </c>
      <c r="D62" s="3">
        <f>'[1]TCE - ANEXO IV - Preencher'!F71</f>
        <v>33255787000191</v>
      </c>
      <c r="E62" s="5" t="str">
        <f>'[1]TCE - ANEXO IV - Preencher'!G71</f>
        <v>IBF INDUSTRIA BRASILEIRA DE FILMES S 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0521673</v>
      </c>
      <c r="I62" s="6">
        <f>IF('[1]TCE - ANEXO IV - Preencher'!K71="","",'[1]TCE - ANEXO IV - Preencher'!K71)</f>
        <v>45812</v>
      </c>
      <c r="J62" s="5" t="str">
        <f>'[1]TCE - ANEXO IV - Preencher'!L71</f>
        <v>33250633255787000191550050005216731941513383</v>
      </c>
      <c r="K62" s="5" t="str">
        <f>IF(F62="B",LEFT('[1]TCE - ANEXO IV - Preencher'!M71,2),IF(F62="S",LEFT('[1]TCE - ANEXO IV - Preencher'!M71,7),IF('[1]TCE - ANEXO IV - Preencher'!H71="","")))</f>
        <v>33</v>
      </c>
      <c r="L62" s="7">
        <f>'[1]TCE - ANEXO IV - Preencher'!N71</f>
        <v>6253.04</v>
      </c>
    </row>
    <row r="63" spans="1:12" s="8" customFormat="1" ht="19.5" customHeight="1" x14ac:dyDescent="0.2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3.99 - Outras despesas com Material de Consumo</v>
      </c>
      <c r="D63" s="3">
        <f>'[1]TCE - ANEXO IV - Preencher'!F72</f>
        <v>3817043000152</v>
      </c>
      <c r="E63" s="5" t="str">
        <f>'[1]TCE - ANEXO IV - Preencher'!G72</f>
        <v>PHARMAPLUS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82091</v>
      </c>
      <c r="I63" s="6">
        <f>IF('[1]TCE - ANEXO IV - Preencher'!K72="","",'[1]TCE - ANEXO IV - Preencher'!K72)</f>
        <v>45812</v>
      </c>
      <c r="J63" s="5" t="str">
        <f>'[1]TCE - ANEXO IV - Preencher'!L72</f>
        <v>26250603817043000152550010000820911126134667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8345.5</v>
      </c>
    </row>
    <row r="64" spans="1:12" s="8" customFormat="1" ht="19.5" customHeight="1" x14ac:dyDescent="0.2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3.99 - Outras despesas com Material de Consumo</v>
      </c>
      <c r="D64" s="3">
        <f>'[1]TCE - ANEXO IV - Preencher'!F73</f>
        <v>18078521000127</v>
      </c>
      <c r="E64" s="5" t="str">
        <f>'[1]TCE - ANEXO IV - Preencher'!G73</f>
        <v>TUPAN FARMA DISTRIBUIDORA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000060628</v>
      </c>
      <c r="I64" s="6">
        <f>IF('[1]TCE - ANEXO IV - Preencher'!K73="","",'[1]TCE - ANEXO IV - Preencher'!K73)</f>
        <v>45811</v>
      </c>
      <c r="J64" s="5" t="str">
        <f>'[1]TCE - ANEXO IV - Preencher'!L73</f>
        <v>26250618078521000127550010000606281009603829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640</v>
      </c>
    </row>
    <row r="65" spans="1:12" s="8" customFormat="1" ht="19.5" customHeight="1" x14ac:dyDescent="0.2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3.7 - Material de Limpeza e Produtos de Hgienização</v>
      </c>
      <c r="D65" s="3">
        <f>'[1]TCE - ANEXO IV - Preencher'!F74</f>
        <v>67729178000653</v>
      </c>
      <c r="E65" s="5" t="str">
        <f>'[1]TCE - ANEXO IV - Preencher'!G74</f>
        <v>COMERCIAL CIRURGICA RIOCLARENSE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0104092</v>
      </c>
      <c r="I65" s="6">
        <f>IF('[1]TCE - ANEXO IV - Preencher'!K74="","",'[1]TCE - ANEXO IV - Preencher'!K74)</f>
        <v>45812</v>
      </c>
      <c r="J65" s="5" t="str">
        <f>'[1]TCE - ANEXO IV - Preencher'!L74</f>
        <v>26250667729178000653550010001040921113531428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1711.2</v>
      </c>
    </row>
    <row r="66" spans="1:12" s="8" customFormat="1" ht="19.5" customHeight="1" x14ac:dyDescent="0.2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3.7 - Material de Limpeza e Produtos de Hgienização</v>
      </c>
      <c r="D66" s="3">
        <f>'[1]TCE - ANEXO IV - Preencher'!F75</f>
        <v>11449180000100</v>
      </c>
      <c r="E66" s="5" t="str">
        <f>'[1]TCE - ANEXO IV - Preencher'!G75</f>
        <v>DPROSMED DISTRIBUIDORA DE PROD MEDICO HOSPITALAR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00081493</v>
      </c>
      <c r="I66" s="6">
        <f>IF('[1]TCE - ANEXO IV - Preencher'!K75="","",'[1]TCE - ANEXO IV - Preencher'!K75)</f>
        <v>45812</v>
      </c>
      <c r="J66" s="5" t="str">
        <f>'[1]TCE - ANEXO IV - Preencher'!L75</f>
        <v>26250611449180000100550010000814931000579371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585</v>
      </c>
    </row>
    <row r="67" spans="1:12" s="8" customFormat="1" ht="19.5" customHeight="1" x14ac:dyDescent="0.2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3.7 - Material de Limpeza e Produtos de Hgienização</v>
      </c>
      <c r="D67" s="3">
        <f>'[1]TCE - ANEXO IV - Preencher'!F76</f>
        <v>11840014000130</v>
      </c>
      <c r="E67" s="5" t="str">
        <f>'[1]TCE - ANEXO IV - Preencher'!G76</f>
        <v>MACROPAC PROTECAO E EMBALAGEM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529800</v>
      </c>
      <c r="I67" s="6">
        <f>IF('[1]TCE - ANEXO IV - Preencher'!K76="","",'[1]TCE - ANEXO IV - Preencher'!K76)</f>
        <v>45824</v>
      </c>
      <c r="J67" s="5" t="str">
        <f>'[1]TCE - ANEXO IV - Preencher'!L76</f>
        <v>26250611840014000130550010005298001246048101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88.23</v>
      </c>
    </row>
    <row r="68" spans="1:12" s="8" customFormat="1" ht="19.5" customHeight="1" x14ac:dyDescent="0.2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3.7 - Material de Limpeza e Produtos de Hgienização</v>
      </c>
      <c r="D68" s="3">
        <f>'[1]TCE - ANEXO IV - Preencher'!F77</f>
        <v>5932624000160</v>
      </c>
      <c r="E68" s="5" t="str">
        <f>'[1]TCE - ANEXO IV - Preencher'!G77</f>
        <v>MEGAMED COMERCIO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000025269</v>
      </c>
      <c r="I68" s="6">
        <f>IF('[1]TCE - ANEXO IV - Preencher'!K77="","",'[1]TCE - ANEXO IV - Preencher'!K77)</f>
        <v>45818</v>
      </c>
      <c r="J68" s="5" t="str">
        <f>'[1]TCE - ANEXO IV - Preencher'!L77</f>
        <v>26250605932624000160550010000252691241298720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191.3</v>
      </c>
    </row>
    <row r="69" spans="1:12" s="8" customFormat="1" ht="19.5" customHeight="1" x14ac:dyDescent="0.2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3.14 - Alimentação Preparada</v>
      </c>
      <c r="D69" s="3">
        <f>'[1]TCE - ANEXO IV - Preencher'!F78</f>
        <v>53714399000139</v>
      </c>
      <c r="E69" s="5" t="str">
        <f>'[1]TCE - ANEXO IV - Preencher'!G78</f>
        <v>BEM VIVER ALIMENTOS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000001017</v>
      </c>
      <c r="I69" s="6">
        <f>IF('[1]TCE - ANEXO IV - Preencher'!K78="","",'[1]TCE - ANEXO IV - Preencher'!K78)</f>
        <v>45820</v>
      </c>
      <c r="J69" s="5" t="str">
        <f>'[1]TCE - ANEXO IV - Preencher'!L78</f>
        <v>26250653714399000139550010000010171065794660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779.5</v>
      </c>
    </row>
    <row r="70" spans="1:12" s="8" customFormat="1" ht="19.5" customHeight="1" x14ac:dyDescent="0.2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3.14 - Alimentação Preparada</v>
      </c>
      <c r="D70" s="3">
        <f>'[1]TCE - ANEXO IV - Preencher'!F79</f>
        <v>22006201000139</v>
      </c>
      <c r="E70" s="5" t="str">
        <f>'[1]TCE - ANEXO IV - Preencher'!G79</f>
        <v>FORTPEL COMERCIO DESCARTAVEIS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316108</v>
      </c>
      <c r="I70" s="6">
        <f>IF('[1]TCE - ANEXO IV - Preencher'!K79="","",'[1]TCE - ANEXO IV - Preencher'!K79)</f>
        <v>45826</v>
      </c>
      <c r="J70" s="5" t="str">
        <f>'[1]TCE - ANEXO IV - Preencher'!L79</f>
        <v>26250622006201000139550000003161081103161083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312</v>
      </c>
    </row>
    <row r="71" spans="1:12" s="8" customFormat="1" ht="19.5" customHeight="1" x14ac:dyDescent="0.2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3.14 - Alimentação Preparada</v>
      </c>
      <c r="D71" s="3">
        <f>'[1]TCE - ANEXO IV - Preencher'!F80</f>
        <v>22006201000139</v>
      </c>
      <c r="E71" s="5" t="str">
        <f>'[1]TCE - ANEXO IV - Preencher'!G80</f>
        <v>FORTPEL COMERCIO DESCARTAVEIS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316890</v>
      </c>
      <c r="I71" s="6">
        <f>IF('[1]TCE - ANEXO IV - Preencher'!K80="","",'[1]TCE - ANEXO IV - Preencher'!K80)</f>
        <v>45828</v>
      </c>
      <c r="J71" s="5" t="str">
        <f>'[1]TCE - ANEXO IV - Preencher'!L80</f>
        <v>26250622006201000139550000003168901103168905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562.70000000000005</v>
      </c>
    </row>
    <row r="72" spans="1:12" s="8" customFormat="1" ht="19.5" customHeight="1" x14ac:dyDescent="0.2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3.14 - Alimentação Preparada</v>
      </c>
      <c r="D72" s="3">
        <f>'[1]TCE - ANEXO IV - Preencher'!F81</f>
        <v>28637117000108</v>
      </c>
      <c r="E72" s="5" t="str">
        <f>'[1]TCE - ANEXO IV - Preencher'!G81</f>
        <v>INOWA SOLUCOES EM FORNECIMENTO DE ALIMENTOS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000001874</v>
      </c>
      <c r="I72" s="6">
        <f>IF('[1]TCE - ANEXO IV - Preencher'!K81="","",'[1]TCE - ANEXO IV - Preencher'!K81)</f>
        <v>45838</v>
      </c>
      <c r="J72" s="5" t="str">
        <f>'[1]TCE - ANEXO IV - Preencher'!L81</f>
        <v>26250628637117000108550010000018741000292927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24276</v>
      </c>
    </row>
    <row r="73" spans="1:12" s="8" customFormat="1" ht="19.5" customHeight="1" x14ac:dyDescent="0.2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3.14 - Alimentação Preparada</v>
      </c>
      <c r="D73" s="3">
        <f>'[1]TCE - ANEXO IV - Preencher'!F82</f>
        <v>11840014000130</v>
      </c>
      <c r="E73" s="5" t="str">
        <f>'[1]TCE - ANEXO IV - Preencher'!G82</f>
        <v>MACROPAC PROTECAO E EMBALAGEM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529800</v>
      </c>
      <c r="I73" s="6">
        <f>IF('[1]TCE - ANEXO IV - Preencher'!K82="","",'[1]TCE - ANEXO IV - Preencher'!K82)</f>
        <v>45824</v>
      </c>
      <c r="J73" s="5" t="str">
        <f>'[1]TCE - ANEXO IV - Preencher'!L82</f>
        <v>26250611840014000130550010005298001246048101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944.8</v>
      </c>
    </row>
    <row r="74" spans="1:12" s="8" customFormat="1" ht="19.5" customHeight="1" x14ac:dyDescent="0.2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3.14 - Alimentação Preparada</v>
      </c>
      <c r="D74" s="3">
        <f>'[1]TCE - ANEXO IV - Preencher'!F83</f>
        <v>10502251000128</v>
      </c>
      <c r="E74" s="5" t="str">
        <f>'[1]TCE - ANEXO IV - Preencher'!G83</f>
        <v>MADRE DE DEUS COMERCIAL EIRELLI EPP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000053705</v>
      </c>
      <c r="I74" s="6">
        <f>IF('[1]TCE - ANEXO IV - Preencher'!K83="","",'[1]TCE - ANEXO IV - Preencher'!K83)</f>
        <v>45818</v>
      </c>
      <c r="J74" s="5" t="str">
        <f>'[1]TCE - ANEXO IV - Preencher'!L83</f>
        <v>26250610502251000128550010000537051215882987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1652</v>
      </c>
    </row>
    <row r="75" spans="1:12" s="8" customFormat="1" ht="19.5" customHeight="1" x14ac:dyDescent="0.2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3.6 - Material de Expediente</v>
      </c>
      <c r="D75" s="3">
        <f>'[1]TCE - ANEXO IV - Preencher'!F84</f>
        <v>8587400000157</v>
      </c>
      <c r="E75" s="5" t="str">
        <f>'[1]TCE - ANEXO IV - Preencher'!G84</f>
        <v>ADRIANO JOSE DE SOUSA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000024075</v>
      </c>
      <c r="I75" s="6">
        <f>IF('[1]TCE - ANEXO IV - Preencher'!K84="","",'[1]TCE - ANEXO IV - Preencher'!K84)</f>
        <v>45827</v>
      </c>
      <c r="J75" s="5" t="str">
        <f>'[1]TCE - ANEXO IV - Preencher'!L84</f>
        <v>26250608587400000157550010000240751591096990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160</v>
      </c>
    </row>
    <row r="76" spans="1:12" s="8" customFormat="1" ht="19.5" customHeight="1" x14ac:dyDescent="0.2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3.6 - Material de Expediente</v>
      </c>
      <c r="D76" s="3">
        <f>'[1]TCE - ANEXO IV - Preencher'!F85</f>
        <v>24073694000155</v>
      </c>
      <c r="E76" s="5" t="str">
        <f>'[1]TCE - ANEXO IV - Preencher'!G85</f>
        <v>CIL COMERCIO DE INFORMATICA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000214444</v>
      </c>
      <c r="I76" s="6">
        <f>IF('[1]TCE - ANEXO IV - Preencher'!K85="","",'[1]TCE - ANEXO IV - Preencher'!K85)</f>
        <v>45824</v>
      </c>
      <c r="J76" s="5" t="str">
        <f>'[1]TCE - ANEXO IV - Preencher'!L85</f>
        <v>26250624073694000155550020002144441000541234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2730</v>
      </c>
    </row>
    <row r="77" spans="1:12" s="8" customFormat="1" ht="19.5" customHeight="1" x14ac:dyDescent="0.2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3.6 - Material de Expediente</v>
      </c>
      <c r="D77" s="3">
        <f>'[1]TCE - ANEXO IV - Preencher'!F86</f>
        <v>22006201000139</v>
      </c>
      <c r="E77" s="5" t="str">
        <f>'[1]TCE - ANEXO IV - Preencher'!G86</f>
        <v>FORTPEL COMERCIO DESCARTAVEIS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316890</v>
      </c>
      <c r="I77" s="6">
        <f>IF('[1]TCE - ANEXO IV - Preencher'!K86="","",'[1]TCE - ANEXO IV - Preencher'!K86)</f>
        <v>45828</v>
      </c>
      <c r="J77" s="5" t="str">
        <f>'[1]TCE - ANEXO IV - Preencher'!L86</f>
        <v>26250622006201000139550000003168901103168905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263.89</v>
      </c>
    </row>
    <row r="78" spans="1:12" s="8" customFormat="1" ht="19.5" customHeight="1" x14ac:dyDescent="0.2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3.6 - Material de Expediente</v>
      </c>
      <c r="D78" s="3">
        <f>'[1]TCE - ANEXO IV - Preencher'!F87</f>
        <v>15610582000103</v>
      </c>
      <c r="E78" s="5" t="str">
        <f>'[1]TCE - ANEXO IV - Preencher'!G87</f>
        <v>ETIQUETAS RECIFE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001328</v>
      </c>
      <c r="I78" s="6">
        <f>IF('[1]TCE - ANEXO IV - Preencher'!K87="","",'[1]TCE - ANEXO IV - Preencher'!K87)</f>
        <v>45821</v>
      </c>
      <c r="J78" s="5" t="str">
        <f>'[1]TCE - ANEXO IV - Preencher'!L87</f>
        <v>26250615610582000103550010000013281165334100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1870</v>
      </c>
    </row>
    <row r="79" spans="1:12" s="8" customFormat="1" ht="19.5" customHeight="1" x14ac:dyDescent="0.2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3.6 - Material de Expediente</v>
      </c>
      <c r="D79" s="3">
        <f>'[1]TCE - ANEXO IV - Preencher'!F88</f>
        <v>51413651000144</v>
      </c>
      <c r="E79" s="5" t="str">
        <f>'[1]TCE - ANEXO IV - Preencher'!G88</f>
        <v>PROSPEQTUS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000001096</v>
      </c>
      <c r="I79" s="6">
        <f>IF('[1]TCE - ANEXO IV - Preencher'!K88="","",'[1]TCE - ANEXO IV - Preencher'!K88)</f>
        <v>45812</v>
      </c>
      <c r="J79" s="5" t="str">
        <f>'[1]TCE - ANEXO IV - Preencher'!L88</f>
        <v>26250651413651000144550010000010961551983368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387.6</v>
      </c>
    </row>
    <row r="80" spans="1:12" s="8" customFormat="1" ht="19.5" customHeight="1" x14ac:dyDescent="0.2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>3.6 - Material de Expediente</v>
      </c>
      <c r="D80" s="3">
        <f>'[1]TCE - ANEXO IV - Preencher'!F89</f>
        <v>43559107000187</v>
      </c>
      <c r="E80" s="5" t="str">
        <f>'[1]TCE - ANEXO IV - Preencher'!G89</f>
        <v>SARAH LIMA GUSMAO NERES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000002087</v>
      </c>
      <c r="I80" s="6">
        <f>IF('[1]TCE - ANEXO IV - Preencher'!K89="","",'[1]TCE - ANEXO IV - Preencher'!K89)</f>
        <v>45826</v>
      </c>
      <c r="J80" s="5" t="str">
        <f>'[1]TCE - ANEXO IV - Preencher'!L89</f>
        <v>26250643559107000187550010000020871978544870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70</v>
      </c>
    </row>
    <row r="81" spans="1:12" s="8" customFormat="1" ht="19.5" customHeight="1" x14ac:dyDescent="0.2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>3.6 - Material de Expediente</v>
      </c>
      <c r="D81" s="3">
        <f>'[1]TCE - ANEXO IV - Preencher'!F90</f>
        <v>43559107000187</v>
      </c>
      <c r="E81" s="5" t="str">
        <f>'[1]TCE - ANEXO IV - Preencher'!G90</f>
        <v>SARAH LIMA GUSMAO NERES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000002092</v>
      </c>
      <c r="I81" s="6">
        <f>IF('[1]TCE - ANEXO IV - Preencher'!K90="","",'[1]TCE - ANEXO IV - Preencher'!K90)</f>
        <v>45827</v>
      </c>
      <c r="J81" s="5" t="str">
        <f>'[1]TCE - ANEXO IV - Preencher'!L90</f>
        <v>26250643559107000187550010000020921469477881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248</v>
      </c>
    </row>
    <row r="82" spans="1:12" s="8" customFormat="1" ht="19.5" customHeight="1" x14ac:dyDescent="0.2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3.1 - Combustíveis e Lubrificantes Automotivos</v>
      </c>
      <c r="D82" s="3">
        <f>'[1]TCE - ANEXO IV - Preencher'!F91</f>
        <v>27284516000161</v>
      </c>
      <c r="E82" s="5" t="str">
        <f>'[1]TCE - ANEXO IV - Preencher'!G91</f>
        <v>MAXIFROTA SERVICOS DE MANUTENCAO DE FROTA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00293250</v>
      </c>
      <c r="I82" s="6">
        <f>IF('[1]TCE - ANEXO IV - Preencher'!K91="","",'[1]TCE - ANEXO IV - Preencher'!K91)</f>
        <v>45817</v>
      </c>
      <c r="J82" s="5" t="str">
        <f>'[1]TCE - ANEXO IV - Preencher'!L91</f>
        <v>DSUG-DJPR</v>
      </c>
      <c r="K82" s="5" t="str">
        <f>IF(F82="B",LEFT('[1]TCE - ANEXO IV - Preencher'!M91,2),IF(F82="S",LEFT('[1]TCE - ANEXO IV - Preencher'!M91,7),IF('[1]TCE - ANEXO IV - Preencher'!H91="","")))</f>
        <v>2927408</v>
      </c>
      <c r="L82" s="7">
        <f>'[1]TCE - ANEXO IV - Preencher'!N91</f>
        <v>15000</v>
      </c>
    </row>
    <row r="83" spans="1:12" s="8" customFormat="1" ht="19.5" customHeight="1" x14ac:dyDescent="0.2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>3.2 - Gás e Outros Materiais Engarrafados</v>
      </c>
      <c r="D83" s="3">
        <f>'[1]TCE - ANEXO IV - Preencher'!F92</f>
        <v>19564908000156</v>
      </c>
      <c r="E83" s="5" t="str">
        <f>'[1]TCE - ANEXO IV - Preencher'!G92</f>
        <v>J L LOURENCO SOBRAL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000002044</v>
      </c>
      <c r="I83" s="6">
        <f>IF('[1]TCE - ANEXO IV - Preencher'!K92="","",'[1]TCE - ANEXO IV - Preencher'!K92)</f>
        <v>45818</v>
      </c>
      <c r="J83" s="5" t="str">
        <f>'[1]TCE - ANEXO IV - Preencher'!L92</f>
        <v>26250619564908000156550010000020441176165401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95</v>
      </c>
    </row>
    <row r="84" spans="1:12" s="8" customFormat="1" ht="19.5" customHeight="1" x14ac:dyDescent="0.2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24073694000155</v>
      </c>
      <c r="E84" s="5" t="str">
        <f>'[1]TCE - ANEXO IV - Preencher'!G93</f>
        <v>CIL COMERCIO DE INFORMATICA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000214444</v>
      </c>
      <c r="I84" s="6">
        <f>IF('[1]TCE - ANEXO IV - Preencher'!K93="","",'[1]TCE - ANEXO IV - Preencher'!K93)</f>
        <v>45824</v>
      </c>
      <c r="J84" s="5" t="str">
        <f>'[1]TCE - ANEXO IV - Preencher'!L93</f>
        <v>26250624073694000155550020002144441000541234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20.149999999999999</v>
      </c>
    </row>
    <row r="85" spans="1:12" s="8" customFormat="1" ht="19.5" customHeight="1" x14ac:dyDescent="0.2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4402515000179</v>
      </c>
      <c r="E85" s="5" t="str">
        <f>'[1]TCE - ANEXO IV - Preencher'!G94</f>
        <v>E. M. DE MOURA COMERCIAL - ME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006603</v>
      </c>
      <c r="I85" s="6">
        <f>IF('[1]TCE - ANEXO IV - Preencher'!K94="","",'[1]TCE - ANEXO IV - Preencher'!K94)</f>
        <v>45807</v>
      </c>
      <c r="J85" s="5" t="str">
        <f>'[1]TCE - ANEXO IV - Preencher'!L94</f>
        <v>26250504402515000179550010000066031104143951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196</v>
      </c>
    </row>
    <row r="86" spans="1:12" s="8" customFormat="1" ht="19.5" customHeight="1" x14ac:dyDescent="0.2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10230480003075</v>
      </c>
      <c r="E86" s="5" t="str">
        <f>'[1]TCE - ANEXO IV - Preencher'!G95</f>
        <v>FERREIRA COSTA CIA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000180175</v>
      </c>
      <c r="I86" s="6">
        <f>IF('[1]TCE - ANEXO IV - Preencher'!K95="","",'[1]TCE - ANEXO IV - Preencher'!K95)</f>
        <v>45810</v>
      </c>
      <c r="J86" s="5" t="str">
        <f>'[1]TCE - ANEXO IV - Preencher'!L95</f>
        <v>26250610230480003075550100001801751094055239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299.8</v>
      </c>
    </row>
    <row r="87" spans="1:12" s="8" customFormat="1" ht="19.5" customHeight="1" x14ac:dyDescent="0.2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51413651000144</v>
      </c>
      <c r="E87" s="5" t="str">
        <f>'[1]TCE - ANEXO IV - Preencher'!G96</f>
        <v>PROSPEQTUS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000001095</v>
      </c>
      <c r="I87" s="6">
        <f>IF('[1]TCE - ANEXO IV - Preencher'!K96="","",'[1]TCE - ANEXO IV - Preencher'!K96)</f>
        <v>45812</v>
      </c>
      <c r="J87" s="5" t="str">
        <f>'[1]TCE - ANEXO IV - Preencher'!L96</f>
        <v>26250651413651000144550010000010951305062815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626.87</v>
      </c>
    </row>
    <row r="88" spans="1:12" s="8" customFormat="1" ht="19.5" customHeight="1" x14ac:dyDescent="0.2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51413651000144</v>
      </c>
      <c r="E88" s="5" t="str">
        <f>'[1]TCE - ANEXO IV - Preencher'!G97</f>
        <v>PROSPEQTUS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000001096</v>
      </c>
      <c r="I88" s="6">
        <f>IF('[1]TCE - ANEXO IV - Preencher'!K97="","",'[1]TCE - ANEXO IV - Preencher'!K97)</f>
        <v>45812</v>
      </c>
      <c r="J88" s="5" t="str">
        <f>'[1]TCE - ANEXO IV - Preencher'!L97</f>
        <v>26250651413651000144550010000010961551983368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77</v>
      </c>
    </row>
    <row r="89" spans="1:12" s="8" customFormat="1" ht="19.5" customHeight="1" x14ac:dyDescent="0.2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 xml:space="preserve">3.10 - Material para Manutenção de Bens Móveis </v>
      </c>
      <c r="D89" s="3">
        <f>'[1]TCE - ANEXO IV - Preencher'!F98</f>
        <v>51413651000144</v>
      </c>
      <c r="E89" s="5" t="str">
        <f>'[1]TCE - ANEXO IV - Preencher'!G98</f>
        <v>PROSPEQTUS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000001096</v>
      </c>
      <c r="I89" s="6">
        <f>IF('[1]TCE - ANEXO IV - Preencher'!K98="","",'[1]TCE - ANEXO IV - Preencher'!K98)</f>
        <v>45812</v>
      </c>
      <c r="J89" s="5" t="str">
        <f>'[1]TCE - ANEXO IV - Preencher'!L98</f>
        <v>26250651413651000144550010000010961551983368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726.23</v>
      </c>
    </row>
    <row r="90" spans="1:12" s="8" customFormat="1" ht="19.5" customHeight="1" x14ac:dyDescent="0.2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 xml:space="preserve">3.10 - Material para Manutenção de Bens Móveis </v>
      </c>
      <c r="D90" s="3">
        <f>'[1]TCE - ANEXO IV - Preencher'!F99</f>
        <v>51413651000144</v>
      </c>
      <c r="E90" s="5" t="str">
        <f>'[1]TCE - ANEXO IV - Preencher'!G99</f>
        <v>PROSPEQTUS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000001097</v>
      </c>
      <c r="I90" s="6">
        <f>IF('[1]TCE - ANEXO IV - Preencher'!K99="","",'[1]TCE - ANEXO IV - Preencher'!K99)</f>
        <v>45812</v>
      </c>
      <c r="J90" s="5" t="str">
        <f>'[1]TCE - ANEXO IV - Preencher'!L99</f>
        <v>26250651413651000144550010000010971999393263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85.2</v>
      </c>
    </row>
    <row r="91" spans="1:12" s="8" customFormat="1" ht="19.5" customHeight="1" x14ac:dyDescent="0.2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43559107000187</v>
      </c>
      <c r="E91" s="5" t="str">
        <f>'[1]TCE - ANEXO IV - Preencher'!G100</f>
        <v>SARAH LIMA GUSMAO NERES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000002087</v>
      </c>
      <c r="I91" s="6">
        <f>IF('[1]TCE - ANEXO IV - Preencher'!K100="","",'[1]TCE - ANEXO IV - Preencher'!K100)</f>
        <v>45826</v>
      </c>
      <c r="J91" s="5" t="str">
        <f>'[1]TCE - ANEXO IV - Preencher'!L100</f>
        <v>26250643559107000187550010000020871978544870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125</v>
      </c>
    </row>
    <row r="92" spans="1:12" s="8" customFormat="1" ht="19.5" customHeight="1" x14ac:dyDescent="0.2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 xml:space="preserve">3.8 - Uniformes, Tecidos e Aviamentos </v>
      </c>
      <c r="D92" s="3">
        <f>'[1]TCE - ANEXO IV - Preencher'!F101</f>
        <v>8587400000157</v>
      </c>
      <c r="E92" s="5" t="str">
        <f>'[1]TCE - ANEXO IV - Preencher'!G101</f>
        <v>ADRIANO JOSE DE SOUSA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000024075</v>
      </c>
      <c r="I92" s="6">
        <f>IF('[1]TCE - ANEXO IV - Preencher'!K101="","",'[1]TCE - ANEXO IV - Preencher'!K101)</f>
        <v>45827</v>
      </c>
      <c r="J92" s="5" t="str">
        <f>'[1]TCE - ANEXO IV - Preencher'!L101</f>
        <v>26250608587400000157550010000240751591096990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490</v>
      </c>
    </row>
    <row r="93" spans="1:12" s="8" customFormat="1" ht="19.5" customHeight="1" x14ac:dyDescent="0.2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 xml:space="preserve">3.8 - Uniformes, Tecidos e Aviamentos </v>
      </c>
      <c r="D93" s="3">
        <f>'[1]TCE - ANEXO IV - Preencher'!F102</f>
        <v>4402515000179</v>
      </c>
      <c r="E93" s="5" t="str">
        <f>'[1]TCE - ANEXO IV - Preencher'!G102</f>
        <v>E. M. DE MOURA COMERCIAL - ME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006603</v>
      </c>
      <c r="I93" s="6">
        <f>IF('[1]TCE - ANEXO IV - Preencher'!K102="","",'[1]TCE - ANEXO IV - Preencher'!K102)</f>
        <v>45807</v>
      </c>
      <c r="J93" s="5" t="str">
        <f>'[1]TCE - ANEXO IV - Preencher'!L102</f>
        <v>26250504402515000179550010000066031104143951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664.8</v>
      </c>
    </row>
    <row r="94" spans="1:12" s="8" customFormat="1" ht="19.5" customHeight="1" x14ac:dyDescent="0.2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 xml:space="preserve">5.25 - Serviços Bancários </v>
      </c>
      <c r="D94" s="3">
        <f>'[1]TCE - ANEXO IV - Preencher'!F103</f>
        <v>360305271728</v>
      </c>
      <c r="E94" s="5" t="str">
        <f>'[1]TCE - ANEXO IV - Preencher'!G103</f>
        <v>CAIXA ECONOMICA FEDERAL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062025</v>
      </c>
      <c r="I94" s="6">
        <f>IF('[1]TCE - ANEXO IV - Preencher'!K103="","",'[1]TCE - ANEXO IV - Preencher'!K103)</f>
        <v>45838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258</v>
      </c>
    </row>
    <row r="95" spans="1:12" s="8" customFormat="1" ht="19.5" customHeight="1" x14ac:dyDescent="0.2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 xml:space="preserve">5.25 - Serviços Bancários </v>
      </c>
      <c r="D95" s="3">
        <f>'[1]TCE - ANEXO IV - Preencher'!F104</f>
        <v>60701190000104</v>
      </c>
      <c r="E95" s="5" t="str">
        <f>'[1]TCE - ANEXO IV - Preencher'!G104</f>
        <v>ITAÚ UNIBANCO LTDA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062025</v>
      </c>
      <c r="I95" s="6">
        <f>IF('[1]TCE - ANEXO IV - Preencher'!K104="","",'[1]TCE - ANEXO IV - Preencher'!K104)</f>
        <v>45838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79</v>
      </c>
    </row>
    <row r="96" spans="1:12" s="8" customFormat="1" ht="19.5" customHeight="1" x14ac:dyDescent="0.2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 xml:space="preserve">5.25 - Serviços Bancários </v>
      </c>
      <c r="D96" s="3">
        <f>'[1]TCE - ANEXO IV - Preencher'!F105</f>
        <v>360305271728</v>
      </c>
      <c r="E96" s="5" t="str">
        <f>'[1]TCE - ANEXO IV - Preencher'!G105</f>
        <v>CAIXA ECONOMICA FEDERAL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062025</v>
      </c>
      <c r="I96" s="6">
        <f>IF('[1]TCE - ANEXO IV - Preencher'!K105="","",'[1]TCE - ANEXO IV - Preencher'!K105)</f>
        <v>45838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264</v>
      </c>
    </row>
    <row r="97" spans="1:12" s="8" customFormat="1" ht="19.5" customHeight="1" x14ac:dyDescent="0.2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5.18 - Teledonia Fixa</v>
      </c>
      <c r="D97" s="3">
        <f>'[1]TCE - ANEXO IV - Preencher'!F106</f>
        <v>71208516016500</v>
      </c>
      <c r="E97" s="5" t="str">
        <f>'[1]TCE - ANEXO IV - Preencher'!G106</f>
        <v>ALGAR TELECOM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503089077</v>
      </c>
      <c r="I97" s="6" t="str">
        <f>IF('[1]TCE - ANEXO IV - Preencher'!K106="","",'[1]TCE - ANEXO IV - Preencher'!K106)</f>
        <v>210/06/2025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2602902</v>
      </c>
      <c r="L97" s="7">
        <f>'[1]TCE - ANEXO IV - Preencher'!N106</f>
        <v>573.30999999999995</v>
      </c>
    </row>
    <row r="98" spans="1:12" s="8" customFormat="1" ht="19.5" customHeight="1" x14ac:dyDescent="0.2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5.13 - Água e Esgoto</v>
      </c>
      <c r="D98" s="3">
        <f>'[1]TCE - ANEXO IV - Preencher'!F107</f>
        <v>9769035000164</v>
      </c>
      <c r="E98" s="5" t="str">
        <f>'[1]TCE - ANEXO IV - Preencher'!G107</f>
        <v>COMPESA-COMPANHIA PERNAMBUCANA DE SANEAMENTO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20250678145384</v>
      </c>
      <c r="I98" s="6">
        <f>IF('[1]TCE - ANEXO IV - Preencher'!K107="","",'[1]TCE - ANEXO IV - Preencher'!K107)</f>
        <v>45847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7195.95</v>
      </c>
    </row>
    <row r="99" spans="1:12" s="8" customFormat="1" ht="19.5" customHeight="1" x14ac:dyDescent="0.2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5.12 - Energia Elétrica</v>
      </c>
      <c r="D99" s="3">
        <f>'[1]TCE - ANEXO IV - Preencher'!F108</f>
        <v>10835932000108</v>
      </c>
      <c r="E99" s="5" t="str">
        <f>'[1]TCE - ANEXO IV - Preencher'!G108</f>
        <v>COMPANHIA ENERGETICA DE PERNAMBUCO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365971031</v>
      </c>
      <c r="I99" s="6">
        <f>IF('[1]TCE - ANEXO IV - Preencher'!K108="","",'[1]TCE - ANEXO IV - Preencher'!K108)</f>
        <v>45839</v>
      </c>
      <c r="J99" s="5" t="str">
        <f>'[1]TCE - ANEXO IV - Preencher'!L108</f>
        <v>26250710835932000108660003659710311029454391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13442.92</v>
      </c>
    </row>
    <row r="100" spans="1:12" s="8" customFormat="1" ht="19.5" customHeight="1" x14ac:dyDescent="0.2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5.3 - Locação de Máquinas e Equipamentos</v>
      </c>
      <c r="D100" s="3">
        <f>'[1]TCE - ANEXO IV - Preencher'!F109</f>
        <v>22400267000109</v>
      </c>
      <c r="E100" s="5" t="str">
        <f>'[1]TCE - ANEXO IV - Preencher'!G109</f>
        <v>ACAO SERVICOS TELECOM LTDA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05072025</v>
      </c>
      <c r="I100" s="6">
        <f>IF('[1]TCE - ANEXO IV - Preencher'!K109="","",'[1]TCE - ANEXO IV - Preencher'!K109)</f>
        <v>45841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7248.76</v>
      </c>
    </row>
    <row r="101" spans="1:12" s="8" customFormat="1" ht="19.5" customHeight="1" x14ac:dyDescent="0.2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5.3 - Locação de Máquinas e Equipamentos</v>
      </c>
      <c r="D101" s="3">
        <f>'[1]TCE - ANEXO IV - Preencher'!F110</f>
        <v>14543772000184</v>
      </c>
      <c r="E101" s="5" t="str">
        <f>'[1]TCE - ANEXO IV - Preencher'!G110</f>
        <v>BRAVO LOCAÇÃO DE MAQUINAS E EQUIPAMENTOS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11994</v>
      </c>
      <c r="I101" s="6">
        <f>IF('[1]TCE - ANEXO IV - Preencher'!K110="","",'[1]TCE - ANEXO IV - Preencher'!K110)</f>
        <v>45840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3460</v>
      </c>
    </row>
    <row r="102" spans="1:12" s="8" customFormat="1" ht="19.5" customHeight="1" x14ac:dyDescent="0.2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5.3 - Locação de Máquinas e Equipamentos</v>
      </c>
      <c r="D102" s="3">
        <f>'[1]TCE - ANEXO IV - Preencher'!F111</f>
        <v>26081685000131</v>
      </c>
      <c r="E102" s="5" t="str">
        <f>'[1]TCE - ANEXO IV - Preencher'!G111</f>
        <v>CG REFRIGERACOES EIRELI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25054</v>
      </c>
      <c r="I102" s="6">
        <f>IF('[1]TCE - ANEXO IV - Preencher'!K111="","",'[1]TCE - ANEXO IV - Preencher'!K111)</f>
        <v>45843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6356.95</v>
      </c>
    </row>
    <row r="103" spans="1:12" s="8" customFormat="1" ht="19.5" customHeight="1" x14ac:dyDescent="0.2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5.3 - Locação de Máquinas e Equipamentos</v>
      </c>
      <c r="D103" s="3">
        <f>'[1]TCE - ANEXO IV - Preencher'!F112</f>
        <v>8980641000161</v>
      </c>
      <c r="E103" s="5" t="str">
        <f>'[1]TCE - ANEXO IV - Preencher'!G112</f>
        <v>MAPROS LTDA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7387</v>
      </c>
      <c r="I103" s="6">
        <f>IF('[1]TCE - ANEXO IV - Preencher'!K112="","",'[1]TCE - ANEXO IV - Preencher'!K112)</f>
        <v>45839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1230</v>
      </c>
    </row>
    <row r="104" spans="1:12" s="8" customFormat="1" ht="19.5" customHeight="1" x14ac:dyDescent="0.2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>5.3 - Locação de Máquinas e Equipamentos</v>
      </c>
      <c r="D104" s="3">
        <f>'[1]TCE - ANEXO IV - Preencher'!F113</f>
        <v>43559107000187</v>
      </c>
      <c r="E104" s="5" t="str">
        <f>'[1]TCE - ANEXO IV - Preencher'!G113</f>
        <v>SARAH LIMA GUSMAO NERES EPP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2763</v>
      </c>
      <c r="I104" s="6">
        <f>IF('[1]TCE - ANEXO IV - Preencher'!K113="","",'[1]TCE - ANEXO IV - Preencher'!K113)</f>
        <v>45840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4002.51</v>
      </c>
    </row>
    <row r="105" spans="1:12" s="8" customFormat="1" ht="19.5" customHeight="1" x14ac:dyDescent="0.2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>5.1 - Locação de Equipamentos Médicos-Hospitalares</v>
      </c>
      <c r="D105" s="3">
        <f>'[1]TCE - ANEXO IV - Preencher'!F114</f>
        <v>30215155000106</v>
      </c>
      <c r="E105" s="5" t="str">
        <f>'[1]TCE - ANEXO IV - Preencher'!G114</f>
        <v>AIR LIQUIDE BRASIL LTDA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56192</v>
      </c>
      <c r="I105" s="6">
        <f>IF('[1]TCE - ANEXO IV - Preencher'!K114="","",'[1]TCE - ANEXO IV - Preencher'!K114)</f>
        <v>45835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2602902</v>
      </c>
      <c r="L105" s="7">
        <f>'[1]TCE - ANEXO IV - Preencher'!N114</f>
        <v>5920.18</v>
      </c>
    </row>
    <row r="106" spans="1:12" s="8" customFormat="1" ht="19.5" customHeight="1" x14ac:dyDescent="0.2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>5.1 - Locação de Equipamentos Médicos-Hospitalares</v>
      </c>
      <c r="D106" s="3">
        <f>'[1]TCE - ANEXO IV - Preencher'!F115</f>
        <v>43521745000109</v>
      </c>
      <c r="E106" s="5" t="str">
        <f>'[1]TCE - ANEXO IV - Preencher'!G115</f>
        <v>JVJ LOCAÇÃO DE EQUIPAMENTOS LTDA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4117</v>
      </c>
      <c r="I106" s="6">
        <f>IF('[1]TCE - ANEXO IV - Preencher'!K115="","",'[1]TCE - ANEXO IV - Preencher'!K115)</f>
        <v>45841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738.34</v>
      </c>
    </row>
    <row r="107" spans="1:12" s="8" customFormat="1" ht="19.5" customHeight="1" x14ac:dyDescent="0.2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5.1 - Locação de Equipamentos Médicos-Hospitalares</v>
      </c>
      <c r="D107" s="3">
        <f>'[1]TCE - ANEXO IV - Preencher'!F116</f>
        <v>18271934000123</v>
      </c>
      <c r="E107" s="5" t="str">
        <f>'[1]TCE - ANEXO IV - Preencher'!G116</f>
        <v>NOVA BIOMEDICAL DIAGNOSTICOS MEDICOS E BIOTECNOLOGIA LTDA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2025133</v>
      </c>
      <c r="I107" s="6">
        <f>IF('[1]TCE - ANEXO IV - Preencher'!K116="","",'[1]TCE - ANEXO IV - Preencher'!K116)</f>
        <v>45842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3144805</v>
      </c>
      <c r="L107" s="7">
        <f>'[1]TCE - ANEXO IV - Preencher'!N116</f>
        <v>1500</v>
      </c>
    </row>
    <row r="108" spans="1:12" s="8" customFormat="1" ht="19.5" customHeight="1" x14ac:dyDescent="0.2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5.1 - Locação de Equipamentos Médicos-Hospitalares</v>
      </c>
      <c r="D108" s="3">
        <f>'[1]TCE - ANEXO IV - Preencher'!F117</f>
        <v>57417537000179</v>
      </c>
      <c r="E108" s="5" t="str">
        <f>'[1]TCE - ANEXO IV - Preencher'!G117</f>
        <v>OXYMED COM E LOC DE EQUIP MEDICO HOSP S.A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37434</v>
      </c>
      <c r="I108" s="6">
        <f>IF('[1]TCE - ANEXO IV - Preencher'!K117="","",'[1]TCE - ANEXO IV - Preencher'!K117)</f>
        <v>45840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3550308</v>
      </c>
      <c r="L108" s="7">
        <f>'[1]TCE - ANEXO IV - Preencher'!N117</f>
        <v>6540</v>
      </c>
    </row>
    <row r="109" spans="1:12" s="8" customFormat="1" ht="19.5" customHeight="1" x14ac:dyDescent="0.2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5.1 - Locação de Equipamentos Médicos-Hospitalares</v>
      </c>
      <c r="D109" s="3">
        <f>'[1]TCE - ANEXO IV - Preencher'!F118</f>
        <v>24380578002041</v>
      </c>
      <c r="E109" s="5" t="str">
        <f>'[1]TCE - ANEXO IV - Preencher'!G118</f>
        <v>WHITE MARTINS GASES INDUSTRIAIS DO NORDESTE LTDA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98195324</v>
      </c>
      <c r="I109" s="6">
        <f>IF('[1]TCE - ANEXO IV - Preencher'!K118="","",'[1]TCE - ANEXO IV - Preencher'!K118)</f>
        <v>45818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2607901</v>
      </c>
      <c r="L109" s="7">
        <f>'[1]TCE - ANEXO IV - Preencher'!N118</f>
        <v>1495.8</v>
      </c>
    </row>
    <row r="110" spans="1:12" s="8" customFormat="1" ht="19.5" customHeight="1" x14ac:dyDescent="0.2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5.8 - Locação de Veículos Automotores</v>
      </c>
      <c r="D110" s="3">
        <f>'[1]TCE - ANEXO IV - Preencher'!F119</f>
        <v>33174692000143</v>
      </c>
      <c r="E110" s="5" t="str">
        <f>'[1]TCE - ANEXO IV - Preencher'!G119</f>
        <v>STORE - JG LOCACAO DE VEICULOS EIRELI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750</v>
      </c>
      <c r="I110" s="6">
        <f>IF('[1]TCE - ANEXO IV - Preencher'!K119="","",'[1]TCE - ANEXO IV - Preencher'!K119)</f>
        <v>45838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2400</v>
      </c>
    </row>
    <row r="111" spans="1:12" s="8" customFormat="1" ht="19.5" customHeight="1" x14ac:dyDescent="0.2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5.99 - Outros Serviços de Terceiros Pessoa Jurídica</v>
      </c>
      <c r="D111" s="3">
        <f>'[1]TCE - ANEXO IV - Preencher'!F120</f>
        <v>27284516000161</v>
      </c>
      <c r="E111" s="5" t="str">
        <f>'[1]TCE - ANEXO IV - Preencher'!G120</f>
        <v>MAXIFROTA SERVICOS DE MANUTENCAO DE FROTA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293250</v>
      </c>
      <c r="I111" s="6">
        <f>IF('[1]TCE - ANEXO IV - Preencher'!K120="","",'[1]TCE - ANEXO IV - Preencher'!K120)</f>
        <v>45817</v>
      </c>
      <c r="J111" s="5" t="str">
        <f>'[1]TCE - ANEXO IV - Preencher'!L120</f>
        <v>DSUGDJPR</v>
      </c>
      <c r="K111" s="5" t="str">
        <f>IF(F111="B",LEFT('[1]TCE - ANEXO IV - Preencher'!M120,2),IF(F111="S",LEFT('[1]TCE - ANEXO IV - Preencher'!M120,7),IF('[1]TCE - ANEXO IV - Preencher'!H120="","")))</f>
        <v>2927408</v>
      </c>
      <c r="L111" s="7">
        <f>'[1]TCE - ANEXO IV - Preencher'!N120</f>
        <v>75</v>
      </c>
    </row>
    <row r="112" spans="1:12" s="8" customFormat="1" ht="19.5" customHeight="1" x14ac:dyDescent="0.2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5.99 - Outros Serviços de Terceiros Pessoa Jurídica</v>
      </c>
      <c r="D112" s="3">
        <f>'[1]TCE - ANEXO IV - Preencher'!F121</f>
        <v>27284516000161</v>
      </c>
      <c r="E112" s="5" t="str">
        <f>'[1]TCE - ANEXO IV - Preencher'!G121</f>
        <v>MAXIFROTA SERVICOS DE MANUTENCAO DE FROTA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293250</v>
      </c>
      <c r="I112" s="6">
        <f>IF('[1]TCE - ANEXO IV - Preencher'!K121="","",'[1]TCE - ANEXO IV - Preencher'!K121)</f>
        <v>45817</v>
      </c>
      <c r="J112" s="5" t="str">
        <f>'[1]TCE - ANEXO IV - Preencher'!L121</f>
        <v>DSUGDJPR</v>
      </c>
      <c r="K112" s="5" t="str">
        <f>IF(F112="B",LEFT('[1]TCE - ANEXO IV - Preencher'!M121,2),IF(F112="S",LEFT('[1]TCE - ANEXO IV - Preencher'!M121,7),IF('[1]TCE - ANEXO IV - Preencher'!H121="","")))</f>
        <v>2927408</v>
      </c>
      <c r="L112" s="7">
        <f>'[1]TCE - ANEXO IV - Preencher'!N121</f>
        <v>9.6</v>
      </c>
    </row>
    <row r="113" spans="1:12" s="8" customFormat="1" ht="19.5" customHeight="1" x14ac:dyDescent="0.2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52183722000122</v>
      </c>
      <c r="E113" s="5" t="str">
        <f>'[1]TCE - ANEXO IV - Preencher'!G122</f>
        <v>52.183.722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47</v>
      </c>
      <c r="I113" s="6">
        <f>IF('[1]TCE - ANEXO IV - Preencher'!K122="","",'[1]TCE - ANEXO IV - Preencher'!K122)</f>
        <v>45853</v>
      </c>
      <c r="J113" s="5" t="str">
        <f>'[1]TCE - ANEXO IV - Preencher'!L122</f>
        <v>XHBU59625</v>
      </c>
      <c r="K113" s="5" t="str">
        <f>IF(F113="B",LEFT('[1]TCE - ANEXO IV - Preencher'!M122,2),IF(F113="S",LEFT('[1]TCE - ANEXO IV - Preencher'!M122,7),IF('[1]TCE - ANEXO IV - Preencher'!H122="","")))</f>
        <v>2606002</v>
      </c>
      <c r="L113" s="7">
        <f>'[1]TCE - ANEXO IV - Preencher'!N122</f>
        <v>9050</v>
      </c>
    </row>
    <row r="114" spans="1:12" s="8" customFormat="1" ht="19.5" customHeight="1" x14ac:dyDescent="0.2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58496170000199</v>
      </c>
      <c r="E114" s="5" t="str">
        <f>'[1]TCE - ANEXO IV - Preencher'!G123</f>
        <v>58.496.170 GABRIEL LUCAS FERREIRA SILVA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12</v>
      </c>
      <c r="I114" s="6">
        <f>IF('[1]TCE - ANEXO IV - Preencher'!K123="","",'[1]TCE - ANEXO IV - Preencher'!K123)</f>
        <v>45849</v>
      </c>
      <c r="J114" s="5" t="str">
        <f>'[1]TCE - ANEXO IV - Preencher'!L123</f>
        <v>DHJOKTGPF</v>
      </c>
      <c r="K114" s="5" t="str">
        <f>IF(F114="B",LEFT('[1]TCE - ANEXO IV - Preencher'!M123,2),IF(F114="S",LEFT('[1]TCE - ANEXO IV - Preencher'!M123,7),IF('[1]TCE - ANEXO IV - Preencher'!H123="","")))</f>
        <v>2604106</v>
      </c>
      <c r="L114" s="7">
        <f>'[1]TCE - ANEXO IV - Preencher'!N123</f>
        <v>10500</v>
      </c>
    </row>
    <row r="115" spans="1:12" s="8" customFormat="1" ht="19.5" customHeight="1" x14ac:dyDescent="0.2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54231213000153</v>
      </c>
      <c r="E115" s="5" t="str">
        <f>'[1]TCE - ANEXO IV - Preencher'!G124</f>
        <v>ADA MARIA TAVARES ALVES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25</v>
      </c>
      <c r="I115" s="6">
        <f>IF('[1]TCE - ANEXO IV - Preencher'!K124="","",'[1]TCE - ANEXO IV - Preencher'!K124)</f>
        <v>45847</v>
      </c>
      <c r="J115" s="5" t="str">
        <f>'[1]TCE - ANEXO IV - Preencher'!L124</f>
        <v>NAAAAFDAA</v>
      </c>
      <c r="K115" s="5" t="str">
        <f>IF(F115="B",LEFT('[1]TCE - ANEXO IV - Preencher'!M124,2),IF(F115="S",LEFT('[1]TCE - ANEXO IV - Preencher'!M124,7),IF('[1]TCE - ANEXO IV - Preencher'!H124="","")))</f>
        <v>2509008</v>
      </c>
      <c r="L115" s="7">
        <f>'[1]TCE - ANEXO IV - Preencher'!N124</f>
        <v>14500</v>
      </c>
    </row>
    <row r="116" spans="1:12" s="8" customFormat="1" ht="19.5" customHeight="1" x14ac:dyDescent="0.2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55241127000194</v>
      </c>
      <c r="E116" s="5" t="str">
        <f>'[1]TCE - ANEXO IV - Preencher'!G125</f>
        <v>AGRA SOLUCOES MEDICAS E HOSPITALARES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17</v>
      </c>
      <c r="I116" s="6">
        <f>IF('[1]TCE - ANEXO IV - Preencher'!K125="","",'[1]TCE - ANEXO IV - Preencher'!K125)</f>
        <v>45847</v>
      </c>
      <c r="J116" s="5" t="str">
        <f>'[1]TCE - ANEXO IV - Preencher'!L125</f>
        <v>MIMBRZ3MA</v>
      </c>
      <c r="K116" s="5" t="str">
        <f>IF(F116="B",LEFT('[1]TCE - ANEXO IV - Preencher'!M125,2),IF(F116="S",LEFT('[1]TCE - ANEXO IV - Preencher'!M125,7),IF('[1]TCE - ANEXO IV - Preencher'!H125="","")))</f>
        <v>2604106</v>
      </c>
      <c r="L116" s="7">
        <f>'[1]TCE - ANEXO IV - Preencher'!N125</f>
        <v>3300</v>
      </c>
    </row>
    <row r="117" spans="1:12" s="8" customFormat="1" ht="19.5" customHeight="1" x14ac:dyDescent="0.2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54584036000199</v>
      </c>
      <c r="E117" s="5" t="str">
        <f>'[1]TCE - ANEXO IV - Preencher'!G126</f>
        <v>ALESSANDRO JOSÉ DE BRITO MEDICINA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12</v>
      </c>
      <c r="I117" s="6">
        <f>IF('[1]TCE - ANEXO IV - Preencher'!K126="","",'[1]TCE - ANEXO IV - Preencher'!K126)</f>
        <v>45847</v>
      </c>
      <c r="J117" s="5" t="str">
        <f>'[1]TCE - ANEXO IV - Preencher'!L126</f>
        <v>7QS5A8ZW2</v>
      </c>
      <c r="K117" s="5" t="str">
        <f>IF(F117="B",LEFT('[1]TCE - ANEXO IV - Preencher'!M126,2),IF(F117="S",LEFT('[1]TCE - ANEXO IV - Preencher'!M126,7),IF('[1]TCE - ANEXO IV - Preencher'!H126="","")))</f>
        <v>2905701</v>
      </c>
      <c r="L117" s="7">
        <f>'[1]TCE - ANEXO IV - Preencher'!N126</f>
        <v>7100</v>
      </c>
    </row>
    <row r="118" spans="1:12" s="8" customFormat="1" ht="19.5" customHeight="1" x14ac:dyDescent="0.2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54584036000199</v>
      </c>
      <c r="E118" s="5" t="str">
        <f>'[1]TCE - ANEXO IV - Preencher'!G127</f>
        <v>ALESSANDRO JOSÉ DE BRITO MEDICINA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13</v>
      </c>
      <c r="I118" s="6">
        <f>IF('[1]TCE - ANEXO IV - Preencher'!K127="","",'[1]TCE - ANEXO IV - Preencher'!K127)</f>
        <v>45847</v>
      </c>
      <c r="J118" s="5" t="str">
        <f>'[1]TCE - ANEXO IV - Preencher'!L127</f>
        <v>22XVUQ5K5</v>
      </c>
      <c r="K118" s="5" t="str">
        <f>IF(F118="B",LEFT('[1]TCE - ANEXO IV - Preencher'!M127,2),IF(F118="S",LEFT('[1]TCE - ANEXO IV - Preencher'!M127,7),IF('[1]TCE - ANEXO IV - Preencher'!H127="","")))</f>
        <v>2905701</v>
      </c>
      <c r="L118" s="7">
        <f>'[1]TCE - ANEXO IV - Preencher'!N127</f>
        <v>9400</v>
      </c>
    </row>
    <row r="119" spans="1:12" s="8" customFormat="1" ht="19.5" customHeight="1" x14ac:dyDescent="0.2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45573167000180</v>
      </c>
      <c r="E119" s="5" t="str">
        <f>'[1]TCE - ANEXO IV - Preencher'!G128</f>
        <v>ANTONIO L DO N SILVA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94</v>
      </c>
      <c r="I119" s="6">
        <f>IF('[1]TCE - ANEXO IV - Preencher'!K128="","",'[1]TCE - ANEXO IV - Preencher'!K128)</f>
        <v>45848</v>
      </c>
      <c r="J119" s="5" t="str">
        <f>'[1]TCE - ANEXO IV - Preencher'!L128</f>
        <v>8XRWBPDFR</v>
      </c>
      <c r="K119" s="5" t="str">
        <f>IF(F119="B",LEFT('[1]TCE - ANEXO IV - Preencher'!M128,2),IF(F119="S",LEFT('[1]TCE - ANEXO IV - Preencher'!M128,7),IF('[1]TCE - ANEXO IV - Preencher'!H128="","")))</f>
        <v>2610004</v>
      </c>
      <c r="L119" s="7">
        <f>'[1]TCE - ANEXO IV - Preencher'!N128</f>
        <v>10500</v>
      </c>
    </row>
    <row r="120" spans="1:12" s="8" customFormat="1" ht="19.5" customHeight="1" x14ac:dyDescent="0.2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55344825000115</v>
      </c>
      <c r="E120" s="5" t="str">
        <f>'[1]TCE - ANEXO IV - Preencher'!G129</f>
        <v>ATHOS G. M. ALCANTARA SERVICOS MEDICOS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33</v>
      </c>
      <c r="I120" s="6">
        <f>IF('[1]TCE - ANEXO IV - Preencher'!K129="","",'[1]TCE - ANEXO IV - Preencher'!K129)</f>
        <v>45848</v>
      </c>
      <c r="J120" s="5" t="str">
        <f>'[1]TCE - ANEXO IV - Preencher'!L129</f>
        <v>113405142</v>
      </c>
      <c r="K120" s="5" t="str">
        <f>IF(F120="B",LEFT('[1]TCE - ANEXO IV - Preencher'!M129,2),IF(F120="S",LEFT('[1]TCE - ANEXO IV - Preencher'!M129,7),IF('[1]TCE - ANEXO IV - Preencher'!H129="","")))</f>
        <v>2304400</v>
      </c>
      <c r="L120" s="7">
        <f>'[1]TCE - ANEXO IV - Preencher'!N129</f>
        <v>9100</v>
      </c>
    </row>
    <row r="121" spans="1:12" s="8" customFormat="1" ht="19.5" customHeight="1" x14ac:dyDescent="0.2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52974846000126</v>
      </c>
      <c r="E121" s="5" t="str">
        <f>'[1]TCE - ANEXO IV - Preencher'!G130</f>
        <v>AVF SERVIÇOS MEDICOS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1000053</v>
      </c>
      <c r="I121" s="6">
        <f>IF('[1]TCE - ANEXO IV - Preencher'!K130="","",'[1]TCE - ANEXO IV - Preencher'!K130)</f>
        <v>45847</v>
      </c>
      <c r="J121" s="5" t="str">
        <f>'[1]TCE - ANEXO IV - Preencher'!L130</f>
        <v>DV495bMJf</v>
      </c>
      <c r="K121" s="5" t="str">
        <f>IF(F121="B",LEFT('[1]TCE - ANEXO IV - Preencher'!M130,2),IF(F121="S",LEFT('[1]TCE - ANEXO IV - Preencher'!M130,7),IF('[1]TCE - ANEXO IV - Preencher'!H130="","")))</f>
        <v>2507507</v>
      </c>
      <c r="L121" s="7">
        <f>'[1]TCE - ANEXO IV - Preencher'!N130</f>
        <v>11050</v>
      </c>
    </row>
    <row r="122" spans="1:12" s="8" customFormat="1" ht="19.5" customHeight="1" x14ac:dyDescent="0.2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55552881000145</v>
      </c>
      <c r="E122" s="5" t="str">
        <f>'[1]TCE - ANEXO IV - Preencher'!G131</f>
        <v>BEATRIZ GUEDES SERVIÇOS MEDICOS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15</v>
      </c>
      <c r="I122" s="6">
        <f>IF('[1]TCE - ANEXO IV - Preencher'!K131="","",'[1]TCE - ANEXO IV - Preencher'!K131)</f>
        <v>45852</v>
      </c>
      <c r="J122" s="5" t="str">
        <f>'[1]TCE - ANEXO IV - Preencher'!L131</f>
        <v>MDHRES3H8</v>
      </c>
      <c r="K122" s="5" t="str">
        <f>IF(F122="B",LEFT('[1]TCE - ANEXO IV - Preencher'!M131,2),IF(F122="S",LEFT('[1]TCE - ANEXO IV - Preencher'!M131,7),IF('[1]TCE - ANEXO IV - Preencher'!H131="","")))</f>
        <v>2409407</v>
      </c>
      <c r="L122" s="7">
        <f>'[1]TCE - ANEXO IV - Preencher'!N131</f>
        <v>6400</v>
      </c>
    </row>
    <row r="123" spans="1:12" s="8" customFormat="1" ht="19.5" customHeight="1" x14ac:dyDescent="0.2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55552881000145</v>
      </c>
      <c r="E123" s="5" t="str">
        <f>'[1]TCE - ANEXO IV - Preencher'!G132</f>
        <v>BEATRIZ GUEDES SERVIÇOS MEDICOS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16</v>
      </c>
      <c r="I123" s="6">
        <f>IF('[1]TCE - ANEXO IV - Preencher'!K132="","",'[1]TCE - ANEXO IV - Preencher'!K132)</f>
        <v>45852</v>
      </c>
      <c r="J123" s="5" t="str">
        <f>'[1]TCE - ANEXO IV - Preencher'!L132</f>
        <v>ZTW5RHJA8</v>
      </c>
      <c r="K123" s="5" t="str">
        <f>IF(F123="B",LEFT('[1]TCE - ANEXO IV - Preencher'!M132,2),IF(F123="S",LEFT('[1]TCE - ANEXO IV - Preencher'!M132,7),IF('[1]TCE - ANEXO IV - Preencher'!H132="","")))</f>
        <v>2409407</v>
      </c>
      <c r="L123" s="7">
        <f>'[1]TCE - ANEXO IV - Preencher'!N132</f>
        <v>4400</v>
      </c>
    </row>
    <row r="124" spans="1:12" s="8" customFormat="1" ht="19.5" customHeight="1" x14ac:dyDescent="0.2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32105823000178</v>
      </c>
      <c r="E124" s="5" t="str">
        <f>'[1]TCE - ANEXO IV - Preencher'!G133</f>
        <v>C V DA SILVA SERVIÇOS MÉDICOS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172</v>
      </c>
      <c r="I124" s="6">
        <f>IF('[1]TCE - ANEXO IV - Preencher'!K133="","",'[1]TCE - ANEXO IV - Preencher'!K133)</f>
        <v>45847</v>
      </c>
      <c r="J124" s="5" t="str">
        <f>'[1]TCE - ANEXO IV - Preencher'!L133</f>
        <v>8LEND14QD</v>
      </c>
      <c r="K124" s="5" t="str">
        <f>IF(F124="B",LEFT('[1]TCE - ANEXO IV - Preencher'!M133,2),IF(F124="S",LEFT('[1]TCE - ANEXO IV - Preencher'!M133,7),IF('[1]TCE - ANEXO IV - Preencher'!H133="","")))</f>
        <v>2601904</v>
      </c>
      <c r="L124" s="7">
        <f>'[1]TCE - ANEXO IV - Preencher'!N133</f>
        <v>3300</v>
      </c>
    </row>
    <row r="125" spans="1:12" s="8" customFormat="1" ht="19.5" customHeight="1" x14ac:dyDescent="0.2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46496137000180</v>
      </c>
      <c r="E125" s="5" t="str">
        <f>'[1]TCE - ANEXO IV - Preencher'!G134</f>
        <v>CARLA SOUZA SERVICOS MEDICOS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44</v>
      </c>
      <c r="I125" s="6">
        <f>IF('[1]TCE - ANEXO IV - Preencher'!K134="","",'[1]TCE - ANEXO IV - Preencher'!K134)</f>
        <v>45848</v>
      </c>
      <c r="J125" s="5" t="str">
        <f>'[1]TCE - ANEXO IV - Preencher'!L134</f>
        <v>OTFPTAMT</v>
      </c>
      <c r="K125" s="5" t="str">
        <f>IF(F125="B",LEFT('[1]TCE - ANEXO IV - Preencher'!M134,2),IF(F125="S",LEFT('[1]TCE - ANEXO IV - Preencher'!M134,7),IF('[1]TCE - ANEXO IV - Preencher'!H134="","")))</f>
        <v>2612703</v>
      </c>
      <c r="L125" s="7">
        <f>'[1]TCE - ANEXO IV - Preencher'!N134</f>
        <v>2600</v>
      </c>
    </row>
    <row r="126" spans="1:12" s="8" customFormat="1" ht="19.5" customHeight="1" x14ac:dyDescent="0.2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55371392000197</v>
      </c>
      <c r="E126" s="5" t="str">
        <f>'[1]TCE - ANEXO IV - Preencher'!G135</f>
        <v>CAROLINE PONTES SERVICOS MEDICOS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7</v>
      </c>
      <c r="I126" s="6">
        <f>IF('[1]TCE - ANEXO IV - Preencher'!K135="","",'[1]TCE - ANEXO IV - Preencher'!K135)</f>
        <v>45848</v>
      </c>
      <c r="J126" s="5" t="str">
        <f>'[1]TCE - ANEXO IV - Preencher'!L135</f>
        <v>SCDH5NTVJ</v>
      </c>
      <c r="K126" s="5" t="str">
        <f>IF(F126="B",LEFT('[1]TCE - ANEXO IV - Preencher'!M135,2),IF(F126="S",LEFT('[1]TCE - ANEXO IV - Preencher'!M135,7),IF('[1]TCE - ANEXO IV - Preencher'!H135="","")))</f>
        <v>2604106</v>
      </c>
      <c r="L126" s="7">
        <f>'[1]TCE - ANEXO IV - Preencher'!N135</f>
        <v>12400</v>
      </c>
    </row>
    <row r="127" spans="1:12" s="8" customFormat="1" ht="19.5" customHeight="1" x14ac:dyDescent="0.2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55371392000197</v>
      </c>
      <c r="E127" s="5" t="str">
        <f>'[1]TCE - ANEXO IV - Preencher'!G136</f>
        <v>CAROLINE PONTES SERVICOS MEDICOS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8</v>
      </c>
      <c r="I127" s="6">
        <f>IF('[1]TCE - ANEXO IV - Preencher'!K136="","",'[1]TCE - ANEXO IV - Preencher'!K136)</f>
        <v>45848</v>
      </c>
      <c r="J127" s="5" t="str">
        <f>'[1]TCE - ANEXO IV - Preencher'!L136</f>
        <v>2T5UYYEP6</v>
      </c>
      <c r="K127" s="5" t="str">
        <f>IF(F127="B",LEFT('[1]TCE - ANEXO IV - Preencher'!M136,2),IF(F127="S",LEFT('[1]TCE - ANEXO IV - Preencher'!M136,7),IF('[1]TCE - ANEXO IV - Preencher'!H136="","")))</f>
        <v>2604106</v>
      </c>
      <c r="L127" s="7">
        <f>'[1]TCE - ANEXO IV - Preencher'!N136</f>
        <v>3600</v>
      </c>
    </row>
    <row r="128" spans="1:12" s="8" customFormat="1" ht="19.5" customHeight="1" x14ac:dyDescent="0.2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6269921000130</v>
      </c>
      <c r="E128" s="5" t="str">
        <f>'[1]TCE - ANEXO IV - Preencher'!G137</f>
        <v>CLINICA OTO-OFTALMICA S/S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1000236</v>
      </c>
      <c r="I128" s="6">
        <f>IF('[1]TCE - ANEXO IV - Preencher'!K137="","",'[1]TCE - ANEXO IV - Preencher'!K137)</f>
        <v>45848</v>
      </c>
      <c r="J128" s="5" t="str">
        <f>'[1]TCE - ANEXO IV - Preencher'!L137</f>
        <v>fuLhpWw6j</v>
      </c>
      <c r="K128" s="5" t="str">
        <f>IF(F128="B",LEFT('[1]TCE - ANEXO IV - Preencher'!M137,2),IF(F128="S",LEFT('[1]TCE - ANEXO IV - Preencher'!M137,7),IF('[1]TCE - ANEXO IV - Preencher'!H137="","")))</f>
        <v>2507507</v>
      </c>
      <c r="L128" s="7">
        <f>'[1]TCE - ANEXO IV - Preencher'!N137</f>
        <v>4217</v>
      </c>
    </row>
    <row r="129" spans="1:12" s="8" customFormat="1" ht="19.5" customHeight="1" x14ac:dyDescent="0.2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6269921000130</v>
      </c>
      <c r="E129" s="5" t="str">
        <f>'[1]TCE - ANEXO IV - Preencher'!G138</f>
        <v>CLINICA OTO-OFTALMICA S/S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1000237</v>
      </c>
      <c r="I129" s="6">
        <f>IF('[1]TCE - ANEXO IV - Preencher'!K138="","",'[1]TCE - ANEXO IV - Preencher'!K138)</f>
        <v>45848</v>
      </c>
      <c r="J129" s="5" t="str">
        <f>'[1]TCE - ANEXO IV - Preencher'!L138</f>
        <v>B3inVUkJd</v>
      </c>
      <c r="K129" s="5" t="str">
        <f>IF(F129="B",LEFT('[1]TCE - ANEXO IV - Preencher'!M138,2),IF(F129="S",LEFT('[1]TCE - ANEXO IV - Preencher'!M138,7),IF('[1]TCE - ANEXO IV - Preencher'!H138="","")))</f>
        <v>2507507</v>
      </c>
      <c r="L129" s="7">
        <f>'[1]TCE - ANEXO IV - Preencher'!N138</f>
        <v>21150</v>
      </c>
    </row>
    <row r="130" spans="1:12" s="8" customFormat="1" ht="19.5" customHeight="1" x14ac:dyDescent="0.2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6269921000130</v>
      </c>
      <c r="E130" s="5" t="str">
        <f>'[1]TCE - ANEXO IV - Preencher'!G139</f>
        <v>CLINICA OTO-OFTALMICA S/S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1000238</v>
      </c>
      <c r="I130" s="6">
        <f>IF('[1]TCE - ANEXO IV - Preencher'!K139="","",'[1]TCE - ANEXO IV - Preencher'!K139)</f>
        <v>45848</v>
      </c>
      <c r="J130" s="5" t="str">
        <f>'[1]TCE - ANEXO IV - Preencher'!L139</f>
        <v>5q798oz4o</v>
      </c>
      <c r="K130" s="5" t="str">
        <f>IF(F130="B",LEFT('[1]TCE - ANEXO IV - Preencher'!M139,2),IF(F130="S",LEFT('[1]TCE - ANEXO IV - Preencher'!M139,7),IF('[1]TCE - ANEXO IV - Preencher'!H139="","")))</f>
        <v>2507507</v>
      </c>
      <c r="L130" s="7">
        <f>'[1]TCE - ANEXO IV - Preencher'!N139</f>
        <v>1250</v>
      </c>
    </row>
    <row r="131" spans="1:12" s="8" customFormat="1" ht="19.5" customHeight="1" x14ac:dyDescent="0.2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42719975000114</v>
      </c>
      <c r="E131" s="5" t="str">
        <f>'[1]TCE - ANEXO IV - Preencher'!G140</f>
        <v>CLINICA VIVERY MEDICINA INTEGRATIVA E ORTOMOLECULAR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69</v>
      </c>
      <c r="I131" s="6">
        <f>IF('[1]TCE - ANEXO IV - Preencher'!K140="","",'[1]TCE - ANEXO IV - Preencher'!K140)</f>
        <v>45847</v>
      </c>
      <c r="J131" s="5" t="str">
        <f>'[1]TCE - ANEXO IV - Preencher'!L140</f>
        <v>K5VHVSPNR</v>
      </c>
      <c r="K131" s="5" t="str">
        <f>IF(F131="B",LEFT('[1]TCE - ANEXO IV - Preencher'!M140,2),IF(F131="S",LEFT('[1]TCE - ANEXO IV - Preencher'!M140,7),IF('[1]TCE - ANEXO IV - Preencher'!H140="","")))</f>
        <v>2604106</v>
      </c>
      <c r="L131" s="7">
        <f>'[1]TCE - ANEXO IV - Preencher'!N140</f>
        <v>24750</v>
      </c>
    </row>
    <row r="132" spans="1:12" s="8" customFormat="1" ht="19.5" customHeight="1" x14ac:dyDescent="0.2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45716748000123</v>
      </c>
      <c r="E132" s="5" t="str">
        <f>'[1]TCE - ANEXO IV - Preencher'!G141</f>
        <v>DOMINGOS RAFAEL VAZ PACHECO FILHO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41</v>
      </c>
      <c r="I132" s="6">
        <f>IF('[1]TCE - ANEXO IV - Preencher'!K141="","",'[1]TCE - ANEXO IV - Preencher'!K141)</f>
        <v>45847</v>
      </c>
      <c r="J132" s="5" t="str">
        <f>'[1]TCE - ANEXO IV - Preencher'!L141</f>
        <v>FQBTAZ9QJ</v>
      </c>
      <c r="K132" s="5" t="str">
        <f>IF(F132="B",LEFT('[1]TCE - ANEXO IV - Preencher'!M141,2),IF(F132="S",LEFT('[1]TCE - ANEXO IV - Preencher'!M141,7),IF('[1]TCE - ANEXO IV - Preencher'!H141="","")))</f>
        <v>2601706</v>
      </c>
      <c r="L132" s="7">
        <f>'[1]TCE - ANEXO IV - Preencher'!N141</f>
        <v>4400</v>
      </c>
    </row>
    <row r="133" spans="1:12" s="8" customFormat="1" ht="19.5" customHeight="1" x14ac:dyDescent="0.2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51844676000100</v>
      </c>
      <c r="E133" s="5" t="str">
        <f>'[1]TCE - ANEXO IV - Preencher'!G142</f>
        <v>DOUGLAS RICHARD SERVICOS MEDICOS LTDA.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37</v>
      </c>
      <c r="I133" s="6">
        <f>IF('[1]TCE - ANEXO IV - Preencher'!K142="","",'[1]TCE - ANEXO IV - Preencher'!K142)</f>
        <v>45847</v>
      </c>
      <c r="J133" s="5" t="str">
        <f>'[1]TCE - ANEXO IV - Preencher'!L142</f>
        <v>427163578</v>
      </c>
      <c r="K133" s="5" t="str">
        <f>IF(F133="B",LEFT('[1]TCE - ANEXO IV - Preencher'!M142,2),IF(F133="S",LEFT('[1]TCE - ANEXO IV - Preencher'!M142,7),IF('[1]TCE - ANEXO IV - Preencher'!H142="","")))</f>
        <v>2304400</v>
      </c>
      <c r="L133" s="7">
        <f>'[1]TCE - ANEXO IV - Preencher'!N142</f>
        <v>9150</v>
      </c>
    </row>
    <row r="134" spans="1:12" s="8" customFormat="1" ht="19.5" customHeight="1" x14ac:dyDescent="0.2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51844676000100</v>
      </c>
      <c r="E134" s="5" t="str">
        <f>'[1]TCE - ANEXO IV - Preencher'!G143</f>
        <v>DOUGLAS ROGERIO FREITAS DE SOUZA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18</v>
      </c>
      <c r="I134" s="6">
        <f>IF('[1]TCE - ANEXO IV - Preencher'!K143="","",'[1]TCE - ANEXO IV - Preencher'!K143)</f>
        <v>45852</v>
      </c>
      <c r="J134" s="5" t="str">
        <f>'[1]TCE - ANEXO IV - Preencher'!L143</f>
        <v>818690038</v>
      </c>
      <c r="K134" s="5" t="str">
        <f>IF(F134="B",LEFT('[1]TCE - ANEXO IV - Preencher'!M143,2),IF(F134="S",LEFT('[1]TCE - ANEXO IV - Preencher'!M143,7),IF('[1]TCE - ANEXO IV - Preencher'!H143="","")))</f>
        <v>2304400</v>
      </c>
      <c r="L134" s="7">
        <f>'[1]TCE - ANEXO IV - Preencher'!N143</f>
        <v>1250</v>
      </c>
    </row>
    <row r="135" spans="1:12" s="8" customFormat="1" ht="19.5" customHeight="1" x14ac:dyDescent="0.2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61185686000127</v>
      </c>
      <c r="E135" s="5" t="str">
        <f>'[1]TCE - ANEXO IV - Preencher'!G144</f>
        <v>DRA HELENA SAADY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</v>
      </c>
      <c r="I135" s="6">
        <f>IF('[1]TCE - ANEXO IV - Preencher'!K144="","",'[1]TCE - ANEXO IV - Preencher'!K144)</f>
        <v>45852</v>
      </c>
      <c r="J135" s="5" t="str">
        <f>'[1]TCE - ANEXO IV - Preencher'!L144</f>
        <v>5WMETNKMP</v>
      </c>
      <c r="K135" s="5" t="str">
        <f>IF(F135="B",LEFT('[1]TCE - ANEXO IV - Preencher'!M144,2),IF(F135="S",LEFT('[1]TCE - ANEXO IV - Preencher'!M144,7),IF('[1]TCE - ANEXO IV - Preencher'!H144="","")))</f>
        <v>2604106</v>
      </c>
      <c r="L135" s="7">
        <f>'[1]TCE - ANEXO IV - Preencher'!N144</f>
        <v>15050</v>
      </c>
    </row>
    <row r="136" spans="1:12" s="8" customFormat="1" ht="19.5" customHeight="1" x14ac:dyDescent="0.2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53287399000108</v>
      </c>
      <c r="E136" s="5" t="str">
        <f>'[1]TCE - ANEXO IV - Preencher'!G145</f>
        <v>ERIC MARIANO SERVICOS MEDICOS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40</v>
      </c>
      <c r="I136" s="6">
        <f>IF('[1]TCE - ANEXO IV - Preencher'!K145="","",'[1]TCE - ANEXO IV - Preencher'!K145)</f>
        <v>45847</v>
      </c>
      <c r="J136" s="5" t="str">
        <f>'[1]TCE - ANEXO IV - Preencher'!L145</f>
        <v>402851504</v>
      </c>
      <c r="K136" s="5" t="str">
        <f>IF(F136="B",LEFT('[1]TCE - ANEXO IV - Preencher'!M145,2),IF(F136="S",LEFT('[1]TCE - ANEXO IV - Preencher'!M145,7),IF('[1]TCE - ANEXO IV - Preencher'!H145="","")))</f>
        <v>2304400</v>
      </c>
      <c r="L136" s="7">
        <f>'[1]TCE - ANEXO IV - Preencher'!N145</f>
        <v>5000</v>
      </c>
    </row>
    <row r="137" spans="1:12" s="8" customFormat="1" ht="19.5" customHeight="1" x14ac:dyDescent="0.2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53203542000128</v>
      </c>
      <c r="E137" s="5" t="str">
        <f>'[1]TCE - ANEXO IV - Preencher'!G146</f>
        <v>G DE LEMOS BORBA LTDA.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20</v>
      </c>
      <c r="I137" s="6">
        <f>IF('[1]TCE - ANEXO IV - Preencher'!K146="","",'[1]TCE - ANEXO IV - Preencher'!K146)</f>
        <v>45847</v>
      </c>
      <c r="J137" s="5" t="str">
        <f>'[1]TCE - ANEXO IV - Preencher'!L146</f>
        <v>SSHX09373</v>
      </c>
      <c r="K137" s="5" t="str">
        <f>IF(F137="B",LEFT('[1]TCE - ANEXO IV - Preencher'!M146,2),IF(F137="S",LEFT('[1]TCE - ANEXO IV - Preencher'!M146,7),IF('[1]TCE - ANEXO IV - Preencher'!H146="","")))</f>
        <v>2606002</v>
      </c>
      <c r="L137" s="7">
        <f>'[1]TCE - ANEXO IV - Preencher'!N146</f>
        <v>9550</v>
      </c>
    </row>
    <row r="138" spans="1:12" s="8" customFormat="1" ht="19.5" customHeight="1" x14ac:dyDescent="0.2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45735127000197</v>
      </c>
      <c r="E138" s="5" t="str">
        <f>'[1]TCE - ANEXO IV - Preencher'!G147</f>
        <v>GLOBALMED ATIVIDADES MEDICAS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2721</v>
      </c>
      <c r="I138" s="6">
        <f>IF('[1]TCE - ANEXO IV - Preencher'!K147="","",'[1]TCE - ANEXO IV - Preencher'!K147)</f>
        <v>45847</v>
      </c>
      <c r="J138" s="5" t="str">
        <f>'[1]TCE - ANEXO IV - Preencher'!L147</f>
        <v>IXPO96904</v>
      </c>
      <c r="K138" s="5" t="str">
        <f>IF(F138="B",LEFT('[1]TCE - ANEXO IV - Preencher'!M147,2),IF(F138="S",LEFT('[1]TCE - ANEXO IV - Preencher'!M147,7),IF('[1]TCE - ANEXO IV - Preencher'!H147="","")))</f>
        <v>2609600</v>
      </c>
      <c r="L138" s="7">
        <f>'[1]TCE - ANEXO IV - Preencher'!N147</f>
        <v>6250</v>
      </c>
    </row>
    <row r="139" spans="1:12" s="8" customFormat="1" ht="19.5" customHeight="1" x14ac:dyDescent="0.2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45735127000197</v>
      </c>
      <c r="E139" s="5" t="str">
        <f>'[1]TCE - ANEXO IV - Preencher'!G148</f>
        <v>GLOBALMED ATIVIDADES MEDICAS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2722</v>
      </c>
      <c r="I139" s="6">
        <f>IF('[1]TCE - ANEXO IV - Preencher'!K148="","",'[1]TCE - ANEXO IV - Preencher'!K148)</f>
        <v>45847</v>
      </c>
      <c r="J139" s="5" t="str">
        <f>'[1]TCE - ANEXO IV - Preencher'!L148</f>
        <v>SMSQ49237</v>
      </c>
      <c r="K139" s="5" t="str">
        <f>IF(F139="B",LEFT('[1]TCE - ANEXO IV - Preencher'!M148,2),IF(F139="S",LEFT('[1]TCE - ANEXO IV - Preencher'!M148,7),IF('[1]TCE - ANEXO IV - Preencher'!H148="","")))</f>
        <v>2609600</v>
      </c>
      <c r="L139" s="7">
        <f>'[1]TCE - ANEXO IV - Preencher'!N148</f>
        <v>5306</v>
      </c>
    </row>
    <row r="140" spans="1:12" s="8" customFormat="1" ht="19.5" customHeight="1" x14ac:dyDescent="0.2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44424841000100</v>
      </c>
      <c r="E140" s="5" t="str">
        <f>'[1]TCE - ANEXO IV - Preencher'!G149</f>
        <v>GLOBOMED SERVICOS MEDICOS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151</v>
      </c>
      <c r="I140" s="6">
        <f>IF('[1]TCE - ANEXO IV - Preencher'!K149="","",'[1]TCE - ANEXO IV - Preencher'!K149)</f>
        <v>45847</v>
      </c>
      <c r="J140" s="5" t="str">
        <f>'[1]TCE - ANEXO IV - Preencher'!L149</f>
        <v>4IPLT7RDQ</v>
      </c>
      <c r="K140" s="5" t="str">
        <f>IF(F140="B",LEFT('[1]TCE - ANEXO IV - Preencher'!M149,2),IF(F140="S",LEFT('[1]TCE - ANEXO IV - Preencher'!M149,7),IF('[1]TCE - ANEXO IV - Preencher'!H149="","")))</f>
        <v>2704302</v>
      </c>
      <c r="L140" s="7">
        <f>'[1]TCE - ANEXO IV - Preencher'!N149</f>
        <v>2500</v>
      </c>
    </row>
    <row r="141" spans="1:12" s="8" customFormat="1" ht="19.5" customHeight="1" x14ac:dyDescent="0.2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44424841000100</v>
      </c>
      <c r="E141" s="5" t="str">
        <f>'[1]TCE - ANEXO IV - Preencher'!G150</f>
        <v>GLOBOMED SERVICOS MEDICOS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152</v>
      </c>
      <c r="I141" s="6">
        <f>IF('[1]TCE - ANEXO IV - Preencher'!K150="","",'[1]TCE - ANEXO IV - Preencher'!K150)</f>
        <v>45847</v>
      </c>
      <c r="J141" s="5" t="str">
        <f>'[1]TCE - ANEXO IV - Preencher'!L150</f>
        <v>1ATATOWG0</v>
      </c>
      <c r="K141" s="5" t="str">
        <f>IF(F141="B",LEFT('[1]TCE - ANEXO IV - Preencher'!M150,2),IF(F141="S",LEFT('[1]TCE - ANEXO IV - Preencher'!M150,7),IF('[1]TCE - ANEXO IV - Preencher'!H150="","")))</f>
        <v>2704302</v>
      </c>
      <c r="L141" s="7">
        <f>'[1]TCE - ANEXO IV - Preencher'!N150</f>
        <v>1250</v>
      </c>
    </row>
    <row r="142" spans="1:12" s="8" customFormat="1" ht="19.5" customHeight="1" x14ac:dyDescent="0.2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58501496000167</v>
      </c>
      <c r="E142" s="5" t="str">
        <f>'[1]TCE - ANEXO IV - Preencher'!G151</f>
        <v>HVP SERVICOS MEDICOS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10</v>
      </c>
      <c r="I142" s="6">
        <f>IF('[1]TCE - ANEXO IV - Preencher'!K151="","",'[1]TCE - ANEXO IV - Preencher'!K151)</f>
        <v>45847</v>
      </c>
      <c r="J142" s="5" t="str">
        <f>'[1]TCE - ANEXO IV - Preencher'!L151</f>
        <v>VTS6W0L0H</v>
      </c>
      <c r="K142" s="5" t="str">
        <f>IF(F142="B",LEFT('[1]TCE - ANEXO IV - Preencher'!M151,2),IF(F142="S",LEFT('[1]TCE - ANEXO IV - Preencher'!M151,7),IF('[1]TCE - ANEXO IV - Preencher'!H151="","")))</f>
        <v>2604106</v>
      </c>
      <c r="L142" s="7">
        <f>'[1]TCE - ANEXO IV - Preencher'!N151</f>
        <v>6900</v>
      </c>
    </row>
    <row r="143" spans="1:12" s="8" customFormat="1" ht="19.5" customHeight="1" x14ac:dyDescent="0.2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30466362000133</v>
      </c>
      <c r="E143" s="5" t="str">
        <f>'[1]TCE - ANEXO IV - Preencher'!G152</f>
        <v>INTEGREMED SERVICOS EM SAUDE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2116</v>
      </c>
      <c r="I143" s="6">
        <f>IF('[1]TCE - ANEXO IV - Preencher'!K152="","",'[1]TCE - ANEXO IV - Preencher'!K152)</f>
        <v>45854</v>
      </c>
      <c r="J143" s="5" t="str">
        <f>'[1]TCE - ANEXO IV - Preencher'!L152</f>
        <v>RSP6QX79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10400</v>
      </c>
    </row>
    <row r="144" spans="1:12" s="8" customFormat="1" ht="19.5" customHeight="1" x14ac:dyDescent="0.2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53202799000165</v>
      </c>
      <c r="E144" s="5" t="str">
        <f>'[1]TCE - ANEXO IV - Preencher'!G153</f>
        <v>JDW MEDICOS INTEGRADOS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44</v>
      </c>
      <c r="I144" s="6">
        <f>IF('[1]TCE - ANEXO IV - Preencher'!K153="","",'[1]TCE - ANEXO IV - Preencher'!K153)</f>
        <v>45852</v>
      </c>
      <c r="J144" s="5" t="str">
        <f>'[1]TCE - ANEXO IV - Preencher'!L153</f>
        <v>CDPDVKPHJ</v>
      </c>
      <c r="K144" s="5" t="str">
        <f>IF(F144="B",LEFT('[1]TCE - ANEXO IV - Preencher'!M153,2),IF(F144="S",LEFT('[1]TCE - ANEXO IV - Preencher'!M153,7),IF('[1]TCE - ANEXO IV - Preencher'!H153="","")))</f>
        <v>2604106</v>
      </c>
      <c r="L144" s="7">
        <f>'[1]TCE - ANEXO IV - Preencher'!N153</f>
        <v>1100</v>
      </c>
    </row>
    <row r="145" spans="1:12" s="8" customFormat="1" ht="19.5" customHeight="1" x14ac:dyDescent="0.2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51092539000159</v>
      </c>
      <c r="E145" s="5" t="str">
        <f>'[1]TCE - ANEXO IV - Preencher'!G154</f>
        <v>JOAO PEDRO C. DE LIMA SERVICOS MEDICOS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20</v>
      </c>
      <c r="I145" s="6">
        <f>IF('[1]TCE - ANEXO IV - Preencher'!K154="","",'[1]TCE - ANEXO IV - Preencher'!K154)</f>
        <v>45852</v>
      </c>
      <c r="J145" s="5" t="str">
        <f>'[1]TCE - ANEXO IV - Preencher'!L154</f>
        <v>529689933</v>
      </c>
      <c r="K145" s="5" t="str">
        <f>IF(F145="B",LEFT('[1]TCE - ANEXO IV - Preencher'!M154,2),IF(F145="S",LEFT('[1]TCE - ANEXO IV - Preencher'!M154,7),IF('[1]TCE - ANEXO IV - Preencher'!H154="","")))</f>
        <v>2304400</v>
      </c>
      <c r="L145" s="7">
        <f>'[1]TCE - ANEXO IV - Preencher'!N154</f>
        <v>1350</v>
      </c>
    </row>
    <row r="146" spans="1:12" s="8" customFormat="1" ht="19.5" customHeight="1" x14ac:dyDescent="0.2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51092539000159</v>
      </c>
      <c r="E146" s="5" t="str">
        <f>'[1]TCE - ANEXO IV - Preencher'!G155</f>
        <v>JOAO PEDRO C. DE LIMA SERVICOS MEDICOS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21</v>
      </c>
      <c r="I146" s="6">
        <f>IF('[1]TCE - ANEXO IV - Preencher'!K155="","",'[1]TCE - ANEXO IV - Preencher'!K155)</f>
        <v>45852</v>
      </c>
      <c r="J146" s="5" t="str">
        <f>'[1]TCE - ANEXO IV - Preencher'!L155</f>
        <v>587318945</v>
      </c>
      <c r="K146" s="5" t="str">
        <f>IF(F146="B",LEFT('[1]TCE - ANEXO IV - Preencher'!M155,2),IF(F146="S",LEFT('[1]TCE - ANEXO IV - Preencher'!M155,7),IF('[1]TCE - ANEXO IV - Preencher'!H155="","")))</f>
        <v>2304400</v>
      </c>
      <c r="L146" s="7">
        <f>'[1]TCE - ANEXO IV - Preencher'!N155</f>
        <v>6450</v>
      </c>
    </row>
    <row r="147" spans="1:12" s="8" customFormat="1" ht="19.5" customHeight="1" x14ac:dyDescent="0.2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41918499000106</v>
      </c>
      <c r="E147" s="5" t="str">
        <f>'[1]TCE - ANEXO IV - Preencher'!G156</f>
        <v>JOSE IGOR SERVICOS MEDICOS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87</v>
      </c>
      <c r="I147" s="6">
        <f>IF('[1]TCE - ANEXO IV - Preencher'!K156="","",'[1]TCE - ANEXO IV - Preencher'!K156)</f>
        <v>45847</v>
      </c>
      <c r="J147" s="5" t="str">
        <f>'[1]TCE - ANEXO IV - Preencher'!L156</f>
        <v>CQ6QA8BF4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12700</v>
      </c>
    </row>
    <row r="148" spans="1:12" s="8" customFormat="1" ht="19.5" customHeight="1" x14ac:dyDescent="0.2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41918499000106</v>
      </c>
      <c r="E148" s="5" t="str">
        <f>'[1]TCE - ANEXO IV - Preencher'!G157</f>
        <v>JOSE IGOR SERVICOS MEDICOS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88</v>
      </c>
      <c r="I148" s="6">
        <f>IF('[1]TCE - ANEXO IV - Preencher'!K157="","",'[1]TCE - ANEXO IV - Preencher'!K157)</f>
        <v>45847</v>
      </c>
      <c r="J148" s="5" t="str">
        <f>'[1]TCE - ANEXO IV - Preencher'!L157</f>
        <v>6AYRIRZC2</v>
      </c>
      <c r="K148" s="5" t="str">
        <f>IF(F148="B",LEFT('[1]TCE - ANEXO IV - Preencher'!M157,2),IF(F148="S",LEFT('[1]TCE - ANEXO IV - Preencher'!M157,7),IF('[1]TCE - ANEXO IV - Preencher'!H157="","")))</f>
        <v>2604106</v>
      </c>
      <c r="L148" s="7">
        <f>'[1]TCE - ANEXO IV - Preencher'!N157</f>
        <v>7050</v>
      </c>
    </row>
    <row r="149" spans="1:12" s="8" customFormat="1" ht="19.5" customHeight="1" x14ac:dyDescent="0.2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49154001000180</v>
      </c>
      <c r="E149" s="5" t="str">
        <f>'[1]TCE - ANEXO IV - Preencher'!G158</f>
        <v>LABORE MEDICINA DO CUIDADO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29</v>
      </c>
      <c r="I149" s="6">
        <f>IF('[1]TCE - ANEXO IV - Preencher'!K158="","",'[1]TCE - ANEXO IV - Preencher'!K158)</f>
        <v>45852</v>
      </c>
      <c r="J149" s="5" t="str">
        <f>'[1]TCE - ANEXO IV - Preencher'!L158</f>
        <v>CZLQHJIVP</v>
      </c>
      <c r="K149" s="5" t="str">
        <f>IF(F149="B",LEFT('[1]TCE - ANEXO IV - Preencher'!M158,2),IF(F149="S",LEFT('[1]TCE - ANEXO IV - Preencher'!M158,7),IF('[1]TCE - ANEXO IV - Preencher'!H158="","")))</f>
        <v>2604106</v>
      </c>
      <c r="L149" s="7">
        <f>'[1]TCE - ANEXO IV - Preencher'!N158</f>
        <v>6550</v>
      </c>
    </row>
    <row r="150" spans="1:12" s="8" customFormat="1" ht="19.5" customHeight="1" x14ac:dyDescent="0.2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53373123000134</v>
      </c>
      <c r="E150" s="5" t="str">
        <f>'[1]TCE - ANEXO IV - Preencher'!G159</f>
        <v>LEMONADE ASSESSORIA MÉDICA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401</v>
      </c>
      <c r="I150" s="6">
        <f>IF('[1]TCE - ANEXO IV - Preencher'!K159="","",'[1]TCE - ANEXO IV - Preencher'!K159)</f>
        <v>45847</v>
      </c>
      <c r="J150" s="5" t="str">
        <f>'[1]TCE - ANEXO IV - Preencher'!L159</f>
        <v>FWSK61697</v>
      </c>
      <c r="K150" s="5" t="str">
        <f>IF(F150="B",LEFT('[1]TCE - ANEXO IV - Preencher'!M159,2),IF(F150="S",LEFT('[1]TCE - ANEXO IV - Preencher'!M159,7),IF('[1]TCE - ANEXO IV - Preencher'!H159="","")))</f>
        <v>2609600</v>
      </c>
      <c r="L150" s="7">
        <f>'[1]TCE - ANEXO IV - Preencher'!N159</f>
        <v>1100</v>
      </c>
    </row>
    <row r="151" spans="1:12" s="8" customFormat="1" ht="19.5" customHeight="1" x14ac:dyDescent="0.2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54838455000100</v>
      </c>
      <c r="E151" s="5" t="str">
        <f>'[1]TCE - ANEXO IV - Preencher'!G160</f>
        <v>LETICIA QUEIROZ DIAS DO NASCIMENTO SERVICOS MEDICOS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36</v>
      </c>
      <c r="I151" s="6">
        <f>IF('[1]TCE - ANEXO IV - Preencher'!K160="","",'[1]TCE - ANEXO IV - Preencher'!K160)</f>
        <v>45852</v>
      </c>
      <c r="J151" s="5" t="str">
        <f>'[1]TCE - ANEXO IV - Preencher'!L160</f>
        <v>645669220</v>
      </c>
      <c r="K151" s="5" t="str">
        <f>IF(F151="B",LEFT('[1]TCE - ANEXO IV - Preencher'!M160,2),IF(F151="S",LEFT('[1]TCE - ANEXO IV - Preencher'!M160,7),IF('[1]TCE - ANEXO IV - Preencher'!H160="","")))</f>
        <v>2304400</v>
      </c>
      <c r="L151" s="7">
        <f>'[1]TCE - ANEXO IV - Preencher'!N160</f>
        <v>5400</v>
      </c>
    </row>
    <row r="152" spans="1:12" s="8" customFormat="1" ht="19.5" customHeight="1" x14ac:dyDescent="0.2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54644379000100</v>
      </c>
      <c r="E152" s="5" t="str">
        <f>'[1]TCE - ANEXO IV - Preencher'!G161</f>
        <v>MARIA EDUARDA DA COSTA CAVALCANTI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30</v>
      </c>
      <c r="I152" s="6">
        <f>IF('[1]TCE - ANEXO IV - Preencher'!K161="","",'[1]TCE - ANEXO IV - Preencher'!K161)</f>
        <v>45847</v>
      </c>
      <c r="J152" s="5" t="str">
        <f>'[1]TCE - ANEXO IV - Preencher'!L161</f>
        <v>5NECUDZZV</v>
      </c>
      <c r="K152" s="5" t="str">
        <f>IF(F152="B",LEFT('[1]TCE - ANEXO IV - Preencher'!M161,2),IF(F152="S",LEFT('[1]TCE - ANEXO IV - Preencher'!M161,7),IF('[1]TCE - ANEXO IV - Preencher'!H161="","")))</f>
        <v>2604908</v>
      </c>
      <c r="L152" s="7">
        <f>'[1]TCE - ANEXO IV - Preencher'!N161</f>
        <v>5750</v>
      </c>
    </row>
    <row r="153" spans="1:12" s="8" customFormat="1" ht="19.5" customHeight="1" x14ac:dyDescent="0.2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54644379000100</v>
      </c>
      <c r="E153" s="5" t="str">
        <f>'[1]TCE - ANEXO IV - Preencher'!G162</f>
        <v>MARIA EDUARDA DA COSTA CAVALCANTI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31</v>
      </c>
      <c r="I153" s="6">
        <f>IF('[1]TCE - ANEXO IV - Preencher'!K162="","",'[1]TCE - ANEXO IV - Preencher'!K162)</f>
        <v>45847</v>
      </c>
      <c r="J153" s="5" t="str">
        <f>'[1]TCE - ANEXO IV - Preencher'!L162</f>
        <v>IC8HWGJ6N</v>
      </c>
      <c r="K153" s="5" t="str">
        <f>IF(F153="B",LEFT('[1]TCE - ANEXO IV - Preencher'!M162,2),IF(F153="S",LEFT('[1]TCE - ANEXO IV - Preencher'!M162,7),IF('[1]TCE - ANEXO IV - Preencher'!H162="","")))</f>
        <v>2604908</v>
      </c>
      <c r="L153" s="7">
        <f>'[1]TCE - ANEXO IV - Preencher'!N162</f>
        <v>16150</v>
      </c>
    </row>
    <row r="154" spans="1:12" s="8" customFormat="1" ht="19.5" customHeight="1" x14ac:dyDescent="0.2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55294633000141</v>
      </c>
      <c r="E154" s="5" t="str">
        <f>'[1]TCE - ANEXO IV - Preencher'!G163</f>
        <v>MARIA EDUARDA FONSECA ESTEVES SERVICOS MEDICOS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41</v>
      </c>
      <c r="I154" s="6">
        <f>IF('[1]TCE - ANEXO IV - Preencher'!K163="","",'[1]TCE - ANEXO IV - Preencher'!K163)</f>
        <v>45849</v>
      </c>
      <c r="J154" s="5" t="str">
        <f>'[1]TCE - ANEXO IV - Preencher'!L163</f>
        <v>HAKKQPK1Y</v>
      </c>
      <c r="K154" s="5" t="str">
        <f>IF(F154="B",LEFT('[1]TCE - ANEXO IV - Preencher'!M163,2),IF(F154="S",LEFT('[1]TCE - ANEXO IV - Preencher'!M163,7),IF('[1]TCE - ANEXO IV - Preencher'!H163="","")))</f>
        <v>2604106</v>
      </c>
      <c r="L154" s="7">
        <f>'[1]TCE - ANEXO IV - Preencher'!N163</f>
        <v>11900</v>
      </c>
    </row>
    <row r="155" spans="1:12" s="8" customFormat="1" ht="19.5" customHeight="1" x14ac:dyDescent="0.2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51052815000155</v>
      </c>
      <c r="E155" s="5" t="str">
        <f>'[1]TCE - ANEXO IV - Preencher'!G164</f>
        <v>MARIA JAKICIANE BEZERRA SOUZA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39</v>
      </c>
      <c r="I155" s="6">
        <f>IF('[1]TCE - ANEXO IV - Preencher'!K164="","",'[1]TCE - ANEXO IV - Preencher'!K164)</f>
        <v>45855</v>
      </c>
      <c r="J155" s="5" t="str">
        <f>'[1]TCE - ANEXO IV - Preencher'!L164</f>
        <v>H7L7HMYAT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6450</v>
      </c>
    </row>
    <row r="156" spans="1:12" s="8" customFormat="1" ht="19.5" customHeight="1" x14ac:dyDescent="0.2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55355328000112</v>
      </c>
      <c r="E156" s="5" t="str">
        <f>'[1]TCE - ANEXO IV - Preencher'!G165</f>
        <v>MARIANA DE FATIMA ALVES RIBEIRO SERVICOS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12</v>
      </c>
      <c r="I156" s="6">
        <f>IF('[1]TCE - ANEXO IV - Preencher'!K165="","",'[1]TCE - ANEXO IV - Preencher'!K165)</f>
        <v>45853</v>
      </c>
      <c r="J156" s="5" t="str">
        <f>'[1]TCE - ANEXO IV - Preencher'!L165</f>
        <v>329430328</v>
      </c>
      <c r="K156" s="5" t="str">
        <f>IF(F156="B",LEFT('[1]TCE - ANEXO IV - Preencher'!M165,2),IF(F156="S",LEFT('[1]TCE - ANEXO IV - Preencher'!M165,7),IF('[1]TCE - ANEXO IV - Preencher'!H165="","")))</f>
        <v>2304400</v>
      </c>
      <c r="L156" s="7">
        <f>'[1]TCE - ANEXO IV - Preencher'!N165</f>
        <v>3750</v>
      </c>
    </row>
    <row r="157" spans="1:12" s="8" customFormat="1" ht="19.5" customHeight="1" x14ac:dyDescent="0.2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48817601000118</v>
      </c>
      <c r="E157" s="5" t="str">
        <f>'[1]TCE - ANEXO IV - Preencher'!G166</f>
        <v>MASTERMED PE II GESTÃO MÉDICA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1986</v>
      </c>
      <c r="I157" s="6">
        <f>IF('[1]TCE - ANEXO IV - Preencher'!K166="","",'[1]TCE - ANEXO IV - Preencher'!K166)</f>
        <v>45847</v>
      </c>
      <c r="J157" s="5" t="str">
        <f>'[1]TCE - ANEXO IV - Preencher'!L166</f>
        <v>AGLF28054</v>
      </c>
      <c r="K157" s="5" t="str">
        <f>IF(F157="B",LEFT('[1]TCE - ANEXO IV - Preencher'!M166,2),IF(F157="S",LEFT('[1]TCE - ANEXO IV - Preencher'!M166,7),IF('[1]TCE - ANEXO IV - Preencher'!H166="","")))</f>
        <v>2609600</v>
      </c>
      <c r="L157" s="7">
        <f>'[1]TCE - ANEXO IV - Preencher'!N166</f>
        <v>10500</v>
      </c>
    </row>
    <row r="158" spans="1:12" s="8" customFormat="1" ht="19.5" customHeight="1" x14ac:dyDescent="0.2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48817601000118</v>
      </c>
      <c r="E158" s="5" t="str">
        <f>'[1]TCE - ANEXO IV - Preencher'!G167</f>
        <v>MASTERMED PE II GESTÃO MÉDICA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1988</v>
      </c>
      <c r="I158" s="6">
        <f>IF('[1]TCE - ANEXO IV - Preencher'!K167="","",'[1]TCE - ANEXO IV - Preencher'!K167)</f>
        <v>45847</v>
      </c>
      <c r="J158" s="5" t="str">
        <f>'[1]TCE - ANEXO IV - Preencher'!L167</f>
        <v>SBVD77291</v>
      </c>
      <c r="K158" s="5" t="str">
        <f>IF(F158="B",LEFT('[1]TCE - ANEXO IV - Preencher'!M167,2),IF(F158="S",LEFT('[1]TCE - ANEXO IV - Preencher'!M167,7),IF('[1]TCE - ANEXO IV - Preencher'!H167="","")))</f>
        <v>2609600</v>
      </c>
      <c r="L158" s="7">
        <f>'[1]TCE - ANEXO IV - Preencher'!N167</f>
        <v>4400</v>
      </c>
    </row>
    <row r="159" spans="1:12" s="8" customFormat="1" ht="19.5" customHeight="1" x14ac:dyDescent="0.2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48817601000118</v>
      </c>
      <c r="E159" s="5" t="str">
        <f>'[1]TCE - ANEXO IV - Preencher'!G168</f>
        <v>MASTERMED PE II GESTÃO MÉDICA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1989</v>
      </c>
      <c r="I159" s="6">
        <f>IF('[1]TCE - ANEXO IV - Preencher'!K168="","",'[1]TCE - ANEXO IV - Preencher'!K168)</f>
        <v>45847</v>
      </c>
      <c r="J159" s="5" t="str">
        <f>'[1]TCE - ANEXO IV - Preencher'!L168</f>
        <v>GIWP39659</v>
      </c>
      <c r="K159" s="5" t="str">
        <f>IF(F159="B",LEFT('[1]TCE - ANEXO IV - Preencher'!M168,2),IF(F159="S",LEFT('[1]TCE - ANEXO IV - Preencher'!M168,7),IF('[1]TCE - ANEXO IV - Preencher'!H168="","")))</f>
        <v>2609600</v>
      </c>
      <c r="L159" s="7">
        <f>'[1]TCE - ANEXO IV - Preencher'!N168</f>
        <v>4550</v>
      </c>
    </row>
    <row r="160" spans="1:12" s="8" customFormat="1" ht="19.5" customHeight="1" x14ac:dyDescent="0.2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48817601000118</v>
      </c>
      <c r="E160" s="5" t="str">
        <f>'[1]TCE - ANEXO IV - Preencher'!G169</f>
        <v>MASTERMED PE II GESTÃO MÉDICA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2035</v>
      </c>
      <c r="I160" s="6">
        <f>IF('[1]TCE - ANEXO IV - Preencher'!K169="","",'[1]TCE - ANEXO IV - Preencher'!K169)</f>
        <v>45855</v>
      </c>
      <c r="J160" s="5" t="str">
        <f>'[1]TCE - ANEXO IV - Preencher'!L169</f>
        <v>ZDPB43742</v>
      </c>
      <c r="K160" s="5" t="str">
        <f>IF(F160="B",LEFT('[1]TCE - ANEXO IV - Preencher'!M169,2),IF(F160="S",LEFT('[1]TCE - ANEXO IV - Preencher'!M169,7),IF('[1]TCE - ANEXO IV - Preencher'!H169="","")))</f>
        <v>2609600</v>
      </c>
      <c r="L160" s="7">
        <f>'[1]TCE - ANEXO IV - Preencher'!N169</f>
        <v>10500</v>
      </c>
    </row>
    <row r="161" spans="1:12" s="8" customFormat="1" ht="19.5" customHeight="1" x14ac:dyDescent="0.2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47200199000165</v>
      </c>
      <c r="E161" s="5" t="str">
        <f>'[1]TCE - ANEXO IV - Preencher'!G170</f>
        <v>MASTERMED PE VII GESTÃO MEDICAS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134</v>
      </c>
      <c r="I161" s="6">
        <f>IF('[1]TCE - ANEXO IV - Preencher'!K170="","",'[1]TCE - ANEXO IV - Preencher'!K170)</f>
        <v>45847</v>
      </c>
      <c r="J161" s="5" t="str">
        <f>'[1]TCE - ANEXO IV - Preencher'!L170</f>
        <v>SI7ZBFXS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4400</v>
      </c>
    </row>
    <row r="162" spans="1:12" s="8" customFormat="1" ht="19.5" customHeight="1" x14ac:dyDescent="0.2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57883930000158</v>
      </c>
      <c r="E162" s="5" t="str">
        <f>'[1]TCE - ANEXO IV - Preencher'!G171</f>
        <v>MATEUS SOUZA DE CARVALHO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7</v>
      </c>
      <c r="I162" s="6">
        <f>IF('[1]TCE - ANEXO IV - Preencher'!K171="","",'[1]TCE - ANEXO IV - Preencher'!K171)</f>
        <v>45847</v>
      </c>
      <c r="J162" s="5" t="str">
        <f>'[1]TCE - ANEXO IV - Preencher'!L171</f>
        <v>8DCZUMDU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18500</v>
      </c>
    </row>
    <row r="163" spans="1:12" s="8" customFormat="1" ht="19.5" customHeight="1" x14ac:dyDescent="0.2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45237924000144</v>
      </c>
      <c r="E163" s="5" t="str">
        <f>'[1]TCE - ANEXO IV - Preencher'!G172</f>
        <v>MEDCENTER ATIVIDADES MEDICAS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2639</v>
      </c>
      <c r="I163" s="6">
        <f>IF('[1]TCE - ANEXO IV - Preencher'!K172="","",'[1]TCE - ANEXO IV - Preencher'!K172)</f>
        <v>45847</v>
      </c>
      <c r="J163" s="5" t="str">
        <f>'[1]TCE - ANEXO IV - Preencher'!L172</f>
        <v>WCSI27893</v>
      </c>
      <c r="K163" s="5" t="str">
        <f>IF(F163="B",LEFT('[1]TCE - ANEXO IV - Preencher'!M172,2),IF(F163="S",LEFT('[1]TCE - ANEXO IV - Preencher'!M172,7),IF('[1]TCE - ANEXO IV - Preencher'!H172="","")))</f>
        <v>2609600</v>
      </c>
      <c r="L163" s="7">
        <f>'[1]TCE - ANEXO IV - Preencher'!N172</f>
        <v>4950</v>
      </c>
    </row>
    <row r="164" spans="1:12" s="8" customFormat="1" ht="19.5" customHeight="1" x14ac:dyDescent="0.2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45237924000144</v>
      </c>
      <c r="E164" s="5" t="str">
        <f>'[1]TCE - ANEXO IV - Preencher'!G173</f>
        <v>MEDCENTER ATIVIDADES MEDICAS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2640</v>
      </c>
      <c r="I164" s="6">
        <f>IF('[1]TCE - ANEXO IV - Preencher'!K173="","",'[1]TCE - ANEXO IV - Preencher'!K173)</f>
        <v>45847</v>
      </c>
      <c r="J164" s="5" t="str">
        <f>'[1]TCE - ANEXO IV - Preencher'!L173</f>
        <v>RPIK63489</v>
      </c>
      <c r="K164" s="5" t="str">
        <f>IF(F164="B",LEFT('[1]TCE - ANEXO IV - Preencher'!M173,2),IF(F164="S",LEFT('[1]TCE - ANEXO IV - Preencher'!M173,7),IF('[1]TCE - ANEXO IV - Preencher'!H173="","")))</f>
        <v>2609600</v>
      </c>
      <c r="L164" s="7">
        <f>'[1]TCE - ANEXO IV - Preencher'!N173</f>
        <v>12800</v>
      </c>
    </row>
    <row r="165" spans="1:12" s="8" customFormat="1" ht="19.5" customHeight="1" x14ac:dyDescent="0.2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45237924000144</v>
      </c>
      <c r="E165" s="5" t="str">
        <f>'[1]TCE - ANEXO IV - Preencher'!G174</f>
        <v>MEDCENTER ATIVIDADES MEDICAS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2641</v>
      </c>
      <c r="I165" s="6">
        <f>IF('[1]TCE - ANEXO IV - Preencher'!K174="","",'[1]TCE - ANEXO IV - Preencher'!K174)</f>
        <v>45847</v>
      </c>
      <c r="J165" s="5" t="str">
        <f>'[1]TCE - ANEXO IV - Preencher'!L174</f>
        <v>UOAR66178</v>
      </c>
      <c r="K165" s="5" t="str">
        <f>IF(F165="B",LEFT('[1]TCE - ANEXO IV - Preencher'!M174,2),IF(F165="S",LEFT('[1]TCE - ANEXO IV - Preencher'!M174,7),IF('[1]TCE - ANEXO IV - Preencher'!H174="","")))</f>
        <v>2609600</v>
      </c>
      <c r="L165" s="7">
        <f>'[1]TCE - ANEXO IV - Preencher'!N174</f>
        <v>5400</v>
      </c>
    </row>
    <row r="166" spans="1:12" s="8" customFormat="1" ht="19.5" customHeight="1" x14ac:dyDescent="0.2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45237924000144</v>
      </c>
      <c r="E166" s="5" t="str">
        <f>'[1]TCE - ANEXO IV - Preencher'!G175</f>
        <v>MEDCENTER ATIVIDADES MEDICAS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2642</v>
      </c>
      <c r="I166" s="6">
        <f>IF('[1]TCE - ANEXO IV - Preencher'!K175="","",'[1]TCE - ANEXO IV - Preencher'!K175)</f>
        <v>45847</v>
      </c>
      <c r="J166" s="5" t="str">
        <f>'[1]TCE - ANEXO IV - Preencher'!L175</f>
        <v>ZLLU42022</v>
      </c>
      <c r="K166" s="5" t="str">
        <f>IF(F166="B",LEFT('[1]TCE - ANEXO IV - Preencher'!M175,2),IF(F166="S",LEFT('[1]TCE - ANEXO IV - Preencher'!M175,7),IF('[1]TCE - ANEXO IV - Preencher'!H175="","")))</f>
        <v>2609600</v>
      </c>
      <c r="L166" s="7">
        <f>'[1]TCE - ANEXO IV - Preencher'!N175</f>
        <v>10500</v>
      </c>
    </row>
    <row r="167" spans="1:12" s="8" customFormat="1" ht="19.5" customHeight="1" x14ac:dyDescent="0.2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45237924000144</v>
      </c>
      <c r="E167" s="5" t="str">
        <f>'[1]TCE - ANEXO IV - Preencher'!G176</f>
        <v>MEDCENTER ATIVIDADES MEDICAS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2643</v>
      </c>
      <c r="I167" s="6">
        <f>IF('[1]TCE - ANEXO IV - Preencher'!K176="","",'[1]TCE - ANEXO IV - Preencher'!K176)</f>
        <v>45847</v>
      </c>
      <c r="J167" s="5" t="str">
        <f>'[1]TCE - ANEXO IV - Preencher'!L176</f>
        <v>VOKX25140</v>
      </c>
      <c r="K167" s="5" t="str">
        <f>IF(F167="B",LEFT('[1]TCE - ANEXO IV - Preencher'!M176,2),IF(F167="S",LEFT('[1]TCE - ANEXO IV - Preencher'!M176,7),IF('[1]TCE - ANEXO IV - Preencher'!H176="","")))</f>
        <v>2609600</v>
      </c>
      <c r="L167" s="7">
        <f>'[1]TCE - ANEXO IV - Preencher'!N176</f>
        <v>5000</v>
      </c>
    </row>
    <row r="168" spans="1:12" s="8" customFormat="1" ht="19.5" customHeight="1" x14ac:dyDescent="0.2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46560147000137</v>
      </c>
      <c r="E168" s="5" t="str">
        <f>'[1]TCE - ANEXO IV - Preencher'!G177</f>
        <v>MEDICALMED ATIVIDADES MÉDICAS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2174</v>
      </c>
      <c r="I168" s="6">
        <f>IF('[1]TCE - ANEXO IV - Preencher'!K177="","",'[1]TCE - ANEXO IV - Preencher'!K177)</f>
        <v>45847</v>
      </c>
      <c r="J168" s="5" t="str">
        <f>'[1]TCE - ANEXO IV - Preencher'!L177</f>
        <v>JWZO75340</v>
      </c>
      <c r="K168" s="5" t="str">
        <f>IF(F168="B",LEFT('[1]TCE - ANEXO IV - Preencher'!M177,2),IF(F168="S",LEFT('[1]TCE - ANEXO IV - Preencher'!M177,7),IF('[1]TCE - ANEXO IV - Preencher'!H177="","")))</f>
        <v>2609600</v>
      </c>
      <c r="L168" s="7">
        <f>'[1]TCE - ANEXO IV - Preencher'!N177</f>
        <v>11100</v>
      </c>
    </row>
    <row r="169" spans="1:12" s="8" customFormat="1" ht="19.5" customHeight="1" x14ac:dyDescent="0.2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46560147000137</v>
      </c>
      <c r="E169" s="5" t="str">
        <f>'[1]TCE - ANEXO IV - Preencher'!G178</f>
        <v>MEDICALMED ATIVIDADES MÉDICAS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2175</v>
      </c>
      <c r="I169" s="6">
        <f>IF('[1]TCE - ANEXO IV - Preencher'!K178="","",'[1]TCE - ANEXO IV - Preencher'!K178)</f>
        <v>45847</v>
      </c>
      <c r="J169" s="5" t="str">
        <f>'[1]TCE - ANEXO IV - Preencher'!L178</f>
        <v>RFDG62236</v>
      </c>
      <c r="K169" s="5" t="str">
        <f>IF(F169="B",LEFT('[1]TCE - ANEXO IV - Preencher'!M178,2),IF(F169="S",LEFT('[1]TCE - ANEXO IV - Preencher'!M178,7),IF('[1]TCE - ANEXO IV - Preencher'!H178="","")))</f>
        <v>2609600</v>
      </c>
      <c r="L169" s="7">
        <f>'[1]TCE - ANEXO IV - Preencher'!N178</f>
        <v>3750</v>
      </c>
    </row>
    <row r="170" spans="1:12" s="8" customFormat="1" ht="19.5" customHeight="1" x14ac:dyDescent="0.2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24684015000184</v>
      </c>
      <c r="E170" s="5" t="str">
        <f>'[1]TCE - ANEXO IV - Preencher'!G179</f>
        <v>MURAB LINS MEDICOS ASSOCIADOS LTDA -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671</v>
      </c>
      <c r="I170" s="6">
        <f>IF('[1]TCE - ANEXO IV - Preencher'!K179="","",'[1]TCE - ANEXO IV - Preencher'!K179)</f>
        <v>45848</v>
      </c>
      <c r="J170" s="5" t="str">
        <f>'[1]TCE - ANEXO IV - Preencher'!L179</f>
        <v>yzmwthia7k9fo245d8neq3lcsrv</v>
      </c>
      <c r="K170" s="5" t="str">
        <f>IF(F170="B",LEFT('[1]TCE - ANEXO IV - Preencher'!M179,2),IF(F170="S",LEFT('[1]TCE - ANEXO IV - Preencher'!M179,7),IF('[1]TCE - ANEXO IV - Preencher'!H179="","")))</f>
        <v>2307304</v>
      </c>
      <c r="L170" s="7">
        <f>'[1]TCE - ANEXO IV - Preencher'!N179</f>
        <v>7350</v>
      </c>
    </row>
    <row r="171" spans="1:12" s="8" customFormat="1" ht="19.5" customHeight="1" x14ac:dyDescent="0.2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33822436000115</v>
      </c>
      <c r="E171" s="5" t="str">
        <f>'[1]TCE - ANEXO IV - Preencher'!G180</f>
        <v>NOVA SAUDE E MEDICINA ESPECIALIZADA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1037</v>
      </c>
      <c r="I171" s="6">
        <f>IF('[1]TCE - ANEXO IV - Preencher'!K180="","",'[1]TCE - ANEXO IV - Preencher'!K180)</f>
        <v>45847</v>
      </c>
      <c r="J171" s="5" t="str">
        <f>'[1]TCE - ANEXO IV - Preencher'!L180</f>
        <v>OTEC43806</v>
      </c>
      <c r="K171" s="5" t="str">
        <f>IF(F171="B",LEFT('[1]TCE - ANEXO IV - Preencher'!M180,2),IF(F171="S",LEFT('[1]TCE - ANEXO IV - Preencher'!M180,7),IF('[1]TCE - ANEXO IV - Preencher'!H180="","")))</f>
        <v>2609600</v>
      </c>
      <c r="L171" s="7">
        <f>'[1]TCE - ANEXO IV - Preencher'!N180</f>
        <v>4896</v>
      </c>
    </row>
    <row r="172" spans="1:12" s="8" customFormat="1" ht="19.5" customHeight="1" x14ac:dyDescent="0.2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55187065000180</v>
      </c>
      <c r="E172" s="5" t="str">
        <f>'[1]TCE - ANEXO IV - Preencher'!G181</f>
        <v>OTAVIO FERREIRA LINS NETO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20</v>
      </c>
      <c r="I172" s="6">
        <f>IF('[1]TCE - ANEXO IV - Preencher'!K181="","",'[1]TCE - ANEXO IV - Preencher'!K181)</f>
        <v>45848</v>
      </c>
      <c r="J172" s="5" t="str">
        <f>'[1]TCE - ANEXO IV - Preencher'!L181</f>
        <v>526PGKO7A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11600</v>
      </c>
    </row>
    <row r="173" spans="1:12" s="8" customFormat="1" ht="19.5" customHeight="1" x14ac:dyDescent="0.2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49158209000177</v>
      </c>
      <c r="E173" s="5" t="str">
        <f>'[1]TCE - ANEXO IV - Preencher'!G182</f>
        <v>PAMED ATIVIDADES MEDICAS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938</v>
      </c>
      <c r="I173" s="6">
        <f>IF('[1]TCE - ANEXO IV - Preencher'!K182="","",'[1]TCE - ANEXO IV - Preencher'!K182)</f>
        <v>45847</v>
      </c>
      <c r="J173" s="5" t="str">
        <f>'[1]TCE - ANEXO IV - Preencher'!L182</f>
        <v>OIWX52076</v>
      </c>
      <c r="K173" s="5" t="str">
        <f>IF(F173="B",LEFT('[1]TCE - ANEXO IV - Preencher'!M182,2),IF(F173="S",LEFT('[1]TCE - ANEXO IV - Preencher'!M182,7),IF('[1]TCE - ANEXO IV - Preencher'!H182="","")))</f>
        <v>2609600</v>
      </c>
      <c r="L173" s="7">
        <f>'[1]TCE - ANEXO IV - Preencher'!N182</f>
        <v>9400</v>
      </c>
    </row>
    <row r="174" spans="1:12" s="8" customFormat="1" ht="19.5" customHeight="1" x14ac:dyDescent="0.2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49158209000177</v>
      </c>
      <c r="E174" s="5" t="str">
        <f>'[1]TCE - ANEXO IV - Preencher'!G183</f>
        <v>PAMED ATIVIDADES MEDICAS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939</v>
      </c>
      <c r="I174" s="6">
        <f>IF('[1]TCE - ANEXO IV - Preencher'!K183="","",'[1]TCE - ANEXO IV - Preencher'!K183)</f>
        <v>45847</v>
      </c>
      <c r="J174" s="5" t="str">
        <f>'[1]TCE - ANEXO IV - Preencher'!L183</f>
        <v>WKTQ64651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19210</v>
      </c>
    </row>
    <row r="175" spans="1:12" s="8" customFormat="1" ht="19.5" customHeight="1" x14ac:dyDescent="0.2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49158209000177</v>
      </c>
      <c r="E175" s="5" t="str">
        <f>'[1]TCE - ANEXO IV - Preencher'!G184</f>
        <v>PAMED ATIVIDADES MEDICAS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940</v>
      </c>
      <c r="I175" s="6">
        <f>IF('[1]TCE - ANEXO IV - Preencher'!K184="","",'[1]TCE - ANEXO IV - Preencher'!K184)</f>
        <v>45847</v>
      </c>
      <c r="J175" s="5" t="str">
        <f>'[1]TCE - ANEXO IV - Preencher'!L184</f>
        <v>KOAR68492</v>
      </c>
      <c r="K175" s="5" t="str">
        <f>IF(F175="B",LEFT('[1]TCE - ANEXO IV - Preencher'!M184,2),IF(F175="S",LEFT('[1]TCE - ANEXO IV - Preencher'!M184,7),IF('[1]TCE - ANEXO IV - Preencher'!H184="","")))</f>
        <v>2609600</v>
      </c>
      <c r="L175" s="7">
        <f>'[1]TCE - ANEXO IV - Preencher'!N184</f>
        <v>3300</v>
      </c>
    </row>
    <row r="176" spans="1:12" s="8" customFormat="1" ht="19.5" customHeight="1" x14ac:dyDescent="0.2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55393703000119</v>
      </c>
      <c r="E176" s="5" t="str">
        <f>'[1]TCE - ANEXO IV - Preencher'!G185</f>
        <v xml:space="preserve">R. V. MONTEIRO SERVICOS MEDICOS 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9</v>
      </c>
      <c r="I176" s="6">
        <f>IF('[1]TCE - ANEXO IV - Preencher'!K185="","",'[1]TCE - ANEXO IV - Preencher'!K185)</f>
        <v>45849</v>
      </c>
      <c r="J176" s="5" t="str">
        <f>'[1]TCE - ANEXO IV - Preencher'!L185</f>
        <v>8LYBWH3UB</v>
      </c>
      <c r="K176" s="5" t="str">
        <f>IF(F176="B",LEFT('[1]TCE - ANEXO IV - Preencher'!M185,2),IF(F176="S",LEFT('[1]TCE - ANEXO IV - Preencher'!M185,7),IF('[1]TCE - ANEXO IV - Preencher'!H185="","")))</f>
        <v>2608800</v>
      </c>
      <c r="L176" s="7">
        <f>'[1]TCE - ANEXO IV - Preencher'!N185</f>
        <v>8450</v>
      </c>
    </row>
    <row r="177" spans="1:12" s="8" customFormat="1" ht="19.5" customHeight="1" x14ac:dyDescent="0.2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55375899000119</v>
      </c>
      <c r="E177" s="5" t="str">
        <f>'[1]TCE - ANEXO IV - Preencher'!G186</f>
        <v>RAFAEL C. DE LIMA E SILVA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7</v>
      </c>
      <c r="I177" s="6">
        <f>IF('[1]TCE - ANEXO IV - Preencher'!K186="","",'[1]TCE - ANEXO IV - Preencher'!K186)</f>
        <v>45852</v>
      </c>
      <c r="J177" s="5" t="str">
        <f>'[1]TCE - ANEXO IV - Preencher'!L186</f>
        <v>459021700</v>
      </c>
      <c r="K177" s="5" t="str">
        <f>IF(F177="B",LEFT('[1]TCE - ANEXO IV - Preencher'!M186,2),IF(F177="S",LEFT('[1]TCE - ANEXO IV - Preencher'!M186,7),IF('[1]TCE - ANEXO IV - Preencher'!H186="","")))</f>
        <v>2304400</v>
      </c>
      <c r="L177" s="7">
        <f>'[1]TCE - ANEXO IV - Preencher'!N186</f>
        <v>6750</v>
      </c>
    </row>
    <row r="178" spans="1:12" s="8" customFormat="1" ht="19.5" customHeight="1" x14ac:dyDescent="0.2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59944458000141</v>
      </c>
      <c r="E178" s="5" t="str">
        <f>'[1]TCE - ANEXO IV - Preencher'!G187</f>
        <v>RC GESTAO EM SAUDE DE CARUARU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3</v>
      </c>
      <c r="I178" s="6">
        <f>IF('[1]TCE - ANEXO IV - Preencher'!K187="","",'[1]TCE - ANEXO IV - Preencher'!K187)</f>
        <v>45855</v>
      </c>
      <c r="J178" s="5" t="str">
        <f>'[1]TCE - ANEXO IV - Preencher'!L187</f>
        <v>VL1DSTY2O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2350</v>
      </c>
    </row>
    <row r="179" spans="1:12" s="8" customFormat="1" ht="19.5" customHeight="1" x14ac:dyDescent="0.2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45595818000132</v>
      </c>
      <c r="E179" s="5" t="str">
        <f>'[1]TCE - ANEXO IV - Preencher'!G188</f>
        <v>ROSICLEIA MOURA GOMES SERVIÇOS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61</v>
      </c>
      <c r="I179" s="6">
        <f>IF('[1]TCE - ANEXO IV - Preencher'!K188="","",'[1]TCE - ANEXO IV - Preencher'!K188)</f>
        <v>45849</v>
      </c>
      <c r="J179" s="5" t="str">
        <f>'[1]TCE - ANEXO IV - Preencher'!L188</f>
        <v>QCJB68581</v>
      </c>
      <c r="K179" s="5" t="str">
        <f>IF(F179="B",LEFT('[1]TCE - ANEXO IV - Preencher'!M188,2),IF(F179="S",LEFT('[1]TCE - ANEXO IV - Preencher'!M188,7),IF('[1]TCE - ANEXO IV - Preencher'!H188="","")))</f>
        <v>2606804</v>
      </c>
      <c r="L179" s="7">
        <f>'[1]TCE - ANEXO IV - Preencher'!N188</f>
        <v>5000</v>
      </c>
    </row>
    <row r="180" spans="1:12" s="8" customFormat="1" ht="19.5" customHeight="1" x14ac:dyDescent="0.2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59151078000150</v>
      </c>
      <c r="E180" s="5" t="str">
        <f>'[1]TCE - ANEXO IV - Preencher'!G189</f>
        <v>RT SERVICOS MEDICOS AMBULATORIAIS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4</v>
      </c>
      <c r="I180" s="6">
        <f>IF('[1]TCE - ANEXO IV - Preencher'!K189="","",'[1]TCE - ANEXO IV - Preencher'!K189)</f>
        <v>45848</v>
      </c>
      <c r="J180" s="5" t="str">
        <f>'[1]TCE - ANEXO IV - Preencher'!L189</f>
        <v>V6R1N2AB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2350</v>
      </c>
    </row>
    <row r="181" spans="1:12" s="8" customFormat="1" ht="19.5" customHeight="1" x14ac:dyDescent="0.2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59151078000150</v>
      </c>
      <c r="E181" s="5" t="str">
        <f>'[1]TCE - ANEXO IV - Preencher'!G190</f>
        <v>RT SERVICOS MEDICOS AMBULATORIAIS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5</v>
      </c>
      <c r="I181" s="6">
        <f>IF('[1]TCE - ANEXO IV - Preencher'!K190="","",'[1]TCE - ANEXO IV - Preencher'!K190)</f>
        <v>45848</v>
      </c>
      <c r="J181" s="5" t="str">
        <f>'[1]TCE - ANEXO IV - Preencher'!L190</f>
        <v>PXY3Y61H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5800</v>
      </c>
    </row>
    <row r="182" spans="1:12" s="8" customFormat="1" ht="19.5" customHeight="1" x14ac:dyDescent="0.2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58449498000154</v>
      </c>
      <c r="E182" s="5" t="str">
        <f>'[1]TCE - ANEXO IV - Preencher'!G191</f>
        <v>SABRINA B B PIRES SERVICOS MEDICOS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10</v>
      </c>
      <c r="I182" s="6">
        <f>IF('[1]TCE - ANEXO IV - Preencher'!K191="","",'[1]TCE - ANEXO IV - Preencher'!K191)</f>
        <v>45848</v>
      </c>
      <c r="J182" s="5" t="str">
        <f>'[1]TCE - ANEXO IV - Preencher'!L191</f>
        <v>342794731</v>
      </c>
      <c r="K182" s="5" t="str">
        <f>IF(F182="B",LEFT('[1]TCE - ANEXO IV - Preencher'!M191,2),IF(F182="S",LEFT('[1]TCE - ANEXO IV - Preencher'!M191,7),IF('[1]TCE - ANEXO IV - Preencher'!H191="","")))</f>
        <v>2304400</v>
      </c>
      <c r="L182" s="7">
        <f>'[1]TCE - ANEXO IV - Preencher'!N191</f>
        <v>2500</v>
      </c>
    </row>
    <row r="183" spans="1:12" s="8" customFormat="1" ht="19.5" customHeight="1" x14ac:dyDescent="0.2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43843356000108</v>
      </c>
      <c r="E183" s="5" t="str">
        <f>'[1]TCE - ANEXO IV - Preencher'!G192</f>
        <v>SAUDEMED ATIVIDADES MEDICAS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4223</v>
      </c>
      <c r="I183" s="6">
        <f>IF('[1]TCE - ANEXO IV - Preencher'!K192="","",'[1]TCE - ANEXO IV - Preencher'!K192)</f>
        <v>45848</v>
      </c>
      <c r="J183" s="5" t="str">
        <f>'[1]TCE - ANEXO IV - Preencher'!L192</f>
        <v>LMQK57451</v>
      </c>
      <c r="K183" s="5" t="str">
        <f>IF(F183="B",LEFT('[1]TCE - ANEXO IV - Preencher'!M192,2),IF(F183="S",LEFT('[1]TCE - ANEXO IV - Preencher'!M192,7),IF('[1]TCE - ANEXO IV - Preencher'!H192="","")))</f>
        <v>2609600</v>
      </c>
      <c r="L183" s="7">
        <f>'[1]TCE - ANEXO IV - Preencher'!N192</f>
        <v>1250</v>
      </c>
    </row>
    <row r="184" spans="1:12" s="8" customFormat="1" ht="19.5" customHeight="1" x14ac:dyDescent="0.2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53809280000140</v>
      </c>
      <c r="E184" s="5" t="str">
        <f>'[1]TCE - ANEXO IV - Preencher'!G193</f>
        <v>SEVLLA LORENA MELO LIMA ATIVIDADE MEDICA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18</v>
      </c>
      <c r="I184" s="6">
        <f>IF('[1]TCE - ANEXO IV - Preencher'!K193="","",'[1]TCE - ANEXO IV - Preencher'!K193)</f>
        <v>45852</v>
      </c>
      <c r="J184" s="5" t="str">
        <f>'[1]TCE - ANEXO IV - Preencher'!L193</f>
        <v>ISDOCFM8C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4400</v>
      </c>
    </row>
    <row r="185" spans="1:12" s="8" customFormat="1" ht="19.5" customHeight="1" x14ac:dyDescent="0.2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60432692000179</v>
      </c>
      <c r="E185" s="5" t="str">
        <f>'[1]TCE - ANEXO IV - Preencher'!G194</f>
        <v>SILVA GOMES SERVICOS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8</v>
      </c>
      <c r="I185" s="6">
        <f>IF('[1]TCE - ANEXO IV - Preencher'!K194="","",'[1]TCE - ANEXO IV - Preencher'!K194)</f>
        <v>45849</v>
      </c>
      <c r="J185" s="5" t="str">
        <f>'[1]TCE - ANEXO IV - Preencher'!L194</f>
        <v>HZLMTIA3Z</v>
      </c>
      <c r="K185" s="5" t="str">
        <f>IF(F185="B",LEFT('[1]TCE - ANEXO IV - Preencher'!M194,2),IF(F185="S",LEFT('[1]TCE - ANEXO IV - Preencher'!M194,7),IF('[1]TCE - ANEXO IV - Preencher'!H194="","")))</f>
        <v>2615300</v>
      </c>
      <c r="L185" s="7">
        <f>'[1]TCE - ANEXO IV - Preencher'!N194</f>
        <v>15250</v>
      </c>
    </row>
    <row r="186" spans="1:12" s="8" customFormat="1" ht="19.5" customHeight="1" x14ac:dyDescent="0.2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49924510000144</v>
      </c>
      <c r="E186" s="5" t="str">
        <f>'[1]TCE - ANEXO IV - Preencher'!G195</f>
        <v>T M C BRASILIANO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36</v>
      </c>
      <c r="I186" s="6">
        <f>IF('[1]TCE - ANEXO IV - Preencher'!K195="","",'[1]TCE - ANEXO IV - Preencher'!K195)</f>
        <v>45852</v>
      </c>
      <c r="J186" s="5" t="str">
        <f>'[1]TCE - ANEXO IV - Preencher'!L195</f>
        <v>E82YKT3CD</v>
      </c>
      <c r="K186" s="5" t="str">
        <f>IF(F186="B",LEFT('[1]TCE - ANEXO IV - Preencher'!M195,2),IF(F186="S",LEFT('[1]TCE - ANEXO IV - Preencher'!M195,7),IF('[1]TCE - ANEXO IV - Preencher'!H195="","")))</f>
        <v>2604106</v>
      </c>
      <c r="L186" s="7">
        <f>'[1]TCE - ANEXO IV - Preencher'!N195</f>
        <v>12100</v>
      </c>
    </row>
    <row r="187" spans="1:12" s="8" customFormat="1" ht="19.5" customHeight="1" x14ac:dyDescent="0.2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55971492000154</v>
      </c>
      <c r="E187" s="5" t="str">
        <f>'[1]TCE - ANEXO IV - Preencher'!G196</f>
        <v>THAIS MORGHANA DE ALBUQUERQUE PONTES SERVICOS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27</v>
      </c>
      <c r="I187" s="6">
        <f>IF('[1]TCE - ANEXO IV - Preencher'!K196="","",'[1]TCE - ANEXO IV - Preencher'!K196)</f>
        <v>45848</v>
      </c>
      <c r="J187" s="5" t="str">
        <f>'[1]TCE - ANEXO IV - Preencher'!L196</f>
        <v>4LV9V3N2U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4400</v>
      </c>
    </row>
    <row r="188" spans="1:12" s="8" customFormat="1" ht="19.5" customHeight="1" x14ac:dyDescent="0.2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55971492000154</v>
      </c>
      <c r="E188" s="5" t="str">
        <f>'[1]TCE - ANEXO IV - Preencher'!G197</f>
        <v>THAIS MORGHANA DE ALBUQUERQUE PONTES SERVICOS MEDICOS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28</v>
      </c>
      <c r="I188" s="6">
        <f>IF('[1]TCE - ANEXO IV - Preencher'!K197="","",'[1]TCE - ANEXO IV - Preencher'!K197)</f>
        <v>45848</v>
      </c>
      <c r="J188" s="5" t="str">
        <f>'[1]TCE - ANEXO IV - Preencher'!L197</f>
        <v>XZBMW3VDQ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2200</v>
      </c>
    </row>
    <row r="189" spans="1:12" s="8" customFormat="1" ht="19.5" customHeight="1" x14ac:dyDescent="0.2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45855147000100</v>
      </c>
      <c r="E189" s="5" t="str">
        <f>'[1]TCE - ANEXO IV - Preencher'!G198</f>
        <v>TP &amp; AC SERVICOS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692</v>
      </c>
      <c r="I189" s="6">
        <f>IF('[1]TCE - ANEXO IV - Preencher'!K198="","",'[1]TCE - ANEXO IV - Preencher'!K198)</f>
        <v>45849</v>
      </c>
      <c r="J189" s="5" t="str">
        <f>'[1]TCE - ANEXO IV - Preencher'!L198</f>
        <v>KADXUYTF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5650</v>
      </c>
    </row>
    <row r="190" spans="1:12" s="8" customFormat="1" ht="19.5" customHeight="1" x14ac:dyDescent="0.2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45720936000125</v>
      </c>
      <c r="E190" s="5" t="str">
        <f>'[1]TCE - ANEXO IV - Preencher'!G199</f>
        <v>TP SERVICOS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43</v>
      </c>
      <c r="I190" s="6">
        <f>IF('[1]TCE - ANEXO IV - Preencher'!K199="","",'[1]TCE - ANEXO IV - Preencher'!K199)</f>
        <v>45852</v>
      </c>
      <c r="J190" s="5" t="str">
        <f>'[1]TCE - ANEXO IV - Preencher'!L199</f>
        <v>JPDGGPE6A</v>
      </c>
      <c r="K190" s="5" t="str">
        <f>IF(F190="B",LEFT('[1]TCE - ANEXO IV - Preencher'!M199,2),IF(F190="S",LEFT('[1]TCE - ANEXO IV - Preencher'!M199,7),IF('[1]TCE - ANEXO IV - Preencher'!H199="","")))</f>
        <v>2604106</v>
      </c>
      <c r="L190" s="7">
        <f>'[1]TCE - ANEXO IV - Preencher'!N199</f>
        <v>20400</v>
      </c>
    </row>
    <row r="191" spans="1:12" s="8" customFormat="1" ht="19.5" customHeight="1" x14ac:dyDescent="0.2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30888560000195</v>
      </c>
      <c r="E191" s="5" t="str">
        <f>'[1]TCE - ANEXO IV - Preencher'!G200</f>
        <v>TTIAGO JOSE PEDRO DA SILVA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129</v>
      </c>
      <c r="I191" s="6">
        <f>IF('[1]TCE - ANEXO IV - Preencher'!K200="","",'[1]TCE - ANEXO IV - Preencher'!K200)</f>
        <v>45852</v>
      </c>
      <c r="J191" s="5" t="str">
        <f>'[1]TCE - ANEXO IV - Preencher'!L200</f>
        <v>4JE0KLE7H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6250</v>
      </c>
    </row>
    <row r="192" spans="1:12" s="8" customFormat="1" ht="19.5" customHeight="1" x14ac:dyDescent="0.2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48511136000192</v>
      </c>
      <c r="E192" s="5" t="str">
        <f>'[1]TCE - ANEXO IV - Preencher'!G201</f>
        <v>V1 SERVIÇOS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2339</v>
      </c>
      <c r="I192" s="6">
        <f>IF('[1]TCE - ANEXO IV - Preencher'!K201="","",'[1]TCE - ANEXO IV - Preencher'!K201)</f>
        <v>45849</v>
      </c>
      <c r="J192" s="5" t="str">
        <f>'[1]TCE - ANEXO IV - Preencher'!L201</f>
        <v>HUIR87962</v>
      </c>
      <c r="K192" s="5" t="str">
        <f>IF(F192="B",LEFT('[1]TCE - ANEXO IV - Preencher'!M201,2),IF(F192="S",LEFT('[1]TCE - ANEXO IV - Preencher'!M201,7),IF('[1]TCE - ANEXO IV - Preencher'!H201="","")))</f>
        <v>2609600</v>
      </c>
      <c r="L192" s="7">
        <f>'[1]TCE - ANEXO IV - Preencher'!N201</f>
        <v>10750</v>
      </c>
    </row>
    <row r="193" spans="1:12" s="8" customFormat="1" ht="19.5" customHeight="1" x14ac:dyDescent="0.2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48163806000127</v>
      </c>
      <c r="E193" s="5" t="str">
        <f>'[1]TCE - ANEXO IV - Preencher'!G202</f>
        <v>VAGNER DA FONSECA CONCA FILHO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40</v>
      </c>
      <c r="I193" s="6">
        <f>IF('[1]TCE - ANEXO IV - Preencher'!K202="","",'[1]TCE - ANEXO IV - Preencher'!K202)</f>
        <v>45849</v>
      </c>
      <c r="J193" s="5" t="str">
        <f>'[1]TCE - ANEXO IV - Preencher'!L202</f>
        <v>NAAABFJJI</v>
      </c>
      <c r="K193" s="5" t="str">
        <f>IF(F193="B",LEFT('[1]TCE - ANEXO IV - Preencher'!M202,2),IF(F193="S",LEFT('[1]TCE - ANEXO IV - Preencher'!M202,7),IF('[1]TCE - ANEXO IV - Preencher'!H202="","")))</f>
        <v>2511301</v>
      </c>
      <c r="L193" s="7">
        <f>'[1]TCE - ANEXO IV - Preencher'!N202</f>
        <v>8750</v>
      </c>
    </row>
    <row r="194" spans="1:12" s="8" customFormat="1" ht="19.5" customHeight="1" x14ac:dyDescent="0.2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55728979000100</v>
      </c>
      <c r="E194" s="5" t="str">
        <f>'[1]TCE - ANEXO IV - Preencher'!G203</f>
        <v>VITOR EMANUEL DE CARVALHO ALVES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14</v>
      </c>
      <c r="I194" s="6">
        <f>IF('[1]TCE - ANEXO IV - Preencher'!K203="","",'[1]TCE - ANEXO IV - Preencher'!K203)</f>
        <v>45852</v>
      </c>
      <c r="J194" s="5" t="str">
        <f>'[1]TCE - ANEXO IV - Preencher'!L203</f>
        <v>NAAAAFDCG</v>
      </c>
      <c r="K194" s="5" t="str">
        <f>IF(F194="B",LEFT('[1]TCE - ANEXO IV - Preencher'!M203,2),IF(F194="S",LEFT('[1]TCE - ANEXO IV - Preencher'!M203,7),IF('[1]TCE - ANEXO IV - Preencher'!H203="","")))</f>
        <v>2509008</v>
      </c>
      <c r="L194" s="7">
        <f>'[1]TCE - ANEXO IV - Preencher'!N203</f>
        <v>10100</v>
      </c>
    </row>
    <row r="195" spans="1:12" s="8" customFormat="1" ht="19.5" customHeight="1" x14ac:dyDescent="0.2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49458990000103</v>
      </c>
      <c r="E195" s="5" t="str">
        <f>'[1]TCE - ANEXO IV - Preencher'!G204</f>
        <v xml:space="preserve">WALDEMIR ERNESTO DE SOUZA JUNIOR 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35</v>
      </c>
      <c r="I195" s="6">
        <f>IF('[1]TCE - ANEXO IV - Preencher'!K204="","",'[1]TCE - ANEXO IV - Preencher'!K204)</f>
        <v>45852</v>
      </c>
      <c r="J195" s="5" t="str">
        <f>'[1]TCE - ANEXO IV - Preencher'!L204</f>
        <v>V0ZBDJR1R</v>
      </c>
      <c r="K195" s="5" t="str">
        <f>IF(F195="B",LEFT('[1]TCE - ANEXO IV - Preencher'!M204,2),IF(F195="S",LEFT('[1]TCE - ANEXO IV - Preencher'!M204,7),IF('[1]TCE - ANEXO IV - Preencher'!H204="","")))</f>
        <v>2604106</v>
      </c>
      <c r="L195" s="7">
        <f>'[1]TCE - ANEXO IV - Preencher'!N204</f>
        <v>8750</v>
      </c>
    </row>
    <row r="196" spans="1:12" s="8" customFormat="1" ht="19.5" customHeight="1" x14ac:dyDescent="0.2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49458990000103</v>
      </c>
      <c r="E196" s="5" t="str">
        <f>'[1]TCE - ANEXO IV - Preencher'!G205</f>
        <v xml:space="preserve">WALDEMIR ERNESTO DE SOUZA JUNIOR 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36</v>
      </c>
      <c r="I196" s="6">
        <f>IF('[1]TCE - ANEXO IV - Preencher'!K205="","",'[1]TCE - ANEXO IV - Preencher'!K205)</f>
        <v>45852</v>
      </c>
      <c r="J196" s="5" t="str">
        <f>'[1]TCE - ANEXO IV - Preencher'!L205</f>
        <v>YUJPSKYPZ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3750</v>
      </c>
    </row>
    <row r="197" spans="1:12" s="8" customFormat="1" ht="19.5" customHeight="1" x14ac:dyDescent="0.2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54879970000138</v>
      </c>
      <c r="E197" s="5" t="str">
        <f>'[1]TCE - ANEXO IV - Preencher'!G206</f>
        <v>WILBERTO ARAUJO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9</v>
      </c>
      <c r="I197" s="6">
        <f>IF('[1]TCE - ANEXO IV - Preencher'!K206="","",'[1]TCE - ANEXO IV - Preencher'!K206)</f>
        <v>45852</v>
      </c>
      <c r="J197" s="5" t="str">
        <f>'[1]TCE - ANEXO IV - Preencher'!L206</f>
        <v>973632739</v>
      </c>
      <c r="K197" s="5" t="str">
        <f>IF(F197="B",LEFT('[1]TCE - ANEXO IV - Preencher'!M206,2),IF(F197="S",LEFT('[1]TCE - ANEXO IV - Preencher'!M206,7),IF('[1]TCE - ANEXO IV - Preencher'!H206="","")))</f>
        <v>2304400</v>
      </c>
      <c r="L197" s="7">
        <f>'[1]TCE - ANEXO IV - Preencher'!N206</f>
        <v>1100</v>
      </c>
    </row>
    <row r="198" spans="1:12" s="8" customFormat="1" ht="19.5" customHeight="1" x14ac:dyDescent="0.2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59180115000158</v>
      </c>
      <c r="E198" s="5" t="str">
        <f>'[1]TCE - ANEXO IV - Preencher'!G207</f>
        <v>WYVISON GOMES DE LIMA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9</v>
      </c>
      <c r="I198" s="6">
        <f>IF('[1]TCE - ANEXO IV - Preencher'!K207="","",'[1]TCE - ANEXO IV - Preencher'!K207)</f>
        <v>45854</v>
      </c>
      <c r="J198" s="5" t="str">
        <f>'[1]TCE - ANEXO IV - Preencher'!L207</f>
        <v>GISP02450</v>
      </c>
      <c r="K198" s="5" t="str">
        <f>IF(F198="B",LEFT('[1]TCE - ANEXO IV - Preencher'!M207,2),IF(F198="S",LEFT('[1]TCE - ANEXO IV - Preencher'!M207,7),IF('[1]TCE - ANEXO IV - Preencher'!H207="","")))</f>
        <v>2609600</v>
      </c>
      <c r="L198" s="7">
        <f>'[1]TCE - ANEXO IV - Preencher'!N207</f>
        <v>2200</v>
      </c>
    </row>
    <row r="199" spans="1:12" s="8" customFormat="1" ht="19.5" customHeight="1" x14ac:dyDescent="0.2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46705567000164</v>
      </c>
      <c r="E199" s="5" t="str">
        <f>'[1]TCE - ANEXO IV - Preencher'!G208</f>
        <v>RESFISIO FISIOTERAPIA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268</v>
      </c>
      <c r="I199" s="6">
        <f>IF('[1]TCE - ANEXO IV - Preencher'!K208="","",'[1]TCE - ANEXO IV - Preencher'!K208)</f>
        <v>45845</v>
      </c>
      <c r="J199" s="5" t="str">
        <f>'[1]TCE - ANEXO IV - Preencher'!L208</f>
        <v>BMZS8CAT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21800</v>
      </c>
    </row>
    <row r="200" spans="1:12" s="8" customFormat="1" ht="19.5" customHeight="1" x14ac:dyDescent="0.2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55717109000136</v>
      </c>
      <c r="E200" s="5" t="str">
        <f>'[1]TCE - ANEXO IV - Preencher'!G209</f>
        <v>FISIOPED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27</v>
      </c>
      <c r="I200" s="6">
        <f>IF('[1]TCE - ANEXO IV - Preencher'!K209="","",'[1]TCE - ANEXO IV - Preencher'!K209)</f>
        <v>45845</v>
      </c>
      <c r="J200" s="5" t="str">
        <f>'[1]TCE - ANEXO IV - Preencher'!L209</f>
        <v>RIJHZSR3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21800</v>
      </c>
    </row>
    <row r="201" spans="1:12" s="8" customFormat="1" ht="19.5" customHeight="1" x14ac:dyDescent="0.2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14019626000154</v>
      </c>
      <c r="E201" s="5" t="str">
        <f>'[1]TCE - ANEXO IV - Preencher'!G210</f>
        <v>DYOGGO MENDONCA DE SOUZA ABELENDA - ME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231</v>
      </c>
      <c r="I201" s="6">
        <f>IF('[1]TCE - ANEXO IV - Preencher'!K210="","",'[1]TCE - ANEXO IV - Preencher'!K210)</f>
        <v>45848</v>
      </c>
      <c r="J201" s="5" t="str">
        <f>'[1]TCE - ANEXO IV - Preencher'!L210</f>
        <v>B1SFIGGU6</v>
      </c>
      <c r="K201" s="5" t="str">
        <f>IF(F201="B",LEFT('[1]TCE - ANEXO IV - Preencher'!M210,2),IF(F201="S",LEFT('[1]TCE - ANEXO IV - Preencher'!M210,7),IF('[1]TCE - ANEXO IV - Preencher'!H210="","")))</f>
        <v>2608800</v>
      </c>
      <c r="L201" s="7">
        <f>'[1]TCE - ANEXO IV - Preencher'!N210</f>
        <v>43300</v>
      </c>
    </row>
    <row r="202" spans="1:12" s="8" customFormat="1" ht="19.5" customHeight="1" x14ac:dyDescent="0.2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1699696000159</v>
      </c>
      <c r="E202" s="5" t="str">
        <f>'[1]TCE - ANEXO IV - Preencher'!G211</f>
        <v>QUALIAGUA LABORATORIO E CONSULTORIA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76423</v>
      </c>
      <c r="I202" s="6">
        <f>IF('[1]TCE - ANEXO IV - Preencher'!K211="","",'[1]TCE - ANEXO IV - Preencher'!K211)</f>
        <v>45839</v>
      </c>
      <c r="J202" s="5" t="str">
        <f>'[1]TCE - ANEXO IV - Preencher'!L211</f>
        <v>K3R1HSNF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563.86</v>
      </c>
    </row>
    <row r="203" spans="1:12" s="8" customFormat="1" ht="19.5" customHeight="1" x14ac:dyDescent="0.2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5.8 - Locação de Veículos Automotores</v>
      </c>
      <c r="D203" s="3">
        <f>'[1]TCE - ANEXO IV - Preencher'!F212</f>
        <v>29932922000119</v>
      </c>
      <c r="E203" s="5" t="str">
        <f>'[1]TCE - ANEXO IV - Preencher'!G212</f>
        <v>MEDLIFE LOCACAO DE MAQUINAS E EQUIPAMENTOS LTDA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1047</v>
      </c>
      <c r="I203" s="6">
        <f>IF('[1]TCE - ANEXO IV - Preencher'!K212="","",'[1]TCE - ANEXO IV - Preencher'!K212)</f>
        <v>45831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39000</v>
      </c>
    </row>
    <row r="204" spans="1:12" s="8" customFormat="1" ht="19.5" customHeight="1" x14ac:dyDescent="0.2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4.6 - Serviços de Profissionais de Saúde</v>
      </c>
      <c r="D204" s="3">
        <f>'[1]TCE - ANEXO IV - Preencher'!F213</f>
        <v>823681475</v>
      </c>
      <c r="E204" s="5" t="str">
        <f>'[1]TCE - ANEXO IV - Preencher'!G213</f>
        <v>MARIA DO CARMO CAVALCANTE DOS SANTOS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062025</v>
      </c>
      <c r="I204" s="6">
        <f>IF('[1]TCE - ANEXO IV - Preencher'!K213="","",'[1]TCE - ANEXO IV - Preencher'!K213)</f>
        <v>45838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2604106</v>
      </c>
      <c r="L204" s="7">
        <f>'[1]TCE - ANEXO IV - Preencher'!N213</f>
        <v>242.88</v>
      </c>
    </row>
    <row r="205" spans="1:12" s="8" customFormat="1" ht="19.5" customHeight="1" x14ac:dyDescent="0.2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4.6 - Serviços de Profissionais de Saúde</v>
      </c>
      <c r="D205" s="3">
        <f>'[1]TCE - ANEXO IV - Preencher'!F214</f>
        <v>1530545498</v>
      </c>
      <c r="E205" s="5" t="str">
        <f>'[1]TCE - ANEXO IV - Preencher'!G214</f>
        <v>JUCELIA MARIA DA SILVA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062025</v>
      </c>
      <c r="I205" s="6">
        <f>IF('[1]TCE - ANEXO IV - Preencher'!K214="","",'[1]TCE - ANEXO IV - Preencher'!K214)</f>
        <v>45838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2604106</v>
      </c>
      <c r="L205" s="7">
        <f>'[1]TCE - ANEXO IV - Preencher'!N214</f>
        <v>416.16</v>
      </c>
    </row>
    <row r="206" spans="1:12" s="8" customFormat="1" ht="19.5" customHeight="1" x14ac:dyDescent="0.2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4.6 - Serviços de Profissionais de Saúde</v>
      </c>
      <c r="D206" s="3">
        <f>'[1]TCE - ANEXO IV - Preencher'!F215</f>
        <v>8893023407</v>
      </c>
      <c r="E206" s="5" t="str">
        <f>'[1]TCE - ANEXO IV - Preencher'!G215</f>
        <v>BARBHARA DENNYFF ALVES MARTINS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062025</v>
      </c>
      <c r="I206" s="6">
        <f>IF('[1]TCE - ANEXO IV - Preencher'!K215="","",'[1]TCE - ANEXO IV - Preencher'!K215)</f>
        <v>45838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2604106</v>
      </c>
      <c r="L206" s="7">
        <f>'[1]TCE - ANEXO IV - Preencher'!N215</f>
        <v>971.52</v>
      </c>
    </row>
    <row r="207" spans="1:12" s="8" customFormat="1" ht="19.5" customHeight="1" x14ac:dyDescent="0.2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2593984000197</v>
      </c>
      <c r="E207" s="5" t="str">
        <f>'[1]TCE - ANEXO IV - Preencher'!G216</f>
        <v>COOPSERSA - COOPERATIVA DE PROF DE SERV DE SAU PE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55</v>
      </c>
      <c r="I207" s="6">
        <f>IF('[1]TCE - ANEXO IV - Preencher'!K216="","",'[1]TCE - ANEXO IV - Preencher'!K216)</f>
        <v>45847</v>
      </c>
      <c r="J207" s="5" t="str">
        <f>'[1]TCE - ANEXO IV - Preencher'!L216</f>
        <v>2XZTLDYD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2540.16</v>
      </c>
    </row>
    <row r="208" spans="1:12" s="8" customFormat="1" ht="19.5" customHeight="1" x14ac:dyDescent="0.2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2593984000197</v>
      </c>
      <c r="E208" s="5" t="str">
        <f>'[1]TCE - ANEXO IV - Preencher'!G217</f>
        <v>COOPERATIVA DE TRABALHO SALUTE - SAUDE E BEM - ESTAR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459</v>
      </c>
      <c r="I208" s="6">
        <f>IF('[1]TCE - ANEXO IV - Preencher'!K217="","",'[1]TCE - ANEXO IV - Preencher'!K217)</f>
        <v>45849</v>
      </c>
      <c r="J208" s="5" t="str">
        <f>'[1]TCE - ANEXO IV - Preencher'!L217</f>
        <v>M1TRSZ2EZ</v>
      </c>
      <c r="K208" s="5" t="str">
        <f>IF(F208="B",LEFT('[1]TCE - ANEXO IV - Preencher'!M217,2),IF(F208="S",LEFT('[1]TCE - ANEXO IV - Preencher'!M217,7),IF('[1]TCE - ANEXO IV - Preencher'!H217="","")))</f>
        <v>2604106</v>
      </c>
      <c r="L208" s="7">
        <f>'[1]TCE - ANEXO IV - Preencher'!N217</f>
        <v>551.75</v>
      </c>
    </row>
    <row r="209" spans="1:12" s="8" customFormat="1" ht="19.5" customHeight="1" x14ac:dyDescent="0.2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5.15 - Serviços Domésticos</v>
      </c>
      <c r="D209" s="3">
        <f>'[1]TCE - ANEXO IV - Preencher'!F218</f>
        <v>48177910000170</v>
      </c>
      <c r="E209" s="5" t="str">
        <f>'[1]TCE - ANEXO IV - Preencher'!G218</f>
        <v>CLEAN HIGIENIZAÇÃO DE TEXTEIS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4464</v>
      </c>
      <c r="I209" s="6">
        <f>IF('[1]TCE - ANEXO IV - Preencher'!K218="","",'[1]TCE - ANEXO IV - Preencher'!K218)</f>
        <v>45841</v>
      </c>
      <c r="J209" s="5" t="str">
        <f>'[1]TCE - ANEXO IV - Preencher'!L218</f>
        <v>EUEW26285</v>
      </c>
      <c r="K209" s="5" t="str">
        <f>IF(F209="B",LEFT('[1]TCE - ANEXO IV - Preencher'!M218,2),IF(F209="S",LEFT('[1]TCE - ANEXO IV - Preencher'!M218,7),IF('[1]TCE - ANEXO IV - Preencher'!H218="","")))</f>
        <v>2607901</v>
      </c>
      <c r="L209" s="7">
        <f>'[1]TCE - ANEXO IV - Preencher'!N218</f>
        <v>3200</v>
      </c>
    </row>
    <row r="210" spans="1:12" s="8" customFormat="1" ht="19.5" customHeight="1" x14ac:dyDescent="0.2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5.10 - Detetização/Tratamento de Resíduos e Afins</v>
      </c>
      <c r="D210" s="3">
        <f>'[1]TCE - ANEXO IV - Preencher'!F219</f>
        <v>27837083000124</v>
      </c>
      <c r="E210" s="5" t="str">
        <f>'[1]TCE - ANEXO IV - Preencher'!G219</f>
        <v>AMBIPAR HEALTH WASTE SERVICES S.A.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62412</v>
      </c>
      <c r="I210" s="6">
        <f>IF('[1]TCE - ANEXO IV - Preencher'!K219="","",'[1]TCE - ANEXO IV - Preencher'!K219)</f>
        <v>45855</v>
      </c>
      <c r="J210" s="5" t="str">
        <f>'[1]TCE - ANEXO IV - Preencher'!L219</f>
        <v>CLMPLYNR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1693.99</v>
      </c>
    </row>
    <row r="211" spans="1:12" s="8" customFormat="1" ht="19.5" customHeight="1" x14ac:dyDescent="0.2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5.17 - Manutenção de Software, Certificação Digital e Microfilmagem</v>
      </c>
      <c r="D211" s="3">
        <f>'[1]TCE - ANEXO IV - Preencher'!F220</f>
        <v>26893667000154</v>
      </c>
      <c r="E211" s="5" t="str">
        <f>'[1]TCE - ANEXO IV - Preencher'!G220</f>
        <v>ADVISERSIT SERVICOS EM INFORMATICA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1383</v>
      </c>
      <c r="I211" s="6">
        <f>IF('[1]TCE - ANEXO IV - Preencher'!K220="","",'[1]TCE - ANEXO IV - Preencher'!K220)</f>
        <v>45835</v>
      </c>
      <c r="J211" s="5" t="str">
        <f>'[1]TCE - ANEXO IV - Preencher'!L220</f>
        <v>TKAF90689</v>
      </c>
      <c r="K211" s="5" t="str">
        <f>IF(F211="B",LEFT('[1]TCE - ANEXO IV - Preencher'!M220,2),IF(F211="S",LEFT('[1]TCE - ANEXO IV - Preencher'!M220,7),IF('[1]TCE - ANEXO IV - Preencher'!H220="","")))</f>
        <v>2610707</v>
      </c>
      <c r="L211" s="7">
        <f>'[1]TCE - ANEXO IV - Preencher'!N220</f>
        <v>1200</v>
      </c>
    </row>
    <row r="212" spans="1:12" s="8" customFormat="1" ht="19.5" customHeight="1" x14ac:dyDescent="0.2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5.17 - Manutenção de Software, Certificação Digital e Microfilmagem</v>
      </c>
      <c r="D212" s="3">
        <f>'[1]TCE - ANEXO IV - Preencher'!F221</f>
        <v>10891998000115</v>
      </c>
      <c r="E212" s="5" t="str">
        <f>'[1]TCE - ANEXO IV - Preencher'!G221</f>
        <v>BIONEXO S.A.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565466</v>
      </c>
      <c r="I212" s="6">
        <f>IF('[1]TCE - ANEXO IV - Preencher'!K221="","",'[1]TCE - ANEXO IV - Preencher'!K221)</f>
        <v>45811</v>
      </c>
      <c r="J212" s="5" t="str">
        <f>'[1]TCE - ANEXO IV - Preencher'!L221</f>
        <v>BDUCIYER</v>
      </c>
      <c r="K212" s="5" t="str">
        <f>IF(F212="B",LEFT('[1]TCE - ANEXO IV - Preencher'!M221,2),IF(F212="S",LEFT('[1]TCE - ANEXO IV - Preencher'!M221,7),IF('[1]TCE - ANEXO IV - Preencher'!H221="","")))</f>
        <v>3550308</v>
      </c>
      <c r="L212" s="7">
        <f>'[1]TCE - ANEXO IV - Preencher'!N221</f>
        <v>935</v>
      </c>
    </row>
    <row r="213" spans="1:12" s="8" customFormat="1" ht="19.5" customHeight="1" x14ac:dyDescent="0.2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5.17 - Manutenção de Software, Certificação Digital e Microfilmagem</v>
      </c>
      <c r="D213" s="3">
        <f>'[1]TCE - ANEXO IV - Preencher'!F222</f>
        <v>4069709000102</v>
      </c>
      <c r="E213" s="5" t="str">
        <f>'[1]TCE - ANEXO IV - Preencher'!G222</f>
        <v>MV INFORMATICA NORDESTE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90670</v>
      </c>
      <c r="I213" s="6">
        <f>IF('[1]TCE - ANEXO IV - Preencher'!K222="","",'[1]TCE - ANEXO IV - Preencher'!K222)</f>
        <v>45810</v>
      </c>
      <c r="J213" s="5" t="str">
        <f>'[1]TCE - ANEXO IV - Preencher'!L222</f>
        <v>ECW8GWLF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11400</v>
      </c>
    </row>
    <row r="214" spans="1:12" s="8" customFormat="1" ht="19.5" customHeight="1" x14ac:dyDescent="0.2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5.17 - Manutenção de Software, Certificação Digital e Microfilmagem</v>
      </c>
      <c r="D214" s="3">
        <f>'[1]TCE - ANEXO IV - Preencher'!F223</f>
        <v>92306257000780</v>
      </c>
      <c r="E214" s="5" t="str">
        <f>'[1]TCE - ANEXO IV - Preencher'!G223</f>
        <v>PROVTEL TECNOLOGIA SERVICOS GERENCIADOS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5116</v>
      </c>
      <c r="I214" s="6">
        <f>IF('[1]TCE - ANEXO IV - Preencher'!K223="","",'[1]TCE - ANEXO IV - Preencher'!K223)</f>
        <v>45839</v>
      </c>
      <c r="J214" s="5" t="str">
        <f>'[1]TCE - ANEXO IV - Preencher'!L223</f>
        <v>FVNM93VJ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4246</v>
      </c>
    </row>
    <row r="215" spans="1:12" s="8" customFormat="1" ht="19.5" customHeight="1" x14ac:dyDescent="0.2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5.17 - Manutenção de Software, Certificação Digital e Microfilmagem</v>
      </c>
      <c r="D215" s="3">
        <f>'[1]TCE - ANEXO IV - Preencher'!F224</f>
        <v>18630942000119</v>
      </c>
      <c r="E215" s="5" t="str">
        <f>'[1]TCE - ANEXO IV - Preencher'!G224</f>
        <v>SAFETEC INFORMATICA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167367</v>
      </c>
      <c r="I215" s="6">
        <f>IF('[1]TCE - ANEXO IV - Preencher'!K224="","",'[1]TCE - ANEXO IV - Preencher'!K224)</f>
        <v>45841</v>
      </c>
      <c r="J215" s="5" t="str">
        <f>'[1]TCE - ANEXO IV - Preencher'!L224</f>
        <v>XLJN9SSD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1021.73</v>
      </c>
    </row>
    <row r="216" spans="1:12" s="8" customFormat="1" ht="19.5" customHeight="1" x14ac:dyDescent="0.2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5.17 - Manutenção de Software, Certificação Digital e Microfilmagem</v>
      </c>
      <c r="D216" s="3">
        <f>'[1]TCE - ANEXO IV - Preencher'!F225</f>
        <v>7333111000169</v>
      </c>
      <c r="E216" s="5" t="str">
        <f>'[1]TCE - ANEXO IV - Preencher'!G225</f>
        <v>SAFETEC INFORMATICA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167054</v>
      </c>
      <c r="I216" s="6">
        <f>IF('[1]TCE - ANEXO IV - Preencher'!K225="","",'[1]TCE - ANEXO IV - Preencher'!K225)</f>
        <v>45841</v>
      </c>
      <c r="J216" s="5" t="str">
        <f>'[1]TCE - ANEXO IV - Preencher'!L225</f>
        <v>NZV5WVUF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59.44</v>
      </c>
    </row>
    <row r="217" spans="1:12" s="8" customFormat="1" ht="19.5" customHeight="1" x14ac:dyDescent="0.2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5.17 - Manutenção de Software, Certificação Digital e Microfilmagem</v>
      </c>
      <c r="D217" s="3">
        <f>'[1]TCE - ANEXO IV - Preencher'!F226</f>
        <v>7333111000169</v>
      </c>
      <c r="E217" s="5" t="str">
        <f>'[1]TCE - ANEXO IV - Preencher'!G226</f>
        <v>GCINET SERVICOS DE INFORMATICA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85436</v>
      </c>
      <c r="I217" s="6">
        <f>IF('[1]TCE - ANEXO IV - Preencher'!K226="","",'[1]TCE - ANEXO IV - Preencher'!K226)</f>
        <v>45810</v>
      </c>
      <c r="J217" s="5" t="str">
        <f>'[1]TCE - ANEXO IV - Preencher'!L226</f>
        <v>PXKSYWI3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1046.77</v>
      </c>
    </row>
    <row r="218" spans="1:12" s="8" customFormat="1" ht="19.5" customHeight="1" x14ac:dyDescent="0.2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5.17 - Manutenção de Software, Certificação Digital e Microfilmagem</v>
      </c>
      <c r="D218" s="3">
        <f>'[1]TCE - ANEXO IV - Preencher'!F227</f>
        <v>5633849000116</v>
      </c>
      <c r="E218" s="5" t="str">
        <f>'[1]TCE - ANEXO IV - Preencher'!G227</f>
        <v>TECHSYST SISTEMAS DE AUTOMACAO E INFORMATICA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371</v>
      </c>
      <c r="I218" s="6">
        <f>IF('[1]TCE - ANEXO IV - Preencher'!K227="","",'[1]TCE - ANEXO IV - Preencher'!K227)</f>
        <v>45840</v>
      </c>
      <c r="J218" s="5" t="str">
        <f>'[1]TCE - ANEXO IV - Preencher'!L227</f>
        <v>WT5CCMSF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320</v>
      </c>
    </row>
    <row r="219" spans="1:12" s="8" customFormat="1" ht="19.5" customHeight="1" x14ac:dyDescent="0.2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5.17 - Manutenção de Software, Certificação Digital e Microfilmagem</v>
      </c>
      <c r="D219" s="3">
        <f>'[1]TCE - ANEXO IV - Preencher'!F228</f>
        <v>34624704000157</v>
      </c>
      <c r="E219" s="5" t="str">
        <f>'[1]TCE - ANEXO IV - Preencher'!G228</f>
        <v>WEK - TECHNOLOGY IN BUSINESS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14928</v>
      </c>
      <c r="I219" s="6">
        <f>IF('[1]TCE - ANEXO IV - Preencher'!K228="","",'[1]TCE - ANEXO IV - Preencher'!K228)</f>
        <v>45839</v>
      </c>
      <c r="J219" s="5" t="str">
        <f>'[1]TCE - ANEXO IV - Preencher'!L228</f>
        <v>K1D3LODY</v>
      </c>
      <c r="K219" s="5" t="str">
        <f>IF(F219="B",LEFT('[1]TCE - ANEXO IV - Preencher'!M228,2),IF(F219="S",LEFT('[1]TCE - ANEXO IV - Preencher'!M228,7),IF('[1]TCE - ANEXO IV - Preencher'!H228="","")))</f>
        <v>4209102</v>
      </c>
      <c r="L219" s="7">
        <f>'[1]TCE - ANEXO IV - Preencher'!N228</f>
        <v>1128.7</v>
      </c>
    </row>
    <row r="220" spans="1:12" s="8" customFormat="1" ht="19.5" customHeight="1" x14ac:dyDescent="0.2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5.17 - Manutenção de Software, Certificação Digital e Microfilmagem</v>
      </c>
      <c r="D220" s="3">
        <f>'[1]TCE - ANEXO IV - Preencher'!F229</f>
        <v>41382855000101</v>
      </c>
      <c r="E220" s="5" t="str">
        <f>'[1]TCE - ANEXO IV - Preencher'!G229</f>
        <v>TASCOM INFORMATICA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2180</v>
      </c>
      <c r="I220" s="6">
        <f>IF('[1]TCE - ANEXO IV - Preencher'!K229="","",'[1]TCE - ANEXO IV - Preencher'!K229)</f>
        <v>45841</v>
      </c>
      <c r="J220" s="5" t="str">
        <f>'[1]TCE - ANEXO IV - Preencher'!L229</f>
        <v>QRZM89941</v>
      </c>
      <c r="K220" s="5" t="str">
        <f>IF(F220="B",LEFT('[1]TCE - ANEXO IV - Preencher'!M229,2),IF(F220="S",LEFT('[1]TCE - ANEXO IV - Preencher'!M229,7),IF('[1]TCE - ANEXO IV - Preencher'!H229="","")))</f>
        <v>2610707</v>
      </c>
      <c r="L220" s="7">
        <f>'[1]TCE - ANEXO IV - Preencher'!N229</f>
        <v>1434.31</v>
      </c>
    </row>
    <row r="221" spans="1:12" s="8" customFormat="1" ht="19.5" customHeight="1" x14ac:dyDescent="0.2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5.22 - Vigilância Ostensiva / Monitorada</v>
      </c>
      <c r="D221" s="3">
        <f>'[1]TCE - ANEXO IV - Preencher'!F230</f>
        <v>23412408000176</v>
      </c>
      <c r="E221" s="5" t="str">
        <f>'[1]TCE - ANEXO IV - Preencher'!G230</f>
        <v>SOSERVI VIGILANCIA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11123</v>
      </c>
      <c r="I221" s="6">
        <f>IF('[1]TCE - ANEXO IV - Preencher'!K230="","",'[1]TCE - ANEXO IV - Preencher'!K230)</f>
        <v>45825</v>
      </c>
      <c r="J221" s="5" t="str">
        <f>'[1]TCE - ANEXO IV - Preencher'!L230</f>
        <v>WUVP29097</v>
      </c>
      <c r="K221" s="5" t="str">
        <f>IF(F221="B",LEFT('[1]TCE - ANEXO IV - Preencher'!M230,2),IF(F221="S",LEFT('[1]TCE - ANEXO IV - Preencher'!M230,7),IF('[1]TCE - ANEXO IV - Preencher'!H230="","")))</f>
        <v>2609600</v>
      </c>
      <c r="L221" s="7">
        <f>'[1]TCE - ANEXO IV - Preencher'!N230</f>
        <v>23605.16</v>
      </c>
    </row>
    <row r="222" spans="1:12" s="8" customFormat="1" ht="19.5" customHeight="1" x14ac:dyDescent="0.2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5.99 - Outros Serviços de Terceiros Pessoa Jurídica</v>
      </c>
      <c r="D222" s="3">
        <f>'[1]TCE - ANEXO IV - Preencher'!F231</f>
        <v>11572781000105</v>
      </c>
      <c r="E222" s="5" t="str">
        <f>'[1]TCE - ANEXO IV - Preencher'!G231</f>
        <v>CENTRO DE EDUCACAO PROFISSIONAL BL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3493</v>
      </c>
      <c r="I222" s="6">
        <f>IF('[1]TCE - ANEXO IV - Preencher'!K231="","",'[1]TCE - ANEXO IV - Preencher'!K231)</f>
        <v>45812</v>
      </c>
      <c r="J222" s="5" t="str">
        <f>'[1]TCE - ANEXO IV - Preencher'!L231</f>
        <v>EZBJETCRW</v>
      </c>
      <c r="K222" s="5" t="str">
        <f>IF(F222="B",LEFT('[1]TCE - ANEXO IV - Preencher'!M231,2),IF(F222="S",LEFT('[1]TCE - ANEXO IV - Preencher'!M231,7),IF('[1]TCE - ANEXO IV - Preencher'!H231="","")))</f>
        <v>2604106</v>
      </c>
      <c r="L222" s="7">
        <f>'[1]TCE - ANEXO IV - Preencher'!N231</f>
        <v>411</v>
      </c>
    </row>
    <row r="223" spans="1:12" s="8" customFormat="1" ht="19.5" customHeight="1" x14ac:dyDescent="0.2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5.10 - Detetização/Tratamento de Resíduos e Afins</v>
      </c>
      <c r="D223" s="3">
        <f>'[1]TCE - ANEXO IV - Preencher'!F232</f>
        <v>7166553000672</v>
      </c>
      <c r="E223" s="5" t="str">
        <f>'[1]TCE - ANEXO IV - Preencher'!G232</f>
        <v>LIMPSERVICE LTDA ME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6378</v>
      </c>
      <c r="I223" s="6">
        <f>IF('[1]TCE - ANEXO IV - Preencher'!K232="","",'[1]TCE - ANEXO IV - Preencher'!K232)</f>
        <v>45817</v>
      </c>
      <c r="J223" s="5" t="str">
        <f>'[1]TCE - ANEXO IV - Preencher'!L232</f>
        <v>KOEB25980</v>
      </c>
      <c r="K223" s="5" t="str">
        <f>IF(F223="B",LEFT('[1]TCE - ANEXO IV - Preencher'!M232,2),IF(F223="S",LEFT('[1]TCE - ANEXO IV - Preencher'!M232,7),IF('[1]TCE - ANEXO IV - Preencher'!H232="","")))</f>
        <v>2609600</v>
      </c>
      <c r="L223" s="7">
        <f>'[1]TCE - ANEXO IV - Preencher'!N232</f>
        <v>342.51</v>
      </c>
    </row>
    <row r="224" spans="1:12" s="8" customFormat="1" ht="19.5" customHeight="1" x14ac:dyDescent="0.2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5.23 - Limpeza e Conservação</v>
      </c>
      <c r="D224" s="3">
        <f>'[1]TCE - ANEXO IV - Preencher'!F233</f>
        <v>35474980000149</v>
      </c>
      <c r="E224" s="5" t="str">
        <f>'[1]TCE - ANEXO IV - Preencher'!G233</f>
        <v>SOSERVI-SOCIEDADE DE SERVICOS GERAIS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85496</v>
      </c>
      <c r="I224" s="6">
        <f>IF('[1]TCE - ANEXO IV - Preencher'!K233="","",'[1]TCE - ANEXO IV - Preencher'!K233)</f>
        <v>45831</v>
      </c>
      <c r="J224" s="5" t="str">
        <f>'[1]TCE - ANEXO IV - Preencher'!L233</f>
        <v>NPSI21385</v>
      </c>
      <c r="K224" s="5" t="str">
        <f>IF(F224="B",LEFT('[1]TCE - ANEXO IV - Preencher'!M233,2),IF(F224="S",LEFT('[1]TCE - ANEXO IV - Preencher'!M233,7),IF('[1]TCE - ANEXO IV - Preencher'!H233="","")))</f>
        <v>2609600</v>
      </c>
      <c r="L224" s="7">
        <f>'[1]TCE - ANEXO IV - Preencher'!N233</f>
        <v>53958</v>
      </c>
    </row>
    <row r="225" spans="1:12" s="8" customFormat="1" ht="19.5" customHeight="1" x14ac:dyDescent="0.2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5.99 - Outros Serviços de Terceiros Pessoa Jurídica</v>
      </c>
      <c r="D225" s="3">
        <f>'[1]TCE - ANEXO IV - Preencher'!F234</f>
        <v>9863853000121</v>
      </c>
      <c r="E225" s="5" t="str">
        <f>'[1]TCE - ANEXO IV - Preencher'!G234</f>
        <v>ASOS OCUPACIONAL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944</v>
      </c>
      <c r="I225" s="6">
        <f>IF('[1]TCE - ANEXO IV - Preencher'!K234="","",'[1]TCE - ANEXO IV - Preencher'!K234)</f>
        <v>45840</v>
      </c>
      <c r="J225" s="5" t="str">
        <f>'[1]TCE - ANEXO IV - Preencher'!L234</f>
        <v>JIIH74435</v>
      </c>
      <c r="K225" s="5" t="str">
        <f>IF(F225="B",LEFT('[1]TCE - ANEXO IV - Preencher'!M234,2),IF(F225="S",LEFT('[1]TCE - ANEXO IV - Preencher'!M234,7),IF('[1]TCE - ANEXO IV - Preencher'!H234="","")))</f>
        <v>2607901</v>
      </c>
      <c r="L225" s="7">
        <f>'[1]TCE - ANEXO IV - Preencher'!N234</f>
        <v>3200</v>
      </c>
    </row>
    <row r="226" spans="1:12" s="8" customFormat="1" ht="19.5" customHeight="1" x14ac:dyDescent="0.2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5.99 - Outros Serviços de Terceiros Pessoa Jurídica</v>
      </c>
      <c r="D226" s="3">
        <f>'[1]TCE - ANEXO IV - Preencher'!F235</f>
        <v>21794062000192</v>
      </c>
      <c r="E226" s="5" t="str">
        <f>'[1]TCE - ANEXO IV - Preencher'!G235</f>
        <v>AUDISA - AUDITORES ASSOCIADOS S/S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29150</v>
      </c>
      <c r="I226" s="6">
        <f>IF('[1]TCE - ANEXO IV - Preencher'!K235="","",'[1]TCE - ANEXO IV - Preencher'!K235)</f>
        <v>45809</v>
      </c>
      <c r="J226" s="5" t="str">
        <f>'[1]TCE - ANEXO IV - Preencher'!L235</f>
        <v>168V137738197828899X</v>
      </c>
      <c r="K226" s="5" t="str">
        <f>IF(F226="B",LEFT('[1]TCE - ANEXO IV - Preencher'!M235,2),IF(F226="S",LEFT('[1]TCE - ANEXO IV - Preencher'!M235,7),IF('[1]TCE - ANEXO IV - Preencher'!H235="","")))</f>
        <v>3505708</v>
      </c>
      <c r="L226" s="7">
        <f>'[1]TCE - ANEXO IV - Preencher'!N235</f>
        <v>1121.6600000000001</v>
      </c>
    </row>
    <row r="227" spans="1:12" s="8" customFormat="1" ht="19.5" customHeight="1" x14ac:dyDescent="0.2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5.99 - Outros Serviços de Terceiros Pessoa Jurídica</v>
      </c>
      <c r="D227" s="3">
        <f>'[1]TCE - ANEXO IV - Preencher'!F236</f>
        <v>8654123000158</v>
      </c>
      <c r="E227" s="5" t="str">
        <f>'[1]TCE - ANEXO IV - Preencher'!G236</f>
        <v>EMBRAESTER - EMPRESA BRASILEIRA DE ESTERILIZACOES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15386</v>
      </c>
      <c r="I227" s="6">
        <f>IF('[1]TCE - ANEXO IV - Preencher'!K236="","",'[1]TCE - ANEXO IV - Preencher'!K236)</f>
        <v>45839</v>
      </c>
      <c r="J227" s="5" t="str">
        <f>'[1]TCE - ANEXO IV - Preencher'!L236</f>
        <v>WLD42ZG8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1707.75</v>
      </c>
    </row>
    <row r="228" spans="1:12" s="8" customFormat="1" ht="19.5" customHeight="1" x14ac:dyDescent="0.2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5.99 - Outros Serviços de Terceiros Pessoa Jurídica</v>
      </c>
      <c r="D228" s="3">
        <f>'[1]TCE - ANEXO IV - Preencher'!F237</f>
        <v>35343136000189</v>
      </c>
      <c r="E228" s="5" t="str">
        <f>'[1]TCE - ANEXO IV - Preencher'!G237</f>
        <v>LINUS LOG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3271</v>
      </c>
      <c r="I228" s="6">
        <f>IF('[1]TCE - ANEXO IV - Preencher'!K237="","",'[1]TCE - ANEXO IV - Preencher'!K237)</f>
        <v>45847</v>
      </c>
      <c r="J228" s="5" t="str">
        <f>'[1]TCE - ANEXO IV - Preencher'!L237</f>
        <v>AJKN72936</v>
      </c>
      <c r="K228" s="5" t="str">
        <f>IF(F228="B",LEFT('[1]TCE - ANEXO IV - Preencher'!M237,2),IF(F228="S",LEFT('[1]TCE - ANEXO IV - Preencher'!M237,7),IF('[1]TCE - ANEXO IV - Preencher'!H237="","")))</f>
        <v>2607901</v>
      </c>
      <c r="L228" s="7">
        <f>'[1]TCE - ANEXO IV - Preencher'!N237</f>
        <v>3462.08</v>
      </c>
    </row>
    <row r="229" spans="1:12" s="8" customFormat="1" ht="19.5" customHeight="1" x14ac:dyDescent="0.2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5.99 - Outros Serviços de Terceiros Pessoa Jurídica</v>
      </c>
      <c r="D229" s="3">
        <f>'[1]TCE - ANEXO IV - Preencher'!F238</f>
        <v>13409775000329</v>
      </c>
      <c r="E229" s="5" t="str">
        <f>'[1]TCE - ANEXO IV - Preencher'!G238</f>
        <v>SERVAL SERVICOS E LIMPEZA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60628</v>
      </c>
      <c r="I229" s="6">
        <f>IF('[1]TCE - ANEXO IV - Preencher'!K238="","",'[1]TCE - ANEXO IV - Preencher'!K238)</f>
        <v>45842</v>
      </c>
      <c r="J229" s="5" t="str">
        <f>'[1]TCE - ANEXO IV - Preencher'!L238</f>
        <v>426319859</v>
      </c>
      <c r="K229" s="5" t="str">
        <f>IF(F229="B",LEFT('[1]TCE - ANEXO IV - Preencher'!M238,2),IF(F229="S",LEFT('[1]TCE - ANEXO IV - Preencher'!M238,7),IF('[1]TCE - ANEXO IV - Preencher'!H238="","")))</f>
        <v>2304400</v>
      </c>
      <c r="L229" s="7">
        <f>'[1]TCE - ANEXO IV - Preencher'!N238</f>
        <v>35035.370000000003</v>
      </c>
    </row>
    <row r="230" spans="1:12" s="8" customFormat="1" ht="19.5" customHeight="1" x14ac:dyDescent="0.2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5.99 - Outros Serviços de Terceiros Pessoa Jurídica</v>
      </c>
      <c r="D230" s="3">
        <f>'[1]TCE - ANEXO IV - Preencher'!F239</f>
        <v>7360290000123</v>
      </c>
      <c r="E230" s="5" t="str">
        <f>'[1]TCE - ANEXO IV - Preencher'!G239</f>
        <v>TAMYRES FERNANDA ALVES CHALEGRE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382</v>
      </c>
      <c r="I230" s="6">
        <f>IF('[1]TCE - ANEXO IV - Preencher'!K239="","",'[1]TCE - ANEXO IV - Preencher'!K239)</f>
        <v>45846</v>
      </c>
      <c r="J230" s="5" t="str">
        <f>'[1]TCE - ANEXO IV - Preencher'!L239</f>
        <v>AWZPTXRJ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2500</v>
      </c>
    </row>
    <row r="231" spans="1:12" s="8" customFormat="1" ht="19.5" customHeight="1" x14ac:dyDescent="0.2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5.99 - Outros Serviços de Terceiros Pessoa Jurídica</v>
      </c>
      <c r="D231" s="3">
        <f>'[1]TCE - ANEXO IV - Preencher'!F240</f>
        <v>6312868000103</v>
      </c>
      <c r="E231" s="5" t="str">
        <f>'[1]TCE - ANEXO IV - Preencher'!G240</f>
        <v>VITORINO E MAIA ADVOGADOS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422</v>
      </c>
      <c r="I231" s="6">
        <f>IF('[1]TCE - ANEXO IV - Preencher'!K240="","",'[1]TCE - ANEXO IV - Preencher'!K240)</f>
        <v>45840</v>
      </c>
      <c r="J231" s="5" t="str">
        <f>'[1]TCE - ANEXO IV - Preencher'!L240</f>
        <v>PXZKMIS2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2233.5100000000002</v>
      </c>
    </row>
    <row r="232" spans="1:12" s="8" customFormat="1" ht="19.5" customHeight="1" x14ac:dyDescent="0.2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5.99 - Outros Serviços de Terceiros Pessoa Jurídica</v>
      </c>
      <c r="D232" s="3">
        <f>'[1]TCE - ANEXO IV - Preencher'!F241</f>
        <v>45671533000133</v>
      </c>
      <c r="E232" s="5" t="str">
        <f>'[1]TCE - ANEXO IV - Preencher'!G241</f>
        <v>SOLUCAO SERVICOS DE ESCRITORIO COMPARTILHADO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422</v>
      </c>
      <c r="I232" s="6">
        <f>IF('[1]TCE - ANEXO IV - Preencher'!K241="","",'[1]TCE - ANEXO IV - Preencher'!K241)</f>
        <v>45849</v>
      </c>
      <c r="J232" s="5" t="str">
        <f>'[1]TCE - ANEXO IV - Preencher'!L241</f>
        <v>5JDBMZIA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40.25</v>
      </c>
    </row>
    <row r="233" spans="1:12" s="8" customFormat="1" ht="19.5" customHeight="1" x14ac:dyDescent="0.2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5.99 - Outros Serviços de Terceiros Pessoa Jurídica</v>
      </c>
      <c r="D233" s="3">
        <f>'[1]TCE - ANEXO IV - Preencher'!F242</f>
        <v>33279132000153</v>
      </c>
      <c r="E233" s="5" t="str">
        <f>'[1]TCE - ANEXO IV - Preencher'!G242</f>
        <v xml:space="preserve">FADE - FUNDACAO DE APOIO AO DESENVOLVIMENTO DA UNIVERSIDADE FEDERAL 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82474</v>
      </c>
      <c r="I233" s="6">
        <f>IF('[1]TCE - ANEXO IV - Preencher'!K242="","",'[1]TCE - ANEXO IV - Preencher'!K242)</f>
        <v>45845</v>
      </c>
      <c r="J233" s="5" t="str">
        <f>'[1]TCE - ANEXO IV - Preencher'!L242</f>
        <v>93GAYKPQ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1263.5999999999999</v>
      </c>
    </row>
    <row r="234" spans="1:12" s="8" customFormat="1" ht="19.5" customHeight="1" x14ac:dyDescent="0.2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5.99 - Outros Serviços de Terceiros Pessoa Jurídica</v>
      </c>
      <c r="D234" s="3">
        <f>'[1]TCE - ANEXO IV - Preencher'!F243</f>
        <v>11735586000159</v>
      </c>
      <c r="E234" s="5" t="str">
        <f>'[1]TCE - ANEXO IV - Preencher'!G243</f>
        <v xml:space="preserve">50.449.976 BRUNA MACELLY SILVA DOS SANTOS 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28</v>
      </c>
      <c r="I234" s="6">
        <f>IF('[1]TCE - ANEXO IV - Preencher'!K243="","",'[1]TCE - ANEXO IV - Preencher'!K243)</f>
        <v>45810</v>
      </c>
      <c r="J234" s="5" t="str">
        <f>'[1]TCE - ANEXO IV - Preencher'!L243</f>
        <v>26041062250449976000114000000000002825067982713119</v>
      </c>
      <c r="K234" s="5" t="str">
        <f>IF(F234="B",LEFT('[1]TCE - ANEXO IV - Preencher'!M243,2),IF(F234="S",LEFT('[1]TCE - ANEXO IV - Preencher'!M243,7),IF('[1]TCE - ANEXO IV - Preencher'!H243="","")))</f>
        <v>2604106</v>
      </c>
      <c r="L234" s="7">
        <f>'[1]TCE - ANEXO IV - Preencher'!N243</f>
        <v>28</v>
      </c>
    </row>
    <row r="235" spans="1:12" s="8" customFormat="1" ht="19.5" customHeight="1" x14ac:dyDescent="0.2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5.99 - Outros Serviços de Terceiros Pessoa Jurídica</v>
      </c>
      <c r="D235" s="3">
        <f>'[1]TCE - ANEXO IV - Preencher'!F244</f>
        <v>50449976000114</v>
      </c>
      <c r="E235" s="5" t="str">
        <f>'[1]TCE - ANEXO IV - Preencher'!G244</f>
        <v>CM SOLUCOES PARA IDENTIFICACAO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4419</v>
      </c>
      <c r="I235" s="6">
        <f>IF('[1]TCE - ANEXO IV - Preencher'!K244="","",'[1]TCE - ANEXO IV - Preencher'!K244)</f>
        <v>45812</v>
      </c>
      <c r="J235" s="5" t="str">
        <f>'[1]TCE - ANEXO IV - Preencher'!L244</f>
        <v>PL8BGKSV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717.6</v>
      </c>
    </row>
    <row r="236" spans="1:12" s="8" customFormat="1" ht="19.5" customHeight="1" x14ac:dyDescent="0.2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4.7 - Apoio Administrativo, Técnico e Operacional</v>
      </c>
      <c r="D236" s="3">
        <f>'[1]TCE - ANEXO IV - Preencher'!F245</f>
        <v>84435500400</v>
      </c>
      <c r="E236" s="5" t="str">
        <f>'[1]TCE - ANEXO IV - Preencher'!G245</f>
        <v>ALEXSANDRA DE JESUS MACIEL</v>
      </c>
      <c r="F236" s="5" t="str">
        <f>'[1]TCE - ANEXO IV - Preencher'!H245</f>
        <v>S</v>
      </c>
      <c r="G236" s="5" t="str">
        <f>'[1]TCE - ANEXO IV - Preencher'!I245</f>
        <v>N</v>
      </c>
      <c r="H236" s="5" t="str">
        <f>'[1]TCE - ANEXO IV - Preencher'!J245</f>
        <v>062025</v>
      </c>
      <c r="I236" s="6">
        <f>IF('[1]TCE - ANEXO IV - Preencher'!K245="","",'[1]TCE - ANEXO IV - Preencher'!K245)</f>
        <v>45838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2604106</v>
      </c>
      <c r="L236" s="7">
        <f>'[1]TCE - ANEXO IV - Preencher'!N245</f>
        <v>1214.4000000000001</v>
      </c>
    </row>
    <row r="237" spans="1:12" s="8" customFormat="1" ht="19.5" customHeight="1" x14ac:dyDescent="0.2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4.7 - Apoio Administrativo, Técnico e Operacional</v>
      </c>
      <c r="D237" s="3">
        <f>'[1]TCE - ANEXO IV - Preencher'!F246</f>
        <v>1784203440</v>
      </c>
      <c r="E237" s="5" t="str">
        <f>'[1]TCE - ANEXO IV - Preencher'!G246</f>
        <v>JESSYCA WIRLAME FERREIRA DA SILVA</v>
      </c>
      <c r="F237" s="5" t="str">
        <f>'[1]TCE - ANEXO IV - Preencher'!H246</f>
        <v>S</v>
      </c>
      <c r="G237" s="5" t="str">
        <f>'[1]TCE - ANEXO IV - Preencher'!I246</f>
        <v>N</v>
      </c>
      <c r="H237" s="5" t="str">
        <f>'[1]TCE - ANEXO IV - Preencher'!J246</f>
        <v>062025</v>
      </c>
      <c r="I237" s="6">
        <f>IF('[1]TCE - ANEXO IV - Preencher'!K246="","",'[1]TCE - ANEXO IV - Preencher'!K246)</f>
        <v>45838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2604106</v>
      </c>
      <c r="L237" s="7">
        <f>'[1]TCE - ANEXO IV - Preencher'!N246</f>
        <v>2080.8000000000002</v>
      </c>
    </row>
    <row r="238" spans="1:12" s="8" customFormat="1" ht="19.5" customHeight="1" x14ac:dyDescent="0.2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4.7 - Apoio Administrativo, Técnico e Operacional</v>
      </c>
      <c r="D238" s="3">
        <f>'[1]TCE - ANEXO IV - Preencher'!F247</f>
        <v>14018370423</v>
      </c>
      <c r="E238" s="5" t="str">
        <f>'[1]TCE - ANEXO IV - Preencher'!G247</f>
        <v>VINICIUS GUILHERME DE ALMEIDA</v>
      </c>
      <c r="F238" s="5" t="str">
        <f>'[1]TCE - ANEXO IV - Preencher'!H247</f>
        <v>S</v>
      </c>
      <c r="G238" s="5" t="str">
        <f>'[1]TCE - ANEXO IV - Preencher'!I247</f>
        <v>N</v>
      </c>
      <c r="H238" s="5" t="str">
        <f>'[1]TCE - ANEXO IV - Preencher'!J247</f>
        <v>062025</v>
      </c>
      <c r="I238" s="6">
        <f>IF('[1]TCE - ANEXO IV - Preencher'!K247="","",'[1]TCE - ANEXO IV - Preencher'!K247)</f>
        <v>45838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2604106</v>
      </c>
      <c r="L238" s="7">
        <f>'[1]TCE - ANEXO IV - Preencher'!N247</f>
        <v>364.32</v>
      </c>
    </row>
    <row r="239" spans="1:12" s="8" customFormat="1" ht="19.5" customHeight="1" x14ac:dyDescent="0.2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4.7 - Apoio Administrativo, Técnico e Operacional</v>
      </c>
      <c r="D239" s="3">
        <f>'[1]TCE - ANEXO IV - Preencher'!F248</f>
        <v>70196011469</v>
      </c>
      <c r="E239" s="5" t="str">
        <f>'[1]TCE - ANEXO IV - Preencher'!G248</f>
        <v>NATALIA CAROLINE SOARES SANTOS</v>
      </c>
      <c r="F239" s="5" t="str">
        <f>'[1]TCE - ANEXO IV - Preencher'!H248</f>
        <v>S</v>
      </c>
      <c r="G239" s="5" t="str">
        <f>'[1]TCE - ANEXO IV - Preencher'!I248</f>
        <v>N</v>
      </c>
      <c r="H239" s="5" t="str">
        <f>'[1]TCE - ANEXO IV - Preencher'!J248</f>
        <v>062025</v>
      </c>
      <c r="I239" s="6">
        <f>IF('[1]TCE - ANEXO IV - Preencher'!K248="","",'[1]TCE - ANEXO IV - Preencher'!K248)</f>
        <v>45838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2604106</v>
      </c>
      <c r="L239" s="7">
        <f>'[1]TCE - ANEXO IV - Preencher'!N248</f>
        <v>832.32</v>
      </c>
    </row>
    <row r="240" spans="1:12" s="8" customFormat="1" ht="19.5" customHeight="1" x14ac:dyDescent="0.2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5.5 - Reparo e Manutenção de Máquinas e Equipamentos</v>
      </c>
      <c r="D240" s="3">
        <f>'[1]TCE - ANEXO IV - Preencher'!F249</f>
        <v>35400722000118</v>
      </c>
      <c r="E240" s="5" t="str">
        <f>'[1]TCE - ANEXO IV - Preencher'!G249</f>
        <v>WAGNER FERNANDES SALES DA SILVA &amp; CIA.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5656</v>
      </c>
      <c r="I240" s="6">
        <f>IF('[1]TCE - ANEXO IV - Preencher'!K249="","",'[1]TCE - ANEXO IV - Preencher'!K249)</f>
        <v>45839</v>
      </c>
      <c r="J240" s="5" t="str">
        <f>'[1]TCE - ANEXO IV - Preencher'!L249</f>
        <v>4JJUOWYPA</v>
      </c>
      <c r="K240" s="5" t="str">
        <f>IF(F240="B",LEFT('[1]TCE - ANEXO IV - Preencher'!M249,2),IF(F240="S",LEFT('[1]TCE - ANEXO IV - Preencher'!M249,7),IF('[1]TCE - ANEXO IV - Preencher'!H249="","")))</f>
        <v>2704302</v>
      </c>
      <c r="L240" s="7">
        <f>'[1]TCE - ANEXO IV - Preencher'!N249</f>
        <v>2880</v>
      </c>
    </row>
    <row r="241" spans="1:12" s="8" customFormat="1" ht="19.5" customHeight="1" x14ac:dyDescent="0.2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5.5 - Reparo e Manutenção de Máquinas e Equipamentos</v>
      </c>
      <c r="D241" s="3">
        <f>'[1]TCE - ANEXO IV - Preencher'!F250</f>
        <v>18204483000101</v>
      </c>
      <c r="E241" s="5" t="str">
        <f>'[1]TCE - ANEXO IV - Preencher'!G250</f>
        <v>C2 COMERCIO E SERVICOS LTDA</v>
      </c>
      <c r="F241" s="5" t="str">
        <f>'[1]TCE - ANEXO IV - Preencher'!H250</f>
        <v>S</v>
      </c>
      <c r="G241" s="5" t="str">
        <f>'[1]TCE - ANEXO IV - Preencher'!I250</f>
        <v>N</v>
      </c>
      <c r="H241" s="5" t="str">
        <f>'[1]TCE - ANEXO IV - Preencher'!J250</f>
        <v>384</v>
      </c>
      <c r="I241" s="6">
        <f>IF('[1]TCE - ANEXO IV - Preencher'!K250="","",'[1]TCE - ANEXO IV - Preencher'!K250)</f>
        <v>45820</v>
      </c>
      <c r="J241" s="5" t="str">
        <f>'[1]TCE - ANEXO IV - Preencher'!L250</f>
        <v>6LP4SXFT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4320</v>
      </c>
    </row>
    <row r="242" spans="1:12" s="8" customFormat="1" ht="19.5" customHeight="1" x14ac:dyDescent="0.2">
      <c r="A242" s="3">
        <f>IFERROR(VLOOKUP(B242,'[1]DADOS (OCULTAR)'!$Q$3:$S$136,3,0),"")</f>
        <v>9767633001257</v>
      </c>
      <c r="B242" s="4" t="str">
        <f>'[1]TCE - ANEXO IV - Preencher'!C251</f>
        <v>UPA CARUARU - CG Nº 011/2022</v>
      </c>
      <c r="C242" s="4" t="str">
        <f>'[1]TCE - ANEXO IV - Preencher'!E251</f>
        <v>5.5 - Reparo e Manutenção de Máquinas e Equipamentos</v>
      </c>
      <c r="D242" s="3">
        <f>'[1]TCE - ANEXO IV - Preencher'!F251</f>
        <v>7221834000176</v>
      </c>
      <c r="E242" s="5" t="str">
        <f>'[1]TCE - ANEXO IV - Preencher'!G251</f>
        <v>GERASTEP GERADORES ASSISTENCIA TECNICA E PECAS LTDA ME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57745</v>
      </c>
      <c r="I242" s="6">
        <f>IF('[1]TCE - ANEXO IV - Preencher'!K251="","",'[1]TCE - ANEXO IV - Preencher'!K251)</f>
        <v>45810</v>
      </c>
      <c r="J242" s="5" t="str">
        <f>'[1]TCE - ANEXO IV - Preencher'!L251</f>
        <v>LAVDQUAH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425</v>
      </c>
    </row>
    <row r="243" spans="1:12" s="8" customFormat="1" ht="19.5" customHeight="1" x14ac:dyDescent="0.2">
      <c r="A243" s="3">
        <f>IFERROR(VLOOKUP(B243,'[1]DADOS (OCULTAR)'!$Q$3:$S$136,3,0),"")</f>
        <v>9767633001257</v>
      </c>
      <c r="B243" s="4" t="str">
        <f>'[1]TCE - ANEXO IV - Preencher'!C252</f>
        <v>UPA CARUARU - CG Nº 011/2022</v>
      </c>
      <c r="C243" s="4" t="str">
        <f>'[1]TCE - ANEXO IV - Preencher'!E252</f>
        <v>5.5 - Reparo e Manutenção de Máquinas e Equipamentos</v>
      </c>
      <c r="D243" s="3">
        <f>'[1]TCE - ANEXO IV - Preencher'!F252</f>
        <v>40893042000113</v>
      </c>
      <c r="E243" s="5" t="str">
        <f>'[1]TCE - ANEXO IV - Preencher'!G252</f>
        <v>MEDCALL COMERCIO E SERVICOS DE EQUIPAMENTOS MEDICOS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4481</v>
      </c>
      <c r="I243" s="6">
        <f>IF('[1]TCE - ANEXO IV - Preencher'!K252="","",'[1]TCE - ANEXO IV - Preencher'!K252)</f>
        <v>45838</v>
      </c>
      <c r="J243" s="5" t="str">
        <f>'[1]TCE - ANEXO IV - Preencher'!L252</f>
        <v>6YV61NJP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1776.5</v>
      </c>
    </row>
    <row r="244" spans="1:12" s="8" customFormat="1" ht="19.5" customHeight="1" x14ac:dyDescent="0.2">
      <c r="A244" s="3">
        <f>IFERROR(VLOOKUP(B244,'[1]DADOS (OCULTAR)'!$Q$3:$S$136,3,0),"")</f>
        <v>9767633001257</v>
      </c>
      <c r="B244" s="4" t="str">
        <f>'[1]TCE - ANEXO IV - Preencher'!C253</f>
        <v>UPA CARUARU - CG Nº 011/2022</v>
      </c>
      <c r="C244" s="4" t="str">
        <f>'[1]TCE - ANEXO IV - Preencher'!E253</f>
        <v>5.5 - Reparo e Manutenção de Máquinas e Equipamentos</v>
      </c>
      <c r="D244" s="3">
        <f>'[1]TCE - ANEXO IV - Preencher'!F253</f>
        <v>1141468000169</v>
      </c>
      <c r="E244" s="5" t="str">
        <f>'[1]TCE - ANEXO IV - Preencher'!G253</f>
        <v>MEDCALL COMERCIO E SERVICOS DE EQUIPAMENTOS MEDICOS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4482</v>
      </c>
      <c r="I244" s="6">
        <f>IF('[1]TCE - ANEXO IV - Preencher'!K253="","",'[1]TCE - ANEXO IV - Preencher'!K253)</f>
        <v>45838</v>
      </c>
      <c r="J244" s="5" t="str">
        <f>'[1]TCE - ANEXO IV - Preencher'!L253</f>
        <v>VNIQDIVH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1149.5</v>
      </c>
    </row>
    <row r="245" spans="1:12" s="8" customFormat="1" ht="19.5" customHeight="1" x14ac:dyDescent="0.2">
      <c r="A245" s="3">
        <f>IFERROR(VLOOKUP(B245,'[1]DADOS (OCULTAR)'!$Q$3:$S$136,3,0),"")</f>
        <v>9767633001257</v>
      </c>
      <c r="B245" s="4" t="str">
        <f>'[1]TCE - ANEXO IV - Preencher'!C254</f>
        <v>UPA CARUARU - CG Nº 011/2022</v>
      </c>
      <c r="C245" s="4" t="str">
        <f>'[1]TCE - ANEXO IV - Preencher'!E254</f>
        <v>5.5 - Reparo e Manutenção de Máquinas e Equipamentos</v>
      </c>
      <c r="D245" s="3">
        <f>'[1]TCE - ANEXO IV - Preencher'!F254</f>
        <v>1141468000169</v>
      </c>
      <c r="E245" s="5" t="str">
        <f>'[1]TCE - ANEXO IV - Preencher'!G254</f>
        <v>WHITE MARTINS GASES INDUSTRIAIS DO NORDESTE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18975</v>
      </c>
      <c r="I245" s="6">
        <f>IF('[1]TCE - ANEXO IV - Preencher'!K254="","",'[1]TCE - ANEXO IV - Preencher'!K254)</f>
        <v>45817</v>
      </c>
      <c r="J245" s="5" t="str">
        <f>'[1]TCE - ANEXO IV - Preencher'!L254</f>
        <v>BIGM86673</v>
      </c>
      <c r="K245" s="5" t="str">
        <f>IF(F245="B",LEFT('[1]TCE - ANEXO IV - Preencher'!M254,2),IF(F245="S",LEFT('[1]TCE - ANEXO IV - Preencher'!M254,7),IF('[1]TCE - ANEXO IV - Preencher'!H254="","")))</f>
        <v>2607901</v>
      </c>
      <c r="L245" s="7">
        <f>'[1]TCE - ANEXO IV - Preencher'!N254</f>
        <v>1189.75</v>
      </c>
    </row>
    <row r="246" spans="1:12" s="8" customFormat="1" ht="19.5" customHeight="1" x14ac:dyDescent="0.2">
      <c r="A246" s="3">
        <f>IFERROR(VLOOKUP(B246,'[1]DADOS (OCULTAR)'!$Q$3:$S$136,3,0),"")</f>
        <v>9767633001257</v>
      </c>
      <c r="B246" s="4" t="str">
        <f>'[1]TCE - ANEXO IV - Preencher'!C255</f>
        <v>UPA CARUARU - CG Nº 011/2022</v>
      </c>
      <c r="C246" s="4" t="str">
        <f>'[1]TCE - ANEXO IV - Preencher'!E255</f>
        <v>5.4 - Reparo e Manutenção de Bens Imóveis</v>
      </c>
      <c r="D246" s="3">
        <f>'[1]TCE - ANEXO IV - Preencher'!F255</f>
        <v>24380578002041</v>
      </c>
      <c r="E246" s="5" t="str">
        <f>'[1]TCE - ANEXO IV - Preencher'!G255</f>
        <v>G M DANTAS ELEVACAO E GERACAO ME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2002</v>
      </c>
      <c r="I246" s="6">
        <f>IF('[1]TCE - ANEXO IV - Preencher'!K255="","",'[1]TCE - ANEXO IV - Preencher'!K255)</f>
        <v>45839</v>
      </c>
      <c r="J246" s="5" t="str">
        <f>'[1]TCE - ANEXO IV - Preencher'!L255</f>
        <v>S2DLXDFG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499.78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2025-07-23T11:27:30Z</dcterms:created>
  <dcterms:modified xsi:type="dcterms:W3CDTF">2025-07-23T11:27:41Z</dcterms:modified>
</cp:coreProperties>
</file>