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ceiro\Desktop\"/>
    </mc:Choice>
  </mc:AlternateContent>
  <bookViews>
    <workbookView xWindow="0" yWindow="0" windowWidth="19200" windowHeight="11160"/>
  </bookViews>
  <sheets>
    <sheet name="ABA 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J227" i="1"/>
  <c r="I227" i="1"/>
  <c r="H227" i="1"/>
  <c r="G227" i="1"/>
  <c r="F227" i="1"/>
  <c r="K227" i="1" s="1"/>
  <c r="E227" i="1"/>
  <c r="D227" i="1"/>
  <c r="C227" i="1"/>
  <c r="B227" i="1"/>
  <c r="A227" i="1"/>
  <c r="L226" i="1"/>
  <c r="J226" i="1"/>
  <c r="I226" i="1"/>
  <c r="H226" i="1"/>
  <c r="G226" i="1"/>
  <c r="F226" i="1"/>
  <c r="K226" i="1" s="1"/>
  <c r="E226" i="1"/>
  <c r="D226" i="1"/>
  <c r="C226" i="1"/>
  <c r="B226" i="1"/>
  <c r="A226" i="1" s="1"/>
  <c r="L225" i="1"/>
  <c r="J225" i="1"/>
  <c r="I225" i="1"/>
  <c r="H225" i="1"/>
  <c r="G225" i="1"/>
  <c r="F225" i="1"/>
  <c r="K225" i="1" s="1"/>
  <c r="E225" i="1"/>
  <c r="D225" i="1"/>
  <c r="C225" i="1"/>
  <c r="B225" i="1"/>
  <c r="A225" i="1" s="1"/>
  <c r="L224" i="1"/>
  <c r="J224" i="1"/>
  <c r="I224" i="1"/>
  <c r="H224" i="1"/>
  <c r="G224" i="1"/>
  <c r="F224" i="1"/>
  <c r="K224" i="1" s="1"/>
  <c r="E224" i="1"/>
  <c r="D224" i="1"/>
  <c r="C224" i="1"/>
  <c r="B224" i="1"/>
  <c r="A224" i="1" s="1"/>
  <c r="L223" i="1"/>
  <c r="J223" i="1"/>
  <c r="I223" i="1"/>
  <c r="H223" i="1"/>
  <c r="G223" i="1"/>
  <c r="F223" i="1"/>
  <c r="K223" i="1" s="1"/>
  <c r="E223" i="1"/>
  <c r="D223" i="1"/>
  <c r="C223" i="1"/>
  <c r="B223" i="1"/>
  <c r="A223" i="1"/>
  <c r="L222" i="1"/>
  <c r="J222" i="1"/>
  <c r="I222" i="1"/>
  <c r="H222" i="1"/>
  <c r="G222" i="1"/>
  <c r="F222" i="1"/>
  <c r="K222" i="1" s="1"/>
  <c r="E222" i="1"/>
  <c r="D222" i="1"/>
  <c r="C222" i="1"/>
  <c r="B222" i="1"/>
  <c r="A222" i="1" s="1"/>
  <c r="L221" i="1"/>
  <c r="J221" i="1"/>
  <c r="I221" i="1"/>
  <c r="H221" i="1"/>
  <c r="G221" i="1"/>
  <c r="F221" i="1"/>
  <c r="K221" i="1" s="1"/>
  <c r="E221" i="1"/>
  <c r="D221" i="1"/>
  <c r="C221" i="1"/>
  <c r="B221" i="1"/>
  <c r="A221" i="1" s="1"/>
  <c r="L220" i="1"/>
  <c r="J220" i="1"/>
  <c r="I220" i="1"/>
  <c r="H220" i="1"/>
  <c r="G220" i="1"/>
  <c r="F220" i="1"/>
  <c r="K220" i="1" s="1"/>
  <c r="E220" i="1"/>
  <c r="D220" i="1"/>
  <c r="C220" i="1"/>
  <c r="B220" i="1"/>
  <c r="A220" i="1"/>
  <c r="L219" i="1"/>
  <c r="J219" i="1"/>
  <c r="I219" i="1"/>
  <c r="H219" i="1"/>
  <c r="G219" i="1"/>
  <c r="F219" i="1"/>
  <c r="K219" i="1" s="1"/>
  <c r="E219" i="1"/>
  <c r="D219" i="1"/>
  <c r="C219" i="1"/>
  <c r="B219" i="1"/>
  <c r="A219" i="1"/>
  <c r="L218" i="1"/>
  <c r="J218" i="1"/>
  <c r="I218" i="1"/>
  <c r="H218" i="1"/>
  <c r="G218" i="1"/>
  <c r="F218" i="1"/>
  <c r="K218" i="1" s="1"/>
  <c r="E218" i="1"/>
  <c r="D218" i="1"/>
  <c r="C218" i="1"/>
  <c r="B218" i="1"/>
  <c r="A218" i="1" s="1"/>
  <c r="L217" i="1"/>
  <c r="J217" i="1"/>
  <c r="I217" i="1"/>
  <c r="H217" i="1"/>
  <c r="G217" i="1"/>
  <c r="F217" i="1"/>
  <c r="K217" i="1" s="1"/>
  <c r="E217" i="1"/>
  <c r="D217" i="1"/>
  <c r="C217" i="1"/>
  <c r="B217" i="1"/>
  <c r="A217" i="1" s="1"/>
  <c r="L216" i="1"/>
  <c r="J216" i="1"/>
  <c r="I216" i="1"/>
  <c r="H216" i="1"/>
  <c r="G216" i="1"/>
  <c r="F216" i="1"/>
  <c r="K216" i="1" s="1"/>
  <c r="E216" i="1"/>
  <c r="D216" i="1"/>
  <c r="C216" i="1"/>
  <c r="B216" i="1"/>
  <c r="A216" i="1" s="1"/>
  <c r="L215" i="1"/>
  <c r="J215" i="1"/>
  <c r="I215" i="1"/>
  <c r="H215" i="1"/>
  <c r="G215" i="1"/>
  <c r="F215" i="1"/>
  <c r="K215" i="1" s="1"/>
  <c r="E215" i="1"/>
  <c r="D215" i="1"/>
  <c r="C215" i="1"/>
  <c r="B215" i="1"/>
  <c r="A215" i="1"/>
  <c r="L214" i="1"/>
  <c r="J214" i="1"/>
  <c r="I214" i="1"/>
  <c r="H214" i="1"/>
  <c r="G214" i="1"/>
  <c r="F214" i="1"/>
  <c r="K214" i="1" s="1"/>
  <c r="E214" i="1"/>
  <c r="D214" i="1"/>
  <c r="C214" i="1"/>
  <c r="B214" i="1"/>
  <c r="A214" i="1" s="1"/>
  <c r="L213" i="1"/>
  <c r="J213" i="1"/>
  <c r="I213" i="1"/>
  <c r="H213" i="1"/>
  <c r="G213" i="1"/>
  <c r="F213" i="1"/>
  <c r="K213" i="1" s="1"/>
  <c r="E213" i="1"/>
  <c r="D213" i="1"/>
  <c r="C213" i="1"/>
  <c r="B213" i="1"/>
  <c r="A213" i="1" s="1"/>
  <c r="L212" i="1"/>
  <c r="J212" i="1"/>
  <c r="I212" i="1"/>
  <c r="H212" i="1"/>
  <c r="G212" i="1"/>
  <c r="F212" i="1"/>
  <c r="K212" i="1" s="1"/>
  <c r="E212" i="1"/>
  <c r="D212" i="1"/>
  <c r="C212" i="1"/>
  <c r="B212" i="1"/>
  <c r="A212" i="1"/>
  <c r="L211" i="1"/>
  <c r="J211" i="1"/>
  <c r="I211" i="1"/>
  <c r="H211" i="1"/>
  <c r="G211" i="1"/>
  <c r="F211" i="1"/>
  <c r="K211" i="1" s="1"/>
  <c r="E211" i="1"/>
  <c r="D211" i="1"/>
  <c r="C211" i="1"/>
  <c r="B211" i="1"/>
  <c r="A211" i="1"/>
  <c r="L210" i="1"/>
  <c r="J210" i="1"/>
  <c r="I210" i="1"/>
  <c r="H210" i="1"/>
  <c r="G210" i="1"/>
  <c r="F210" i="1"/>
  <c r="K210" i="1" s="1"/>
  <c r="E210" i="1"/>
  <c r="D210" i="1"/>
  <c r="C210" i="1"/>
  <c r="B210" i="1"/>
  <c r="A210" i="1" s="1"/>
  <c r="L209" i="1"/>
  <c r="J209" i="1"/>
  <c r="I209" i="1"/>
  <c r="H209" i="1"/>
  <c r="G209" i="1"/>
  <c r="F209" i="1"/>
  <c r="K209" i="1" s="1"/>
  <c r="E209" i="1"/>
  <c r="D209" i="1"/>
  <c r="C209" i="1"/>
  <c r="B209" i="1"/>
  <c r="A209" i="1" s="1"/>
  <c r="L208" i="1"/>
  <c r="J208" i="1"/>
  <c r="I208" i="1"/>
  <c r="H208" i="1"/>
  <c r="G208" i="1"/>
  <c r="F208" i="1"/>
  <c r="K208" i="1" s="1"/>
  <c r="E208" i="1"/>
  <c r="D208" i="1"/>
  <c r="C208" i="1"/>
  <c r="B208" i="1"/>
  <c r="A208" i="1" s="1"/>
  <c r="L207" i="1"/>
  <c r="J207" i="1"/>
  <c r="I207" i="1"/>
  <c r="H207" i="1"/>
  <c r="G207" i="1"/>
  <c r="F207" i="1"/>
  <c r="K207" i="1" s="1"/>
  <c r="E207" i="1"/>
  <c r="D207" i="1"/>
  <c r="C207" i="1"/>
  <c r="B207" i="1"/>
  <c r="A207" i="1"/>
  <c r="L206" i="1"/>
  <c r="J206" i="1"/>
  <c r="I206" i="1"/>
  <c r="H206" i="1"/>
  <c r="G206" i="1"/>
  <c r="F206" i="1"/>
  <c r="K206" i="1" s="1"/>
  <c r="E206" i="1"/>
  <c r="D206" i="1"/>
  <c r="C206" i="1"/>
  <c r="B206" i="1"/>
  <c r="A206" i="1" s="1"/>
  <c r="L205" i="1"/>
  <c r="J205" i="1"/>
  <c r="I205" i="1"/>
  <c r="H205" i="1"/>
  <c r="G205" i="1"/>
  <c r="F205" i="1"/>
  <c r="K205" i="1" s="1"/>
  <c r="E205" i="1"/>
  <c r="D205" i="1"/>
  <c r="C205" i="1"/>
  <c r="B205" i="1"/>
  <c r="A205" i="1" s="1"/>
  <c r="L204" i="1"/>
  <c r="J204" i="1"/>
  <c r="I204" i="1"/>
  <c r="H204" i="1"/>
  <c r="G204" i="1"/>
  <c r="F204" i="1"/>
  <c r="K204" i="1" s="1"/>
  <c r="E204" i="1"/>
  <c r="D204" i="1"/>
  <c r="C204" i="1"/>
  <c r="B204" i="1"/>
  <c r="A204" i="1"/>
  <c r="L203" i="1"/>
  <c r="J203" i="1"/>
  <c r="I203" i="1"/>
  <c r="H203" i="1"/>
  <c r="G203" i="1"/>
  <c r="F203" i="1"/>
  <c r="K203" i="1" s="1"/>
  <c r="E203" i="1"/>
  <c r="D203" i="1"/>
  <c r="C203" i="1"/>
  <c r="B203" i="1"/>
  <c r="A203" i="1"/>
  <c r="L202" i="1"/>
  <c r="J202" i="1"/>
  <c r="I202" i="1"/>
  <c r="H202" i="1"/>
  <c r="G202" i="1"/>
  <c r="F202" i="1"/>
  <c r="K202" i="1" s="1"/>
  <c r="E202" i="1"/>
  <c r="D202" i="1"/>
  <c r="C202" i="1"/>
  <c r="B202" i="1"/>
  <c r="A202" i="1" s="1"/>
  <c r="L201" i="1"/>
  <c r="K201" i="1"/>
  <c r="J201" i="1"/>
  <c r="I201" i="1"/>
  <c r="H201" i="1"/>
  <c r="G201" i="1"/>
  <c r="F201" i="1"/>
  <c r="E201" i="1"/>
  <c r="D201" i="1"/>
  <c r="C201" i="1"/>
  <c r="B201" i="1"/>
  <c r="A201" i="1" s="1"/>
  <c r="L200" i="1"/>
  <c r="K200" i="1"/>
  <c r="J200" i="1"/>
  <c r="I200" i="1"/>
  <c r="H200" i="1"/>
  <c r="G200" i="1"/>
  <c r="F200" i="1"/>
  <c r="E200" i="1"/>
  <c r="D200" i="1"/>
  <c r="C200" i="1"/>
  <c r="B200" i="1"/>
  <c r="A200" i="1" s="1"/>
  <c r="L199" i="1"/>
  <c r="K199" i="1"/>
  <c r="J199" i="1"/>
  <c r="I199" i="1"/>
  <c r="H199" i="1"/>
  <c r="G199" i="1"/>
  <c r="F199" i="1"/>
  <c r="E199" i="1"/>
  <c r="D199" i="1"/>
  <c r="C199" i="1"/>
  <c r="B199" i="1"/>
  <c r="A199" i="1" s="1"/>
  <c r="L198" i="1"/>
  <c r="K198" i="1"/>
  <c r="J198" i="1"/>
  <c r="I198" i="1"/>
  <c r="H198" i="1"/>
  <c r="G198" i="1"/>
  <c r="F198" i="1"/>
  <c r="E198" i="1"/>
  <c r="D198" i="1"/>
  <c r="C198" i="1"/>
  <c r="B198" i="1"/>
  <c r="A198" i="1" s="1"/>
  <c r="L197" i="1"/>
  <c r="K197" i="1"/>
  <c r="J197" i="1"/>
  <c r="I197" i="1"/>
  <c r="H197" i="1"/>
  <c r="G197" i="1"/>
  <c r="F197" i="1"/>
  <c r="E197" i="1"/>
  <c r="D197" i="1"/>
  <c r="C197" i="1"/>
  <c r="B197" i="1"/>
  <c r="A197" i="1" s="1"/>
  <c r="L196" i="1"/>
  <c r="K196" i="1"/>
  <c r="J196" i="1"/>
  <c r="I196" i="1"/>
  <c r="H196" i="1"/>
  <c r="G196" i="1"/>
  <c r="F196" i="1"/>
  <c r="E196" i="1"/>
  <c r="D196" i="1"/>
  <c r="C196" i="1"/>
  <c r="B196" i="1"/>
  <c r="A196" i="1" s="1"/>
  <c r="L195" i="1"/>
  <c r="K195" i="1"/>
  <c r="J195" i="1"/>
  <c r="I195" i="1"/>
  <c r="H195" i="1"/>
  <c r="G195" i="1"/>
  <c r="F195" i="1"/>
  <c r="E195" i="1"/>
  <c r="D195" i="1"/>
  <c r="C195" i="1"/>
  <c r="B195" i="1"/>
  <c r="A195" i="1" s="1"/>
  <c r="L194" i="1"/>
  <c r="K194" i="1"/>
  <c r="J194" i="1"/>
  <c r="I194" i="1"/>
  <c r="H194" i="1"/>
  <c r="G194" i="1"/>
  <c r="F194" i="1"/>
  <c r="E194" i="1"/>
  <c r="D194" i="1"/>
  <c r="C194" i="1"/>
  <c r="B194" i="1"/>
  <c r="A194" i="1" s="1"/>
  <c r="L193" i="1"/>
  <c r="K193" i="1"/>
  <c r="J193" i="1"/>
  <c r="I193" i="1"/>
  <c r="H193" i="1"/>
  <c r="G193" i="1"/>
  <c r="F193" i="1"/>
  <c r="E193" i="1"/>
  <c r="D193" i="1"/>
  <c r="C193" i="1"/>
  <c r="B193" i="1"/>
  <c r="A193" i="1" s="1"/>
  <c r="L192" i="1"/>
  <c r="K192" i="1"/>
  <c r="J192" i="1"/>
  <c r="I192" i="1"/>
  <c r="H192" i="1"/>
  <c r="G192" i="1"/>
  <c r="F192" i="1"/>
  <c r="E192" i="1"/>
  <c r="D192" i="1"/>
  <c r="C192" i="1"/>
  <c r="B192" i="1"/>
  <c r="A192" i="1" s="1"/>
  <c r="L191" i="1"/>
  <c r="K191" i="1"/>
  <c r="J191" i="1"/>
  <c r="I191" i="1"/>
  <c r="H191" i="1"/>
  <c r="G191" i="1"/>
  <c r="F191" i="1"/>
  <c r="E191" i="1"/>
  <c r="D191" i="1"/>
  <c r="C191" i="1"/>
  <c r="B191" i="1"/>
  <c r="A191" i="1" s="1"/>
  <c r="L190" i="1"/>
  <c r="K190" i="1"/>
  <c r="J190" i="1"/>
  <c r="I190" i="1"/>
  <c r="H190" i="1"/>
  <c r="G190" i="1"/>
  <c r="F190" i="1"/>
  <c r="E190" i="1"/>
  <c r="D190" i="1"/>
  <c r="C190" i="1"/>
  <c r="B190" i="1"/>
  <c r="A190" i="1" s="1"/>
  <c r="L189" i="1"/>
  <c r="K189" i="1"/>
  <c r="J189" i="1"/>
  <c r="I189" i="1"/>
  <c r="H189" i="1"/>
  <c r="G189" i="1"/>
  <c r="F189" i="1"/>
  <c r="E189" i="1"/>
  <c r="D189" i="1"/>
  <c r="C189" i="1"/>
  <c r="B189" i="1"/>
  <c r="A189" i="1" s="1"/>
  <c r="L188" i="1"/>
  <c r="K188" i="1"/>
  <c r="J188" i="1"/>
  <c r="I188" i="1"/>
  <c r="H188" i="1"/>
  <c r="G188" i="1"/>
  <c r="F188" i="1"/>
  <c r="E188" i="1"/>
  <c r="D188" i="1"/>
  <c r="C188" i="1"/>
  <c r="B188" i="1"/>
  <c r="A188" i="1" s="1"/>
  <c r="L187" i="1"/>
  <c r="K187" i="1"/>
  <c r="J187" i="1"/>
  <c r="I187" i="1"/>
  <c r="H187" i="1"/>
  <c r="G187" i="1"/>
  <c r="F187" i="1"/>
  <c r="E187" i="1"/>
  <c r="D187" i="1"/>
  <c r="C187" i="1"/>
  <c r="B187" i="1"/>
  <c r="A187" i="1" s="1"/>
  <c r="L186" i="1"/>
  <c r="K186" i="1"/>
  <c r="J186" i="1"/>
  <c r="I186" i="1"/>
  <c r="H186" i="1"/>
  <c r="G186" i="1"/>
  <c r="F186" i="1"/>
  <c r="E186" i="1"/>
  <c r="D186" i="1"/>
  <c r="C186" i="1"/>
  <c r="B186" i="1"/>
  <c r="A186" i="1" s="1"/>
  <c r="L185" i="1"/>
  <c r="K185" i="1"/>
  <c r="J185" i="1"/>
  <c r="I185" i="1"/>
  <c r="H185" i="1"/>
  <c r="G185" i="1"/>
  <c r="F185" i="1"/>
  <c r="E185" i="1"/>
  <c r="D185" i="1"/>
  <c r="C185" i="1"/>
  <c r="B185" i="1"/>
  <c r="A185" i="1" s="1"/>
  <c r="L184" i="1"/>
  <c r="K184" i="1"/>
  <c r="J184" i="1"/>
  <c r="I184" i="1"/>
  <c r="H184" i="1"/>
  <c r="G184" i="1"/>
  <c r="F184" i="1"/>
  <c r="E184" i="1"/>
  <c r="D184" i="1"/>
  <c r="C184" i="1"/>
  <c r="B184" i="1"/>
  <c r="A184" i="1" s="1"/>
  <c r="L183" i="1"/>
  <c r="K183" i="1"/>
  <c r="J183" i="1"/>
  <c r="I183" i="1"/>
  <c r="H183" i="1"/>
  <c r="G183" i="1"/>
  <c r="F183" i="1"/>
  <c r="E183" i="1"/>
  <c r="D183" i="1"/>
  <c r="C183" i="1"/>
  <c r="B183" i="1"/>
  <c r="A183" i="1" s="1"/>
  <c r="L182" i="1"/>
  <c r="K182" i="1"/>
  <c r="J182" i="1"/>
  <c r="I182" i="1"/>
  <c r="H182" i="1"/>
  <c r="G182" i="1"/>
  <c r="F182" i="1"/>
  <c r="E182" i="1"/>
  <c r="D182" i="1"/>
  <c r="C182" i="1"/>
  <c r="B182" i="1"/>
  <c r="A182" i="1" s="1"/>
  <c r="L181" i="1"/>
  <c r="K181" i="1"/>
  <c r="J181" i="1"/>
  <c r="I181" i="1"/>
  <c r="H181" i="1"/>
  <c r="G181" i="1"/>
  <c r="F181" i="1"/>
  <c r="E181" i="1"/>
  <c r="D181" i="1"/>
  <c r="C181" i="1"/>
  <c r="B181" i="1"/>
  <c r="A181" i="1" s="1"/>
  <c r="L180" i="1"/>
  <c r="K180" i="1"/>
  <c r="J180" i="1"/>
  <c r="I180" i="1"/>
  <c r="H180" i="1"/>
  <c r="G180" i="1"/>
  <c r="F180" i="1"/>
  <c r="E180" i="1"/>
  <c r="D180" i="1"/>
  <c r="C180" i="1"/>
  <c r="B180" i="1"/>
  <c r="A180" i="1" s="1"/>
  <c r="L179" i="1"/>
  <c r="K179" i="1"/>
  <c r="J179" i="1"/>
  <c r="I179" i="1"/>
  <c r="H179" i="1"/>
  <c r="G179" i="1"/>
  <c r="F179" i="1"/>
  <c r="E179" i="1"/>
  <c r="D179" i="1"/>
  <c r="C179" i="1"/>
  <c r="B179" i="1"/>
  <c r="A179" i="1" s="1"/>
  <c r="L178" i="1"/>
  <c r="K178" i="1"/>
  <c r="J178" i="1"/>
  <c r="I178" i="1"/>
  <c r="H178" i="1"/>
  <c r="G178" i="1"/>
  <c r="F178" i="1"/>
  <c r="E178" i="1"/>
  <c r="D178" i="1"/>
  <c r="C178" i="1"/>
  <c r="B178" i="1"/>
  <c r="A178" i="1" s="1"/>
  <c r="L177" i="1"/>
  <c r="K177" i="1"/>
  <c r="J177" i="1"/>
  <c r="I177" i="1"/>
  <c r="H177" i="1"/>
  <c r="G177" i="1"/>
  <c r="F177" i="1"/>
  <c r="E177" i="1"/>
  <c r="D177" i="1"/>
  <c r="C177" i="1"/>
  <c r="B177" i="1"/>
  <c r="A177" i="1" s="1"/>
  <c r="L176" i="1"/>
  <c r="K176" i="1"/>
  <c r="J176" i="1"/>
  <c r="I176" i="1"/>
  <c r="H176" i="1"/>
  <c r="G176" i="1"/>
  <c r="F176" i="1"/>
  <c r="E176" i="1"/>
  <c r="D176" i="1"/>
  <c r="C176" i="1"/>
  <c r="B176" i="1"/>
  <c r="A176" i="1" s="1"/>
  <c r="L175" i="1"/>
  <c r="K175" i="1"/>
  <c r="J175" i="1"/>
  <c r="I175" i="1"/>
  <c r="H175" i="1"/>
  <c r="G175" i="1"/>
  <c r="F175" i="1"/>
  <c r="E175" i="1"/>
  <c r="D175" i="1"/>
  <c r="C175" i="1"/>
  <c r="B175" i="1"/>
  <c r="A175" i="1" s="1"/>
  <c r="L174" i="1"/>
  <c r="K174" i="1"/>
  <c r="J174" i="1"/>
  <c r="I174" i="1"/>
  <c r="H174" i="1"/>
  <c r="G174" i="1"/>
  <c r="F174" i="1"/>
  <c r="E174" i="1"/>
  <c r="D174" i="1"/>
  <c r="C174" i="1"/>
  <c r="B174" i="1"/>
  <c r="A174" i="1" s="1"/>
  <c r="L173" i="1"/>
  <c r="K173" i="1"/>
  <c r="J173" i="1"/>
  <c r="I173" i="1"/>
  <c r="H173" i="1"/>
  <c r="G173" i="1"/>
  <c r="F173" i="1"/>
  <c r="E173" i="1"/>
  <c r="D173" i="1"/>
  <c r="C173" i="1"/>
  <c r="B173" i="1"/>
  <c r="A173" i="1" s="1"/>
  <c r="L172" i="1"/>
  <c r="K172" i="1"/>
  <c r="J172" i="1"/>
  <c r="I172" i="1"/>
  <c r="H172" i="1"/>
  <c r="G172" i="1"/>
  <c r="F172" i="1"/>
  <c r="E172" i="1"/>
  <c r="D172" i="1"/>
  <c r="C172" i="1"/>
  <c r="B172" i="1"/>
  <c r="A172" i="1" s="1"/>
  <c r="L171" i="1"/>
  <c r="K171" i="1"/>
  <c r="J171" i="1"/>
  <c r="I171" i="1"/>
  <c r="H171" i="1"/>
  <c r="G171" i="1"/>
  <c r="F171" i="1"/>
  <c r="E171" i="1"/>
  <c r="D171" i="1"/>
  <c r="C171" i="1"/>
  <c r="B171" i="1"/>
  <c r="A171" i="1" s="1"/>
  <c r="L170" i="1"/>
  <c r="K170" i="1"/>
  <c r="J170" i="1"/>
  <c r="I170" i="1"/>
  <c r="H170" i="1"/>
  <c r="G170" i="1"/>
  <c r="F170" i="1"/>
  <c r="E170" i="1"/>
  <c r="D170" i="1"/>
  <c r="C170" i="1"/>
  <c r="B170" i="1"/>
  <c r="A170" i="1" s="1"/>
  <c r="L169" i="1"/>
  <c r="K169" i="1"/>
  <c r="J169" i="1"/>
  <c r="I169" i="1"/>
  <c r="H169" i="1"/>
  <c r="G169" i="1"/>
  <c r="F169" i="1"/>
  <c r="E169" i="1"/>
  <c r="D169" i="1"/>
  <c r="C169" i="1"/>
  <c r="B169" i="1"/>
  <c r="A169" i="1" s="1"/>
  <c r="L168" i="1"/>
  <c r="K168" i="1"/>
  <c r="J168" i="1"/>
  <c r="I168" i="1"/>
  <c r="H168" i="1"/>
  <c r="G168" i="1"/>
  <c r="F168" i="1"/>
  <c r="E168" i="1"/>
  <c r="D168" i="1"/>
  <c r="C168" i="1"/>
  <c r="B168" i="1"/>
  <c r="A168" i="1" s="1"/>
  <c r="L167" i="1"/>
  <c r="K167" i="1"/>
  <c r="J167" i="1"/>
  <c r="I167" i="1"/>
  <c r="H167" i="1"/>
  <c r="G167" i="1"/>
  <c r="F167" i="1"/>
  <c r="E167" i="1"/>
  <c r="D167" i="1"/>
  <c r="C167" i="1"/>
  <c r="B167" i="1"/>
  <c r="A167" i="1" s="1"/>
  <c r="L166" i="1"/>
  <c r="K166" i="1"/>
  <c r="J166" i="1"/>
  <c r="I166" i="1"/>
  <c r="H166" i="1"/>
  <c r="G166" i="1"/>
  <c r="F166" i="1"/>
  <c r="E166" i="1"/>
  <c r="D166" i="1"/>
  <c r="C166" i="1"/>
  <c r="B166" i="1"/>
  <c r="A166" i="1" s="1"/>
  <c r="L165" i="1"/>
  <c r="K165" i="1"/>
  <c r="J165" i="1"/>
  <c r="I165" i="1"/>
  <c r="H165" i="1"/>
  <c r="G165" i="1"/>
  <c r="F165" i="1"/>
  <c r="E165" i="1"/>
  <c r="D165" i="1"/>
  <c r="C165" i="1"/>
  <c r="B165" i="1"/>
  <c r="A165" i="1" s="1"/>
  <c r="L164" i="1"/>
  <c r="K164" i="1"/>
  <c r="J164" i="1"/>
  <c r="I164" i="1"/>
  <c r="H164" i="1"/>
  <c r="G164" i="1"/>
  <c r="F164" i="1"/>
  <c r="E164" i="1"/>
  <c r="D164" i="1"/>
  <c r="C164" i="1"/>
  <c r="B164" i="1"/>
  <c r="A164" i="1" s="1"/>
  <c r="L163" i="1"/>
  <c r="K163" i="1"/>
  <c r="J163" i="1"/>
  <c r="I163" i="1"/>
  <c r="H163" i="1"/>
  <c r="G163" i="1"/>
  <c r="F163" i="1"/>
  <c r="E163" i="1"/>
  <c r="D163" i="1"/>
  <c r="C163" i="1"/>
  <c r="B163" i="1"/>
  <c r="A163" i="1" s="1"/>
  <c r="L162" i="1"/>
  <c r="K162" i="1"/>
  <c r="J162" i="1"/>
  <c r="I162" i="1"/>
  <c r="H162" i="1"/>
  <c r="G162" i="1"/>
  <c r="F162" i="1"/>
  <c r="E162" i="1"/>
  <c r="D162" i="1"/>
  <c r="C162" i="1"/>
  <c r="B162" i="1"/>
  <c r="A162" i="1" s="1"/>
  <c r="L161" i="1"/>
  <c r="K161" i="1"/>
  <c r="J161" i="1"/>
  <c r="I161" i="1"/>
  <c r="H161" i="1"/>
  <c r="G161" i="1"/>
  <c r="F161" i="1"/>
  <c r="E161" i="1"/>
  <c r="D161" i="1"/>
  <c r="C161" i="1"/>
  <c r="B161" i="1"/>
  <c r="A161" i="1" s="1"/>
  <c r="L160" i="1"/>
  <c r="K160" i="1"/>
  <c r="J160" i="1"/>
  <c r="I160" i="1"/>
  <c r="H160" i="1"/>
  <c r="G160" i="1"/>
  <c r="F160" i="1"/>
  <c r="E160" i="1"/>
  <c r="D160" i="1"/>
  <c r="C160" i="1"/>
  <c r="B160" i="1"/>
  <c r="A160" i="1" s="1"/>
  <c r="L159" i="1"/>
  <c r="K159" i="1"/>
  <c r="J159" i="1"/>
  <c r="I159" i="1"/>
  <c r="H159" i="1"/>
  <c r="G159" i="1"/>
  <c r="F159" i="1"/>
  <c r="E159" i="1"/>
  <c r="D159" i="1"/>
  <c r="C159" i="1"/>
  <c r="B159" i="1"/>
  <c r="A159" i="1" s="1"/>
  <c r="L158" i="1"/>
  <c r="K158" i="1"/>
  <c r="J158" i="1"/>
  <c r="I158" i="1"/>
  <c r="H158" i="1"/>
  <c r="G158" i="1"/>
  <c r="F158" i="1"/>
  <c r="E158" i="1"/>
  <c r="D158" i="1"/>
  <c r="C158" i="1"/>
  <c r="B158" i="1"/>
  <c r="A158" i="1" s="1"/>
  <c r="L157" i="1"/>
  <c r="K157" i="1"/>
  <c r="J157" i="1"/>
  <c r="I157" i="1"/>
  <c r="H157" i="1"/>
  <c r="G157" i="1"/>
  <c r="F157" i="1"/>
  <c r="E157" i="1"/>
  <c r="D157" i="1"/>
  <c r="C157" i="1"/>
  <c r="B157" i="1"/>
  <c r="A157" i="1" s="1"/>
  <c r="L156" i="1"/>
  <c r="K156" i="1"/>
  <c r="J156" i="1"/>
  <c r="I156" i="1"/>
  <c r="H156" i="1"/>
  <c r="G156" i="1"/>
  <c r="F156" i="1"/>
  <c r="E156" i="1"/>
  <c r="D156" i="1"/>
  <c r="C156" i="1"/>
  <c r="B156" i="1"/>
  <c r="A156" i="1" s="1"/>
  <c r="L155" i="1"/>
  <c r="K155" i="1"/>
  <c r="J155" i="1"/>
  <c r="I155" i="1"/>
  <c r="H155" i="1"/>
  <c r="G155" i="1"/>
  <c r="F155" i="1"/>
  <c r="E155" i="1"/>
  <c r="D155" i="1"/>
  <c r="C155" i="1"/>
  <c r="B155" i="1"/>
  <c r="A155" i="1" s="1"/>
  <c r="L154" i="1"/>
  <c r="K154" i="1"/>
  <c r="J154" i="1"/>
  <c r="I154" i="1"/>
  <c r="H154" i="1"/>
  <c r="G154" i="1"/>
  <c r="F154" i="1"/>
  <c r="E154" i="1"/>
  <c r="D154" i="1"/>
  <c r="C154" i="1"/>
  <c r="B154" i="1"/>
  <c r="A154" i="1" s="1"/>
  <c r="L153" i="1"/>
  <c r="K153" i="1"/>
  <c r="J153" i="1"/>
  <c r="I153" i="1"/>
  <c r="H153" i="1"/>
  <c r="G153" i="1"/>
  <c r="F153" i="1"/>
  <c r="E153" i="1"/>
  <c r="D153" i="1"/>
  <c r="C153" i="1"/>
  <c r="B153" i="1"/>
  <c r="A153" i="1" s="1"/>
  <c r="L152" i="1"/>
  <c r="K152" i="1"/>
  <c r="J152" i="1"/>
  <c r="I152" i="1"/>
  <c r="H152" i="1"/>
  <c r="G152" i="1"/>
  <c r="F152" i="1"/>
  <c r="E152" i="1"/>
  <c r="D152" i="1"/>
  <c r="C152" i="1"/>
  <c r="B152" i="1"/>
  <c r="A152" i="1" s="1"/>
  <c r="L151" i="1"/>
  <c r="K151" i="1"/>
  <c r="J151" i="1"/>
  <c r="I151" i="1"/>
  <c r="H151" i="1"/>
  <c r="G151" i="1"/>
  <c r="F151" i="1"/>
  <c r="E151" i="1"/>
  <c r="D151" i="1"/>
  <c r="C151" i="1"/>
  <c r="B151" i="1"/>
  <c r="A151" i="1" s="1"/>
  <c r="L150" i="1"/>
  <c r="K150" i="1"/>
  <c r="J150" i="1"/>
  <c r="I150" i="1"/>
  <c r="H150" i="1"/>
  <c r="G150" i="1"/>
  <c r="F150" i="1"/>
  <c r="E150" i="1"/>
  <c r="D150" i="1"/>
  <c r="C150" i="1"/>
  <c r="B150" i="1"/>
  <c r="A150" i="1" s="1"/>
  <c r="L149" i="1"/>
  <c r="K149" i="1"/>
  <c r="J149" i="1"/>
  <c r="I149" i="1"/>
  <c r="H149" i="1"/>
  <c r="G149" i="1"/>
  <c r="F149" i="1"/>
  <c r="E149" i="1"/>
  <c r="D149" i="1"/>
  <c r="C149" i="1"/>
  <c r="B149" i="1"/>
  <c r="A149" i="1" s="1"/>
  <c r="L148" i="1"/>
  <c r="K148" i="1"/>
  <c r="J148" i="1"/>
  <c r="I148" i="1"/>
  <c r="H148" i="1"/>
  <c r="G148" i="1"/>
  <c r="F148" i="1"/>
  <c r="E148" i="1"/>
  <c r="D148" i="1"/>
  <c r="C148" i="1"/>
  <c r="B148" i="1"/>
  <c r="A148" i="1" s="1"/>
  <c r="L147" i="1"/>
  <c r="K147" i="1"/>
  <c r="J147" i="1"/>
  <c r="I147" i="1"/>
  <c r="H147" i="1"/>
  <c r="G147" i="1"/>
  <c r="F147" i="1"/>
  <c r="E147" i="1"/>
  <c r="D147" i="1"/>
  <c r="C147" i="1"/>
  <c r="B147" i="1"/>
  <c r="A147" i="1" s="1"/>
  <c r="L146" i="1"/>
  <c r="K146" i="1"/>
  <c r="J146" i="1"/>
  <c r="I146" i="1"/>
  <c r="H146" i="1"/>
  <c r="G146" i="1"/>
  <c r="F146" i="1"/>
  <c r="E146" i="1"/>
  <c r="D146" i="1"/>
  <c r="C146" i="1"/>
  <c r="B146" i="1"/>
  <c r="A146" i="1" s="1"/>
  <c r="L145" i="1"/>
  <c r="K145" i="1"/>
  <c r="J145" i="1"/>
  <c r="I145" i="1"/>
  <c r="H145" i="1"/>
  <c r="G145" i="1"/>
  <c r="F145" i="1"/>
  <c r="E145" i="1"/>
  <c r="D145" i="1"/>
  <c r="C145" i="1"/>
  <c r="B145" i="1"/>
  <c r="A145" i="1" s="1"/>
  <c r="L144" i="1"/>
  <c r="K144" i="1"/>
  <c r="J144" i="1"/>
  <c r="I144" i="1"/>
  <c r="H144" i="1"/>
  <c r="G144" i="1"/>
  <c r="F144" i="1"/>
  <c r="E144" i="1"/>
  <c r="D144" i="1"/>
  <c r="C144" i="1"/>
  <c r="B144" i="1"/>
  <c r="A144" i="1" s="1"/>
  <c r="L143" i="1"/>
  <c r="K143" i="1"/>
  <c r="J143" i="1"/>
  <c r="I143" i="1"/>
  <c r="H143" i="1"/>
  <c r="G143" i="1"/>
  <c r="F143" i="1"/>
  <c r="E143" i="1"/>
  <c r="D143" i="1"/>
  <c r="C143" i="1"/>
  <c r="B143" i="1"/>
  <c r="A143" i="1" s="1"/>
  <c r="L142" i="1"/>
  <c r="K142" i="1"/>
  <c r="J142" i="1"/>
  <c r="I142" i="1"/>
  <c r="H142" i="1"/>
  <c r="G142" i="1"/>
  <c r="F142" i="1"/>
  <c r="E142" i="1"/>
  <c r="D142" i="1"/>
  <c r="C142" i="1"/>
  <c r="B142" i="1"/>
  <c r="A142" i="1" s="1"/>
  <c r="L141" i="1"/>
  <c r="K141" i="1"/>
  <c r="J141" i="1"/>
  <c r="I141" i="1"/>
  <c r="H141" i="1"/>
  <c r="G141" i="1"/>
  <c r="F141" i="1"/>
  <c r="E141" i="1"/>
  <c r="D141" i="1"/>
  <c r="C141" i="1"/>
  <c r="B141" i="1"/>
  <c r="A141" i="1" s="1"/>
  <c r="L140" i="1"/>
  <c r="K140" i="1"/>
  <c r="J140" i="1"/>
  <c r="I140" i="1"/>
  <c r="H140" i="1"/>
  <c r="G140" i="1"/>
  <c r="F140" i="1"/>
  <c r="E140" i="1"/>
  <c r="D140" i="1"/>
  <c r="C140" i="1"/>
  <c r="B140" i="1"/>
  <c r="A140" i="1" s="1"/>
  <c r="L139" i="1"/>
  <c r="K139" i="1"/>
  <c r="J139" i="1"/>
  <c r="I139" i="1"/>
  <c r="H139" i="1"/>
  <c r="G139" i="1"/>
  <c r="F139" i="1"/>
  <c r="E139" i="1"/>
  <c r="D139" i="1"/>
  <c r="C139" i="1"/>
  <c r="B139" i="1"/>
  <c r="A139" i="1" s="1"/>
  <c r="L138" i="1"/>
  <c r="K138" i="1"/>
  <c r="J138" i="1"/>
  <c r="I138" i="1"/>
  <c r="H138" i="1"/>
  <c r="G138" i="1"/>
  <c r="F138" i="1"/>
  <c r="E138" i="1"/>
  <c r="D138" i="1"/>
  <c r="C138" i="1"/>
  <c r="B138" i="1"/>
  <c r="A138" i="1" s="1"/>
  <c r="L137" i="1"/>
  <c r="K137" i="1"/>
  <c r="J137" i="1"/>
  <c r="I137" i="1"/>
  <c r="H137" i="1"/>
  <c r="G137" i="1"/>
  <c r="F137" i="1"/>
  <c r="E137" i="1"/>
  <c r="D137" i="1"/>
  <c r="C137" i="1"/>
  <c r="B137" i="1"/>
  <c r="A137" i="1" s="1"/>
  <c r="L136" i="1"/>
  <c r="K136" i="1"/>
  <c r="J136" i="1"/>
  <c r="I136" i="1"/>
  <c r="H136" i="1"/>
  <c r="G136" i="1"/>
  <c r="F136" i="1"/>
  <c r="E136" i="1"/>
  <c r="D136" i="1"/>
  <c r="C136" i="1"/>
  <c r="B136" i="1"/>
  <c r="A136" i="1" s="1"/>
  <c r="L135" i="1"/>
  <c r="K135" i="1"/>
  <c r="J135" i="1"/>
  <c r="I135" i="1"/>
  <c r="H135" i="1"/>
  <c r="G135" i="1"/>
  <c r="F135" i="1"/>
  <c r="E135" i="1"/>
  <c r="D135" i="1"/>
  <c r="C135" i="1"/>
  <c r="B135" i="1"/>
  <c r="A135" i="1" s="1"/>
  <c r="L134" i="1"/>
  <c r="K134" i="1"/>
  <c r="J134" i="1"/>
  <c r="I134" i="1"/>
  <c r="H134" i="1"/>
  <c r="G134" i="1"/>
  <c r="F134" i="1"/>
  <c r="E134" i="1"/>
  <c r="D134" i="1"/>
  <c r="C134" i="1"/>
  <c r="B134" i="1"/>
  <c r="A134" i="1" s="1"/>
  <c r="L133" i="1"/>
  <c r="K133" i="1"/>
  <c r="J133" i="1"/>
  <c r="I133" i="1"/>
  <c r="H133" i="1"/>
  <c r="G133" i="1"/>
  <c r="F133" i="1"/>
  <c r="E133" i="1"/>
  <c r="D133" i="1"/>
  <c r="C133" i="1"/>
  <c r="B133" i="1"/>
  <c r="A133" i="1" s="1"/>
  <c r="L132" i="1"/>
  <c r="K132" i="1"/>
  <c r="J132" i="1"/>
  <c r="I132" i="1"/>
  <c r="H132" i="1"/>
  <c r="G132" i="1"/>
  <c r="F132" i="1"/>
  <c r="E132" i="1"/>
  <c r="D132" i="1"/>
  <c r="C132" i="1"/>
  <c r="B132" i="1"/>
  <c r="A132" i="1" s="1"/>
  <c r="L131" i="1"/>
  <c r="K131" i="1"/>
  <c r="J131" i="1"/>
  <c r="I131" i="1"/>
  <c r="H131" i="1"/>
  <c r="G131" i="1"/>
  <c r="F131" i="1"/>
  <c r="E131" i="1"/>
  <c r="D131" i="1"/>
  <c r="C131" i="1"/>
  <c r="B131" i="1"/>
  <c r="A131" i="1" s="1"/>
  <c r="L130" i="1"/>
  <c r="K130" i="1"/>
  <c r="J130" i="1"/>
  <c r="I130" i="1"/>
  <c r="H130" i="1"/>
  <c r="G130" i="1"/>
  <c r="F130" i="1"/>
  <c r="E130" i="1"/>
  <c r="D130" i="1"/>
  <c r="C130" i="1"/>
  <c r="B130" i="1"/>
  <c r="A130" i="1" s="1"/>
  <c r="L129" i="1"/>
  <c r="K129" i="1"/>
  <c r="J129" i="1"/>
  <c r="I129" i="1"/>
  <c r="H129" i="1"/>
  <c r="G129" i="1"/>
  <c r="F129" i="1"/>
  <c r="E129" i="1"/>
  <c r="D129" i="1"/>
  <c r="C129" i="1"/>
  <c r="B129" i="1"/>
  <c r="A129" i="1" s="1"/>
  <c r="L128" i="1"/>
  <c r="K128" i="1"/>
  <c r="J128" i="1"/>
  <c r="I128" i="1"/>
  <c r="H128" i="1"/>
  <c r="G128" i="1"/>
  <c r="F128" i="1"/>
  <c r="E128" i="1"/>
  <c r="D128" i="1"/>
  <c r="C128" i="1"/>
  <c r="B128" i="1"/>
  <c r="A128" i="1" s="1"/>
  <c r="L127" i="1"/>
  <c r="K127" i="1"/>
  <c r="J127" i="1"/>
  <c r="I127" i="1"/>
  <c r="H127" i="1"/>
  <c r="G127" i="1"/>
  <c r="F127" i="1"/>
  <c r="E127" i="1"/>
  <c r="D127" i="1"/>
  <c r="C127" i="1"/>
  <c r="B127" i="1"/>
  <c r="A127" i="1" s="1"/>
  <c r="L126" i="1"/>
  <c r="K126" i="1"/>
  <c r="J126" i="1"/>
  <c r="I126" i="1"/>
  <c r="H126" i="1"/>
  <c r="G126" i="1"/>
  <c r="F126" i="1"/>
  <c r="E126" i="1"/>
  <c r="D126" i="1"/>
  <c r="C126" i="1"/>
  <c r="B126" i="1"/>
  <c r="A126" i="1" s="1"/>
  <c r="L125" i="1"/>
  <c r="K125" i="1"/>
  <c r="J125" i="1"/>
  <c r="I125" i="1"/>
  <c r="H125" i="1"/>
  <c r="G125" i="1"/>
  <c r="F125" i="1"/>
  <c r="E125" i="1"/>
  <c r="D125" i="1"/>
  <c r="C125" i="1"/>
  <c r="B125" i="1"/>
  <c r="A125" i="1" s="1"/>
  <c r="L124" i="1"/>
  <c r="K124" i="1"/>
  <c r="J124" i="1"/>
  <c r="I124" i="1"/>
  <c r="H124" i="1"/>
  <c r="G124" i="1"/>
  <c r="F124" i="1"/>
  <c r="E124" i="1"/>
  <c r="D124" i="1"/>
  <c r="C124" i="1"/>
  <c r="B124" i="1"/>
  <c r="A124" i="1" s="1"/>
  <c r="L123" i="1"/>
  <c r="K123" i="1"/>
  <c r="J123" i="1"/>
  <c r="I123" i="1"/>
  <c r="H123" i="1"/>
  <c r="G123" i="1"/>
  <c r="F123" i="1"/>
  <c r="E123" i="1"/>
  <c r="D123" i="1"/>
  <c r="C123" i="1"/>
  <c r="B123" i="1"/>
  <c r="A123" i="1" s="1"/>
  <c r="L122" i="1"/>
  <c r="K122" i="1"/>
  <c r="J122" i="1"/>
  <c r="I122" i="1"/>
  <c r="H122" i="1"/>
  <c r="G122" i="1"/>
  <c r="F122" i="1"/>
  <c r="E122" i="1"/>
  <c r="D122" i="1"/>
  <c r="C122" i="1"/>
  <c r="B122" i="1"/>
  <c r="A122" i="1" s="1"/>
  <c r="L121" i="1"/>
  <c r="K121" i="1"/>
  <c r="J121" i="1"/>
  <c r="I121" i="1"/>
  <c r="H121" i="1"/>
  <c r="G121" i="1"/>
  <c r="F121" i="1"/>
  <c r="E121" i="1"/>
  <c r="D121" i="1"/>
  <c r="C121" i="1"/>
  <c r="B121" i="1"/>
  <c r="A121" i="1" s="1"/>
  <c r="L120" i="1"/>
  <c r="K120" i="1"/>
  <c r="J120" i="1"/>
  <c r="I120" i="1"/>
  <c r="H120" i="1"/>
  <c r="G120" i="1"/>
  <c r="F120" i="1"/>
  <c r="E120" i="1"/>
  <c r="D120" i="1"/>
  <c r="C120" i="1"/>
  <c r="B120" i="1"/>
  <c r="A120" i="1" s="1"/>
  <c r="L119" i="1"/>
  <c r="K119" i="1"/>
  <c r="J119" i="1"/>
  <c r="I119" i="1"/>
  <c r="H119" i="1"/>
  <c r="G119" i="1"/>
  <c r="F119" i="1"/>
  <c r="E119" i="1"/>
  <c r="D119" i="1"/>
  <c r="C119" i="1"/>
  <c r="B119" i="1"/>
  <c r="A119" i="1" s="1"/>
  <c r="L118" i="1"/>
  <c r="K118" i="1"/>
  <c r="J118" i="1"/>
  <c r="I118" i="1"/>
  <c r="H118" i="1"/>
  <c r="G118" i="1"/>
  <c r="F118" i="1"/>
  <c r="E118" i="1"/>
  <c r="D118" i="1"/>
  <c r="C118" i="1"/>
  <c r="B118" i="1"/>
  <c r="A118" i="1" s="1"/>
  <c r="L117" i="1"/>
  <c r="K117" i="1"/>
  <c r="J117" i="1"/>
  <c r="I117" i="1"/>
  <c r="H117" i="1"/>
  <c r="G117" i="1"/>
  <c r="F117" i="1"/>
  <c r="E117" i="1"/>
  <c r="D117" i="1"/>
  <c r="C117" i="1"/>
  <c r="B117" i="1"/>
  <c r="A117" i="1" s="1"/>
  <c r="L116" i="1"/>
  <c r="K116" i="1"/>
  <c r="J116" i="1"/>
  <c r="I116" i="1"/>
  <c r="H116" i="1"/>
  <c r="G116" i="1"/>
  <c r="F116" i="1"/>
  <c r="E116" i="1"/>
  <c r="D116" i="1"/>
  <c r="C116" i="1"/>
  <c r="B116" i="1"/>
  <c r="A116" i="1" s="1"/>
  <c r="L115" i="1"/>
  <c r="K115" i="1"/>
  <c r="J115" i="1"/>
  <c r="I115" i="1"/>
  <c r="H115" i="1"/>
  <c r="G115" i="1"/>
  <c r="F115" i="1"/>
  <c r="E115" i="1"/>
  <c r="D115" i="1"/>
  <c r="C115" i="1"/>
  <c r="B115" i="1"/>
  <c r="A115" i="1" s="1"/>
  <c r="L114" i="1"/>
  <c r="K114" i="1"/>
  <c r="J114" i="1"/>
  <c r="I114" i="1"/>
  <c r="H114" i="1"/>
  <c r="G114" i="1"/>
  <c r="F114" i="1"/>
  <c r="E114" i="1"/>
  <c r="D114" i="1"/>
  <c r="C114" i="1"/>
  <c r="B114" i="1"/>
  <c r="A114" i="1" s="1"/>
  <c r="L113" i="1"/>
  <c r="K113" i="1"/>
  <c r="J113" i="1"/>
  <c r="I113" i="1"/>
  <c r="H113" i="1"/>
  <c r="G113" i="1"/>
  <c r="F113" i="1"/>
  <c r="E113" i="1"/>
  <c r="D113" i="1"/>
  <c r="C113" i="1"/>
  <c r="B113" i="1"/>
  <c r="A113" i="1" s="1"/>
  <c r="L112" i="1"/>
  <c r="K112" i="1"/>
  <c r="J112" i="1"/>
  <c r="I112" i="1"/>
  <c r="H112" i="1"/>
  <c r="G112" i="1"/>
  <c r="F112" i="1"/>
  <c r="E112" i="1"/>
  <c r="D112" i="1"/>
  <c r="C112" i="1"/>
  <c r="B112" i="1"/>
  <c r="A112" i="1" s="1"/>
  <c r="L111" i="1"/>
  <c r="K111" i="1"/>
  <c r="J111" i="1"/>
  <c r="I111" i="1"/>
  <c r="H111" i="1"/>
  <c r="G111" i="1"/>
  <c r="F111" i="1"/>
  <c r="E111" i="1"/>
  <c r="D111" i="1"/>
  <c r="C111" i="1"/>
  <c r="B111" i="1"/>
  <c r="A111" i="1" s="1"/>
  <c r="L110" i="1"/>
  <c r="K110" i="1"/>
  <c r="J110" i="1"/>
  <c r="I110" i="1"/>
  <c r="H110" i="1"/>
  <c r="G110" i="1"/>
  <c r="F110" i="1"/>
  <c r="E110" i="1"/>
  <c r="D110" i="1"/>
  <c r="C110" i="1"/>
  <c r="B110" i="1"/>
  <c r="A110" i="1" s="1"/>
  <c r="L109" i="1"/>
  <c r="K109" i="1"/>
  <c r="J109" i="1"/>
  <c r="I109" i="1"/>
  <c r="H109" i="1"/>
  <c r="G109" i="1"/>
  <c r="F109" i="1"/>
  <c r="E109" i="1"/>
  <c r="D109" i="1"/>
  <c r="C109" i="1"/>
  <c r="B109" i="1"/>
  <c r="A109" i="1" s="1"/>
  <c r="L108" i="1"/>
  <c r="K108" i="1"/>
  <c r="J108" i="1"/>
  <c r="I108" i="1"/>
  <c r="H108" i="1"/>
  <c r="G108" i="1"/>
  <c r="F108" i="1"/>
  <c r="E108" i="1"/>
  <c r="D108" i="1"/>
  <c r="C108" i="1"/>
  <c r="B108" i="1"/>
  <c r="A108" i="1" s="1"/>
  <c r="L107" i="1"/>
  <c r="K107" i="1"/>
  <c r="J107" i="1"/>
  <c r="I107" i="1"/>
  <c r="H107" i="1"/>
  <c r="G107" i="1"/>
  <c r="F107" i="1"/>
  <c r="E107" i="1"/>
  <c r="D107" i="1"/>
  <c r="C107" i="1"/>
  <c r="B107" i="1"/>
  <c r="A107" i="1" s="1"/>
  <c r="L106" i="1"/>
  <c r="K106" i="1"/>
  <c r="J106" i="1"/>
  <c r="I106" i="1"/>
  <c r="H106" i="1"/>
  <c r="G106" i="1"/>
  <c r="F106" i="1"/>
  <c r="E106" i="1"/>
  <c r="D106" i="1"/>
  <c r="C106" i="1"/>
  <c r="B106" i="1"/>
  <c r="A106" i="1" s="1"/>
  <c r="L105" i="1"/>
  <c r="K105" i="1"/>
  <c r="J105" i="1"/>
  <c r="I105" i="1"/>
  <c r="H105" i="1"/>
  <c r="G105" i="1"/>
  <c r="F105" i="1"/>
  <c r="E105" i="1"/>
  <c r="D105" i="1"/>
  <c r="C105" i="1"/>
  <c r="B105" i="1"/>
  <c r="A105" i="1" s="1"/>
  <c r="L104" i="1"/>
  <c r="K104" i="1"/>
  <c r="J104" i="1"/>
  <c r="I104" i="1"/>
  <c r="H104" i="1"/>
  <c r="G104" i="1"/>
  <c r="F104" i="1"/>
  <c r="E104" i="1"/>
  <c r="D104" i="1"/>
  <c r="C104" i="1"/>
  <c r="B104" i="1"/>
  <c r="A104" i="1" s="1"/>
  <c r="L103" i="1"/>
  <c r="K103" i="1"/>
  <c r="J103" i="1"/>
  <c r="I103" i="1"/>
  <c r="H103" i="1"/>
  <c r="G103" i="1"/>
  <c r="F103" i="1"/>
  <c r="E103" i="1"/>
  <c r="D103" i="1"/>
  <c r="C103" i="1"/>
  <c r="B103" i="1"/>
  <c r="A103" i="1" s="1"/>
  <c r="L102" i="1"/>
  <c r="K102" i="1"/>
  <c r="J102" i="1"/>
  <c r="I102" i="1"/>
  <c r="H102" i="1"/>
  <c r="G102" i="1"/>
  <c r="F102" i="1"/>
  <c r="E102" i="1"/>
  <c r="D102" i="1"/>
  <c r="C102" i="1"/>
  <c r="B102" i="1"/>
  <c r="A102" i="1" s="1"/>
  <c r="L101" i="1"/>
  <c r="K101" i="1"/>
  <c r="J101" i="1"/>
  <c r="I101" i="1"/>
  <c r="H101" i="1"/>
  <c r="G101" i="1"/>
  <c r="F101" i="1"/>
  <c r="E101" i="1"/>
  <c r="D101" i="1"/>
  <c r="C101" i="1"/>
  <c r="B101" i="1"/>
  <c r="A101" i="1" s="1"/>
  <c r="L100" i="1"/>
  <c r="K100" i="1"/>
  <c r="J100" i="1"/>
  <c r="I100" i="1"/>
  <c r="H100" i="1"/>
  <c r="G100" i="1"/>
  <c r="F100" i="1"/>
  <c r="E100" i="1"/>
  <c r="D100" i="1"/>
  <c r="C100" i="1"/>
  <c r="B100" i="1"/>
  <c r="A100" i="1" s="1"/>
  <c r="L99" i="1"/>
  <c r="K99" i="1"/>
  <c r="J99" i="1"/>
  <c r="I99" i="1"/>
  <c r="H99" i="1"/>
  <c r="G99" i="1"/>
  <c r="F99" i="1"/>
  <c r="E99" i="1"/>
  <c r="D99" i="1"/>
  <c r="C99" i="1"/>
  <c r="B99" i="1"/>
  <c r="A99" i="1" s="1"/>
  <c r="L98" i="1"/>
  <c r="K98" i="1"/>
  <c r="J98" i="1"/>
  <c r="I98" i="1"/>
  <c r="H98" i="1"/>
  <c r="G98" i="1"/>
  <c r="F98" i="1"/>
  <c r="E98" i="1"/>
  <c r="D98" i="1"/>
  <c r="C98" i="1"/>
  <c r="B98" i="1"/>
  <c r="A98" i="1" s="1"/>
  <c r="L97" i="1"/>
  <c r="K97" i="1"/>
  <c r="J97" i="1"/>
  <c r="I97" i="1"/>
  <c r="H97" i="1"/>
  <c r="G97" i="1"/>
  <c r="F97" i="1"/>
  <c r="E97" i="1"/>
  <c r="D97" i="1"/>
  <c r="C97" i="1"/>
  <c r="B97" i="1"/>
  <c r="A97" i="1" s="1"/>
  <c r="L96" i="1"/>
  <c r="K96" i="1"/>
  <c r="J96" i="1"/>
  <c r="I96" i="1"/>
  <c r="H96" i="1"/>
  <c r="G96" i="1"/>
  <c r="F96" i="1"/>
  <c r="E96" i="1"/>
  <c r="D96" i="1"/>
  <c r="C96" i="1"/>
  <c r="B96" i="1"/>
  <c r="A96" i="1" s="1"/>
  <c r="L95" i="1"/>
  <c r="K95" i="1"/>
  <c r="J95" i="1"/>
  <c r="I95" i="1"/>
  <c r="H95" i="1"/>
  <c r="G95" i="1"/>
  <c r="F95" i="1"/>
  <c r="E95" i="1"/>
  <c r="D95" i="1"/>
  <c r="C95" i="1"/>
  <c r="B95" i="1"/>
  <c r="A95" i="1" s="1"/>
  <c r="L94" i="1"/>
  <c r="K94" i="1"/>
  <c r="J94" i="1"/>
  <c r="I94" i="1"/>
  <c r="H94" i="1"/>
  <c r="G94" i="1"/>
  <c r="F94" i="1"/>
  <c r="E94" i="1"/>
  <c r="D94" i="1"/>
  <c r="C94" i="1"/>
  <c r="B94" i="1"/>
  <c r="A94" i="1" s="1"/>
  <c r="L93" i="1"/>
  <c r="K93" i="1"/>
  <c r="J93" i="1"/>
  <c r="I93" i="1"/>
  <c r="H93" i="1"/>
  <c r="G93" i="1"/>
  <c r="F93" i="1"/>
  <c r="E93" i="1"/>
  <c r="D93" i="1"/>
  <c r="C93" i="1"/>
  <c r="B93" i="1"/>
  <c r="A93" i="1" s="1"/>
  <c r="L92" i="1"/>
  <c r="K92" i="1"/>
  <c r="J92" i="1"/>
  <c r="I92" i="1"/>
  <c r="H92" i="1"/>
  <c r="G92" i="1"/>
  <c r="F92" i="1"/>
  <c r="E92" i="1"/>
  <c r="D92" i="1"/>
  <c r="C92" i="1"/>
  <c r="B92" i="1"/>
  <c r="A92" i="1" s="1"/>
  <c r="L91" i="1"/>
  <c r="K91" i="1"/>
  <c r="J91" i="1"/>
  <c r="I91" i="1"/>
  <c r="H91" i="1"/>
  <c r="G91" i="1"/>
  <c r="F91" i="1"/>
  <c r="E91" i="1"/>
  <c r="D91" i="1"/>
  <c r="C91" i="1"/>
  <c r="B91" i="1"/>
  <c r="A91" i="1" s="1"/>
  <c r="L90" i="1"/>
  <c r="K90" i="1"/>
  <c r="J90" i="1"/>
  <c r="I90" i="1"/>
  <c r="H90" i="1"/>
  <c r="G90" i="1"/>
  <c r="F90" i="1"/>
  <c r="E90" i="1"/>
  <c r="D90" i="1"/>
  <c r="C90" i="1"/>
  <c r="B90" i="1"/>
  <c r="A90" i="1" s="1"/>
  <c r="L89" i="1"/>
  <c r="K89" i="1"/>
  <c r="J89" i="1"/>
  <c r="I89" i="1"/>
  <c r="H89" i="1"/>
  <c r="G89" i="1"/>
  <c r="F89" i="1"/>
  <c r="E89" i="1"/>
  <c r="D89" i="1"/>
  <c r="C89" i="1"/>
  <c r="B89" i="1"/>
  <c r="A89" i="1" s="1"/>
  <c r="L88" i="1"/>
  <c r="K88" i="1"/>
  <c r="J88" i="1"/>
  <c r="I88" i="1"/>
  <c r="H88" i="1"/>
  <c r="G88" i="1"/>
  <c r="F88" i="1"/>
  <c r="E88" i="1"/>
  <c r="D88" i="1"/>
  <c r="C88" i="1"/>
  <c r="B88" i="1"/>
  <c r="A88" i="1" s="1"/>
  <c r="L87" i="1"/>
  <c r="K87" i="1"/>
  <c r="J87" i="1"/>
  <c r="I87" i="1"/>
  <c r="H87" i="1"/>
  <c r="G87" i="1"/>
  <c r="F87" i="1"/>
  <c r="E87" i="1"/>
  <c r="D87" i="1"/>
  <c r="C87" i="1"/>
  <c r="B87" i="1"/>
  <c r="A87" i="1" s="1"/>
  <c r="L86" i="1"/>
  <c r="K86" i="1"/>
  <c r="J86" i="1"/>
  <c r="I86" i="1"/>
  <c r="H86" i="1"/>
  <c r="G86" i="1"/>
  <c r="F86" i="1"/>
  <c r="E86" i="1"/>
  <c r="D86" i="1"/>
  <c r="C86" i="1"/>
  <c r="B86" i="1"/>
  <c r="A86" i="1" s="1"/>
  <c r="L85" i="1"/>
  <c r="K85" i="1"/>
  <c r="J85" i="1"/>
  <c r="I85" i="1"/>
  <c r="H85" i="1"/>
  <c r="G85" i="1"/>
  <c r="F85" i="1"/>
  <c r="E85" i="1"/>
  <c r="D85" i="1"/>
  <c r="C85" i="1"/>
  <c r="B85" i="1"/>
  <c r="A85" i="1" s="1"/>
  <c r="L84" i="1"/>
  <c r="K84" i="1"/>
  <c r="J84" i="1"/>
  <c r="I84" i="1"/>
  <c r="H84" i="1"/>
  <c r="G84" i="1"/>
  <c r="F84" i="1"/>
  <c r="E84" i="1"/>
  <c r="D84" i="1"/>
  <c r="C84" i="1"/>
  <c r="B84" i="1"/>
  <c r="A84" i="1" s="1"/>
  <c r="L83" i="1"/>
  <c r="K83" i="1"/>
  <c r="J83" i="1"/>
  <c r="I83" i="1"/>
  <c r="H83" i="1"/>
  <c r="G83" i="1"/>
  <c r="F83" i="1"/>
  <c r="E83" i="1"/>
  <c r="D83" i="1"/>
  <c r="C83" i="1"/>
  <c r="B83" i="1"/>
  <c r="A83" i="1" s="1"/>
  <c r="L82" i="1"/>
  <c r="K82" i="1"/>
  <c r="J82" i="1"/>
  <c r="I82" i="1"/>
  <c r="H82" i="1"/>
  <c r="G82" i="1"/>
  <c r="F82" i="1"/>
  <c r="E82" i="1"/>
  <c r="D82" i="1"/>
  <c r="C82" i="1"/>
  <c r="B82" i="1"/>
  <c r="A82" i="1" s="1"/>
  <c r="L81" i="1"/>
  <c r="K81" i="1"/>
  <c r="J81" i="1"/>
  <c r="I81" i="1"/>
  <c r="H81" i="1"/>
  <c r="G81" i="1"/>
  <c r="F81" i="1"/>
  <c r="E81" i="1"/>
  <c r="D81" i="1"/>
  <c r="C81" i="1"/>
  <c r="B81" i="1"/>
  <c r="A81" i="1" s="1"/>
  <c r="L80" i="1"/>
  <c r="K80" i="1"/>
  <c r="J80" i="1"/>
  <c r="I80" i="1"/>
  <c r="H80" i="1"/>
  <c r="G80" i="1"/>
  <c r="F80" i="1"/>
  <c r="E80" i="1"/>
  <c r="D80" i="1"/>
  <c r="C80" i="1"/>
  <c r="B80" i="1"/>
  <c r="A80" i="1" s="1"/>
  <c r="L79" i="1"/>
  <c r="K79" i="1"/>
  <c r="J79" i="1"/>
  <c r="I79" i="1"/>
  <c r="H79" i="1"/>
  <c r="G79" i="1"/>
  <c r="F79" i="1"/>
  <c r="E79" i="1"/>
  <c r="D79" i="1"/>
  <c r="C79" i="1"/>
  <c r="B79" i="1"/>
  <c r="A79" i="1" s="1"/>
  <c r="L78" i="1"/>
  <c r="K78" i="1"/>
  <c r="J78" i="1"/>
  <c r="I78" i="1"/>
  <c r="H78" i="1"/>
  <c r="G78" i="1"/>
  <c r="F78" i="1"/>
  <c r="E78" i="1"/>
  <c r="D78" i="1"/>
  <c r="C78" i="1"/>
  <c r="B78" i="1"/>
  <c r="A78" i="1" s="1"/>
  <c r="L77" i="1"/>
  <c r="K77" i="1"/>
  <c r="J77" i="1"/>
  <c r="I77" i="1"/>
  <c r="H77" i="1"/>
  <c r="G77" i="1"/>
  <c r="F77" i="1"/>
  <c r="E77" i="1"/>
  <c r="D77" i="1"/>
  <c r="C77" i="1"/>
  <c r="B77" i="1"/>
  <c r="A77" i="1" s="1"/>
  <c r="L76" i="1"/>
  <c r="K76" i="1"/>
  <c r="J76" i="1"/>
  <c r="I76" i="1"/>
  <c r="H76" i="1"/>
  <c r="G76" i="1"/>
  <c r="F76" i="1"/>
  <c r="E76" i="1"/>
  <c r="D76" i="1"/>
  <c r="C76" i="1"/>
  <c r="B76" i="1"/>
  <c r="A76" i="1" s="1"/>
  <c r="L75" i="1"/>
  <c r="K75" i="1"/>
  <c r="J75" i="1"/>
  <c r="I75" i="1"/>
  <c r="H75" i="1"/>
  <c r="G75" i="1"/>
  <c r="F75" i="1"/>
  <c r="E75" i="1"/>
  <c r="D75" i="1"/>
  <c r="C75" i="1"/>
  <c r="B75" i="1"/>
  <c r="A75" i="1" s="1"/>
  <c r="L74" i="1"/>
  <c r="K74" i="1"/>
  <c r="J74" i="1"/>
  <c r="I74" i="1"/>
  <c r="H74" i="1"/>
  <c r="G74" i="1"/>
  <c r="F74" i="1"/>
  <c r="E74" i="1"/>
  <c r="D74" i="1"/>
  <c r="C74" i="1"/>
  <c r="B74" i="1"/>
  <c r="A74" i="1" s="1"/>
  <c r="L73" i="1"/>
  <c r="J73" i="1"/>
  <c r="I73" i="1"/>
  <c r="H73" i="1"/>
  <c r="G73" i="1"/>
  <c r="F73" i="1"/>
  <c r="K73" i="1" s="1"/>
  <c r="E73" i="1"/>
  <c r="D73" i="1"/>
  <c r="C73" i="1"/>
  <c r="B73" i="1"/>
  <c r="A73" i="1" s="1"/>
  <c r="L72" i="1"/>
  <c r="K72" i="1"/>
  <c r="J72" i="1"/>
  <c r="I72" i="1"/>
  <c r="H72" i="1"/>
  <c r="G72" i="1"/>
  <c r="F72" i="1"/>
  <c r="E72" i="1"/>
  <c r="D72" i="1"/>
  <c r="C72" i="1"/>
  <c r="B72" i="1"/>
  <c r="A72" i="1" s="1"/>
  <c r="L71" i="1"/>
  <c r="K71" i="1"/>
  <c r="J71" i="1"/>
  <c r="I71" i="1"/>
  <c r="H71" i="1"/>
  <c r="G71" i="1"/>
  <c r="F71" i="1"/>
  <c r="E71" i="1"/>
  <c r="D71" i="1"/>
  <c r="C71" i="1"/>
  <c r="B71" i="1"/>
  <c r="A71" i="1" s="1"/>
  <c r="L70" i="1"/>
  <c r="K70" i="1"/>
  <c r="J70" i="1"/>
  <c r="I70" i="1"/>
  <c r="H70" i="1"/>
  <c r="G70" i="1"/>
  <c r="F70" i="1"/>
  <c r="E70" i="1"/>
  <c r="D70" i="1"/>
  <c r="C70" i="1"/>
  <c r="B70" i="1"/>
  <c r="A70" i="1" s="1"/>
  <c r="L69" i="1"/>
  <c r="J69" i="1"/>
  <c r="I69" i="1"/>
  <c r="H69" i="1"/>
  <c r="G69" i="1"/>
  <c r="F69" i="1"/>
  <c r="K69" i="1" s="1"/>
  <c r="E69" i="1"/>
  <c r="D69" i="1"/>
  <c r="C69" i="1"/>
  <c r="B69" i="1"/>
  <c r="A69" i="1" s="1"/>
  <c r="L68" i="1"/>
  <c r="K68" i="1"/>
  <c r="J68" i="1"/>
  <c r="I68" i="1"/>
  <c r="H68" i="1"/>
  <c r="G68" i="1"/>
  <c r="F68" i="1"/>
  <c r="E68" i="1"/>
  <c r="D68" i="1"/>
  <c r="C68" i="1"/>
  <c r="B68" i="1"/>
  <c r="A68" i="1" s="1"/>
  <c r="L67" i="1"/>
  <c r="K67" i="1"/>
  <c r="J67" i="1"/>
  <c r="I67" i="1"/>
  <c r="H67" i="1"/>
  <c r="G67" i="1"/>
  <c r="F67" i="1"/>
  <c r="E67" i="1"/>
  <c r="D67" i="1"/>
  <c r="C67" i="1"/>
  <c r="B67" i="1"/>
  <c r="A67" i="1" s="1"/>
  <c r="L66" i="1"/>
  <c r="K66" i="1"/>
  <c r="J66" i="1"/>
  <c r="I66" i="1"/>
  <c r="H66" i="1"/>
  <c r="G66" i="1"/>
  <c r="F66" i="1"/>
  <c r="E66" i="1"/>
  <c r="D66" i="1"/>
  <c r="C66" i="1"/>
  <c r="B66" i="1"/>
  <c r="A66" i="1" s="1"/>
  <c r="L65" i="1"/>
  <c r="J65" i="1"/>
  <c r="I65" i="1"/>
  <c r="H65" i="1"/>
  <c r="G65" i="1"/>
  <c r="F65" i="1"/>
  <c r="K65" i="1" s="1"/>
  <c r="E65" i="1"/>
  <c r="D65" i="1"/>
  <c r="C65" i="1"/>
  <c r="B65" i="1"/>
  <c r="A65" i="1" s="1"/>
  <c r="L64" i="1"/>
  <c r="K64" i="1"/>
  <c r="J64" i="1"/>
  <c r="I64" i="1"/>
  <c r="H64" i="1"/>
  <c r="G64" i="1"/>
  <c r="F64" i="1"/>
  <c r="E64" i="1"/>
  <c r="D64" i="1"/>
  <c r="C64" i="1"/>
  <c r="B64" i="1"/>
  <c r="A64" i="1" s="1"/>
  <c r="L63" i="1"/>
  <c r="K63" i="1"/>
  <c r="J63" i="1"/>
  <c r="I63" i="1"/>
  <c r="H63" i="1"/>
  <c r="G63" i="1"/>
  <c r="F63" i="1"/>
  <c r="E63" i="1"/>
  <c r="D63" i="1"/>
  <c r="C63" i="1"/>
  <c r="B63" i="1"/>
  <c r="A63" i="1" s="1"/>
  <c r="L62" i="1"/>
  <c r="K62" i="1"/>
  <c r="J62" i="1"/>
  <c r="I62" i="1"/>
  <c r="H62" i="1"/>
  <c r="G62" i="1"/>
  <c r="F62" i="1"/>
  <c r="E62" i="1"/>
  <c r="D62" i="1"/>
  <c r="C62" i="1"/>
  <c r="B62" i="1"/>
  <c r="A62" i="1" s="1"/>
  <c r="L61" i="1"/>
  <c r="J61" i="1"/>
  <c r="I61" i="1"/>
  <c r="H61" i="1"/>
  <c r="G61" i="1"/>
  <c r="F61" i="1"/>
  <c r="K61" i="1" s="1"/>
  <c r="E61" i="1"/>
  <c r="D61" i="1"/>
  <c r="C61" i="1"/>
  <c r="B61" i="1"/>
  <c r="A61" i="1" s="1"/>
  <c r="L60" i="1"/>
  <c r="K60" i="1"/>
  <c r="J60" i="1"/>
  <c r="I60" i="1"/>
  <c r="H60" i="1"/>
  <c r="G60" i="1"/>
  <c r="F60" i="1"/>
  <c r="E60" i="1"/>
  <c r="D60" i="1"/>
  <c r="C60" i="1"/>
  <c r="B60" i="1"/>
  <c r="A60" i="1" s="1"/>
  <c r="L59" i="1"/>
  <c r="K59" i="1"/>
  <c r="J59" i="1"/>
  <c r="I59" i="1"/>
  <c r="H59" i="1"/>
  <c r="G59" i="1"/>
  <c r="F59" i="1"/>
  <c r="E59" i="1"/>
  <c r="D59" i="1"/>
  <c r="C59" i="1"/>
  <c r="B59" i="1"/>
  <c r="A59" i="1" s="1"/>
  <c r="L58" i="1"/>
  <c r="K58" i="1"/>
  <c r="J58" i="1"/>
  <c r="I58" i="1"/>
  <c r="H58" i="1"/>
  <c r="G58" i="1"/>
  <c r="F58" i="1"/>
  <c r="E58" i="1"/>
  <c r="D58" i="1"/>
  <c r="C58" i="1"/>
  <c r="B58" i="1"/>
  <c r="A58" i="1" s="1"/>
  <c r="L57" i="1"/>
  <c r="J57" i="1"/>
  <c r="I57" i="1"/>
  <c r="H57" i="1"/>
  <c r="G57" i="1"/>
  <c r="F57" i="1"/>
  <c r="K57" i="1" s="1"/>
  <c r="E57" i="1"/>
  <c r="D57" i="1"/>
  <c r="C57" i="1"/>
  <c r="B57" i="1"/>
  <c r="A57" i="1" s="1"/>
  <c r="L56" i="1"/>
  <c r="K56" i="1"/>
  <c r="J56" i="1"/>
  <c r="I56" i="1"/>
  <c r="H56" i="1"/>
  <c r="G56" i="1"/>
  <c r="F56" i="1"/>
  <c r="E56" i="1"/>
  <c r="D56" i="1"/>
  <c r="C56" i="1"/>
  <c r="B56" i="1"/>
  <c r="A56" i="1" s="1"/>
  <c r="L55" i="1"/>
  <c r="K55" i="1"/>
  <c r="J55" i="1"/>
  <c r="I55" i="1"/>
  <c r="H55" i="1"/>
  <c r="G55" i="1"/>
  <c r="F55" i="1"/>
  <c r="E55" i="1"/>
  <c r="D55" i="1"/>
  <c r="C55" i="1"/>
  <c r="B55" i="1"/>
  <c r="A55" i="1" s="1"/>
  <c r="L54" i="1"/>
  <c r="K54" i="1"/>
  <c r="J54" i="1"/>
  <c r="I54" i="1"/>
  <c r="H54" i="1"/>
  <c r="G54" i="1"/>
  <c r="F54" i="1"/>
  <c r="E54" i="1"/>
  <c r="D54" i="1"/>
  <c r="C54" i="1"/>
  <c r="B54" i="1"/>
  <c r="A54" i="1" s="1"/>
  <c r="L53" i="1"/>
  <c r="J53" i="1"/>
  <c r="I53" i="1"/>
  <c r="H53" i="1"/>
  <c r="G53" i="1"/>
  <c r="F53" i="1"/>
  <c r="K53" i="1" s="1"/>
  <c r="E53" i="1"/>
  <c r="D53" i="1"/>
  <c r="C53" i="1"/>
  <c r="B53" i="1"/>
  <c r="A53" i="1" s="1"/>
  <c r="L52" i="1"/>
  <c r="K52" i="1"/>
  <c r="J52" i="1"/>
  <c r="I52" i="1"/>
  <c r="H52" i="1"/>
  <c r="G52" i="1"/>
  <c r="F52" i="1"/>
  <c r="E52" i="1"/>
  <c r="D52" i="1"/>
  <c r="C52" i="1"/>
  <c r="B52" i="1"/>
  <c r="A52" i="1" s="1"/>
  <c r="L51" i="1"/>
  <c r="K51" i="1"/>
  <c r="J51" i="1"/>
  <c r="I51" i="1"/>
  <c r="H51" i="1"/>
  <c r="G51" i="1"/>
  <c r="F51" i="1"/>
  <c r="E51" i="1"/>
  <c r="D51" i="1"/>
  <c r="C51" i="1"/>
  <c r="B51" i="1"/>
  <c r="A51" i="1" s="1"/>
  <c r="L50" i="1"/>
  <c r="K50" i="1"/>
  <c r="J50" i="1"/>
  <c r="I50" i="1"/>
  <c r="H50" i="1"/>
  <c r="G50" i="1"/>
  <c r="F50" i="1"/>
  <c r="E50" i="1"/>
  <c r="D50" i="1"/>
  <c r="C50" i="1"/>
  <c r="B50" i="1"/>
  <c r="A50" i="1" s="1"/>
  <c r="L49" i="1"/>
  <c r="J49" i="1"/>
  <c r="I49" i="1"/>
  <c r="H49" i="1"/>
  <c r="G49" i="1"/>
  <c r="F49" i="1"/>
  <c r="K49" i="1" s="1"/>
  <c r="E49" i="1"/>
  <c r="D49" i="1"/>
  <c r="C49" i="1"/>
  <c r="B49" i="1"/>
  <c r="A49" i="1" s="1"/>
  <c r="L48" i="1"/>
  <c r="K48" i="1"/>
  <c r="J48" i="1"/>
  <c r="I48" i="1"/>
  <c r="H48" i="1"/>
  <c r="G48" i="1"/>
  <c r="F48" i="1"/>
  <c r="E48" i="1"/>
  <c r="D48" i="1"/>
  <c r="C48" i="1"/>
  <c r="B48" i="1"/>
  <c r="A48" i="1" s="1"/>
  <c r="L47" i="1"/>
  <c r="K47" i="1"/>
  <c r="J47" i="1"/>
  <c r="I47" i="1"/>
  <c r="H47" i="1"/>
  <c r="G47" i="1"/>
  <c r="F47" i="1"/>
  <c r="E47" i="1"/>
  <c r="D47" i="1"/>
  <c r="C47" i="1"/>
  <c r="B47" i="1"/>
  <c r="A47" i="1" s="1"/>
  <c r="L46" i="1"/>
  <c r="K46" i="1"/>
  <c r="J46" i="1"/>
  <c r="I46" i="1"/>
  <c r="H46" i="1"/>
  <c r="G46" i="1"/>
  <c r="F46" i="1"/>
  <c r="E46" i="1"/>
  <c r="D46" i="1"/>
  <c r="C46" i="1"/>
  <c r="B46" i="1"/>
  <c r="A46" i="1" s="1"/>
  <c r="L45" i="1"/>
  <c r="J45" i="1"/>
  <c r="I45" i="1"/>
  <c r="H45" i="1"/>
  <c r="G45" i="1"/>
  <c r="F45" i="1"/>
  <c r="K45" i="1" s="1"/>
  <c r="E45" i="1"/>
  <c r="D45" i="1"/>
  <c r="C45" i="1"/>
  <c r="B45" i="1"/>
  <c r="A45" i="1" s="1"/>
  <c r="L44" i="1"/>
  <c r="K44" i="1"/>
  <c r="J44" i="1"/>
  <c r="I44" i="1"/>
  <c r="H44" i="1"/>
  <c r="G44" i="1"/>
  <c r="F44" i="1"/>
  <c r="E44" i="1"/>
  <c r="D44" i="1"/>
  <c r="C44" i="1"/>
  <c r="B44" i="1"/>
  <c r="A44" i="1" s="1"/>
  <c r="L43" i="1"/>
  <c r="K43" i="1"/>
  <c r="J43" i="1"/>
  <c r="I43" i="1"/>
  <c r="H43" i="1"/>
  <c r="G43" i="1"/>
  <c r="F43" i="1"/>
  <c r="E43" i="1"/>
  <c r="D43" i="1"/>
  <c r="C43" i="1"/>
  <c r="B43" i="1"/>
  <c r="A43" i="1" s="1"/>
  <c r="L42" i="1"/>
  <c r="K42" i="1"/>
  <c r="J42" i="1"/>
  <c r="I42" i="1"/>
  <c r="H42" i="1"/>
  <c r="G42" i="1"/>
  <c r="F42" i="1"/>
  <c r="E42" i="1"/>
  <c r="D42" i="1"/>
  <c r="C42" i="1"/>
  <c r="B42" i="1"/>
  <c r="A42" i="1" s="1"/>
  <c r="L41" i="1"/>
  <c r="J41" i="1"/>
  <c r="I41" i="1"/>
  <c r="H41" i="1"/>
  <c r="G41" i="1"/>
  <c r="F41" i="1"/>
  <c r="K41" i="1" s="1"/>
  <c r="E41" i="1"/>
  <c r="D41" i="1"/>
  <c r="C41" i="1"/>
  <c r="B41" i="1"/>
  <c r="A41" i="1" s="1"/>
  <c r="L40" i="1"/>
  <c r="K40" i="1"/>
  <c r="J40" i="1"/>
  <c r="I40" i="1"/>
  <c r="H40" i="1"/>
  <c r="G40" i="1"/>
  <c r="F40" i="1"/>
  <c r="E40" i="1"/>
  <c r="D40" i="1"/>
  <c r="C40" i="1"/>
  <c r="B40" i="1"/>
  <c r="A40" i="1" s="1"/>
  <c r="L39" i="1"/>
  <c r="K39" i="1"/>
  <c r="J39" i="1"/>
  <c r="I39" i="1"/>
  <c r="H39" i="1"/>
  <c r="G39" i="1"/>
  <c r="F39" i="1"/>
  <c r="E39" i="1"/>
  <c r="D39" i="1"/>
  <c r="C39" i="1"/>
  <c r="B39" i="1"/>
  <c r="A39" i="1" s="1"/>
  <c r="L38" i="1"/>
  <c r="K38" i="1"/>
  <c r="J38" i="1"/>
  <c r="I38" i="1"/>
  <c r="H38" i="1"/>
  <c r="G38" i="1"/>
  <c r="F38" i="1"/>
  <c r="E38" i="1"/>
  <c r="D38" i="1"/>
  <c r="C38" i="1"/>
  <c r="B38" i="1"/>
  <c r="A38" i="1" s="1"/>
  <c r="L37" i="1"/>
  <c r="K37" i="1"/>
  <c r="J37" i="1"/>
  <c r="I37" i="1"/>
  <c r="H37" i="1"/>
  <c r="G37" i="1"/>
  <c r="F37" i="1"/>
  <c r="E37" i="1"/>
  <c r="D37" i="1"/>
  <c r="C37" i="1"/>
  <c r="B37" i="1"/>
  <c r="A37" i="1" s="1"/>
  <c r="L36" i="1"/>
  <c r="K36" i="1"/>
  <c r="J36" i="1"/>
  <c r="I36" i="1"/>
  <c r="H36" i="1"/>
  <c r="G36" i="1"/>
  <c r="F36" i="1"/>
  <c r="E36" i="1"/>
  <c r="D36" i="1"/>
  <c r="C36" i="1"/>
  <c r="B36" i="1"/>
  <c r="A36" i="1" s="1"/>
  <c r="L35" i="1"/>
  <c r="K35" i="1"/>
  <c r="J35" i="1"/>
  <c r="I35" i="1"/>
  <c r="H35" i="1"/>
  <c r="G35" i="1"/>
  <c r="F35" i="1"/>
  <c r="E35" i="1"/>
  <c r="D35" i="1"/>
  <c r="C35" i="1"/>
  <c r="B35" i="1"/>
  <c r="A35" i="1" s="1"/>
  <c r="L34" i="1"/>
  <c r="K34" i="1"/>
  <c r="J34" i="1"/>
  <c r="I34" i="1"/>
  <c r="H34" i="1"/>
  <c r="G34" i="1"/>
  <c r="F34" i="1"/>
  <c r="E34" i="1"/>
  <c r="D34" i="1"/>
  <c r="C34" i="1"/>
  <c r="B34" i="1"/>
  <c r="A34" i="1" s="1"/>
  <c r="L33" i="1"/>
  <c r="K33" i="1"/>
  <c r="J33" i="1"/>
  <c r="I33" i="1"/>
  <c r="H33" i="1"/>
  <c r="G33" i="1"/>
  <c r="F33" i="1"/>
  <c r="E33" i="1"/>
  <c r="D33" i="1"/>
  <c r="C33" i="1"/>
  <c r="B33" i="1"/>
  <c r="A33" i="1" s="1"/>
  <c r="L32" i="1"/>
  <c r="K32" i="1"/>
  <c r="J32" i="1"/>
  <c r="I32" i="1"/>
  <c r="H32" i="1"/>
  <c r="G32" i="1"/>
  <c r="F32" i="1"/>
  <c r="E32" i="1"/>
  <c r="D32" i="1"/>
  <c r="C32" i="1"/>
  <c r="B32" i="1"/>
  <c r="A32" i="1" s="1"/>
  <c r="L31" i="1"/>
  <c r="K31" i="1"/>
  <c r="J31" i="1"/>
  <c r="I31" i="1"/>
  <c r="H31" i="1"/>
  <c r="G31" i="1"/>
  <c r="F31" i="1"/>
  <c r="E31" i="1"/>
  <c r="D31" i="1"/>
  <c r="C31" i="1"/>
  <c r="B31" i="1"/>
  <c r="A31" i="1" s="1"/>
  <c r="L30" i="1"/>
  <c r="K30" i="1"/>
  <c r="J30" i="1"/>
  <c r="I30" i="1"/>
  <c r="H30" i="1"/>
  <c r="G30" i="1"/>
  <c r="F30" i="1"/>
  <c r="E30" i="1"/>
  <c r="D30" i="1"/>
  <c r="C30" i="1"/>
  <c r="B30" i="1"/>
  <c r="A30" i="1" s="1"/>
  <c r="L29" i="1"/>
  <c r="K29" i="1"/>
  <c r="J29" i="1"/>
  <c r="I29" i="1"/>
  <c r="H29" i="1"/>
  <c r="G29" i="1"/>
  <c r="F29" i="1"/>
  <c r="E29" i="1"/>
  <c r="D29" i="1"/>
  <c r="C29" i="1"/>
  <c r="B29" i="1"/>
  <c r="A29" i="1" s="1"/>
  <c r="L28" i="1"/>
  <c r="K28" i="1"/>
  <c r="J28" i="1"/>
  <c r="I28" i="1"/>
  <c r="H28" i="1"/>
  <c r="G28" i="1"/>
  <c r="F28" i="1"/>
  <c r="E28" i="1"/>
  <c r="D28" i="1"/>
  <c r="C28" i="1"/>
  <c r="B28" i="1"/>
  <c r="A28" i="1" s="1"/>
  <c r="L27" i="1"/>
  <c r="K27" i="1"/>
  <c r="J27" i="1"/>
  <c r="I27" i="1"/>
  <c r="H27" i="1"/>
  <c r="G27" i="1"/>
  <c r="F27" i="1"/>
  <c r="E27" i="1"/>
  <c r="D27" i="1"/>
  <c r="C27" i="1"/>
  <c r="B27" i="1"/>
  <c r="A27" i="1" s="1"/>
  <c r="L26" i="1"/>
  <c r="K26" i="1"/>
  <c r="J26" i="1"/>
  <c r="I26" i="1"/>
  <c r="H26" i="1"/>
  <c r="G26" i="1"/>
  <c r="F26" i="1"/>
  <c r="E26" i="1"/>
  <c r="D26" i="1"/>
  <c r="C26" i="1"/>
  <c r="B26" i="1"/>
  <c r="A26" i="1" s="1"/>
  <c r="L25" i="1"/>
  <c r="K25" i="1"/>
  <c r="J25" i="1"/>
  <c r="I25" i="1"/>
  <c r="H25" i="1"/>
  <c r="G25" i="1"/>
  <c r="F25" i="1"/>
  <c r="E25" i="1"/>
  <c r="D25" i="1"/>
  <c r="C25" i="1"/>
  <c r="B25" i="1"/>
  <c r="A25" i="1" s="1"/>
  <c r="L24" i="1"/>
  <c r="K24" i="1"/>
  <c r="J24" i="1"/>
  <c r="I24" i="1"/>
  <c r="H24" i="1"/>
  <c r="G24" i="1"/>
  <c r="F24" i="1"/>
  <c r="E24" i="1"/>
  <c r="D24" i="1"/>
  <c r="C24" i="1"/>
  <c r="B24" i="1"/>
  <c r="A24" i="1" s="1"/>
  <c r="L23" i="1"/>
  <c r="K23" i="1"/>
  <c r="J23" i="1"/>
  <c r="I23" i="1"/>
  <c r="H23" i="1"/>
  <c r="G23" i="1"/>
  <c r="F23" i="1"/>
  <c r="E23" i="1"/>
  <c r="D23" i="1"/>
  <c r="C23" i="1"/>
  <c r="B23" i="1"/>
  <c r="A23" i="1" s="1"/>
  <c r="L22" i="1"/>
  <c r="K22" i="1"/>
  <c r="J22" i="1"/>
  <c r="I22" i="1"/>
  <c r="H22" i="1"/>
  <c r="G22" i="1"/>
  <c r="F22" i="1"/>
  <c r="E22" i="1"/>
  <c r="D22" i="1"/>
  <c r="C22" i="1"/>
  <c r="B22" i="1"/>
  <c r="A22" i="1" s="1"/>
  <c r="L21" i="1"/>
  <c r="K21" i="1"/>
  <c r="J21" i="1"/>
  <c r="I21" i="1"/>
  <c r="H21" i="1"/>
  <c r="G21" i="1"/>
  <c r="F21" i="1"/>
  <c r="E21" i="1"/>
  <c r="D21" i="1"/>
  <c r="C21" i="1"/>
  <c r="B21" i="1"/>
  <c r="A21" i="1" s="1"/>
  <c r="L20" i="1"/>
  <c r="K20" i="1"/>
  <c r="J20" i="1"/>
  <c r="I20" i="1"/>
  <c r="H20" i="1"/>
  <c r="G20" i="1"/>
  <c r="F20" i="1"/>
  <c r="E20" i="1"/>
  <c r="D20" i="1"/>
  <c r="C20" i="1"/>
  <c r="B20" i="1"/>
  <c r="A20" i="1" s="1"/>
  <c r="L19" i="1"/>
  <c r="K19" i="1"/>
  <c r="J19" i="1"/>
  <c r="I19" i="1"/>
  <c r="H19" i="1"/>
  <c r="G19" i="1"/>
  <c r="F19" i="1"/>
  <c r="E19" i="1"/>
  <c r="D19" i="1"/>
  <c r="C19" i="1"/>
  <c r="B19" i="1"/>
  <c r="A19" i="1" s="1"/>
  <c r="L18" i="1"/>
  <c r="K18" i="1"/>
  <c r="J18" i="1"/>
  <c r="I18" i="1"/>
  <c r="H18" i="1"/>
  <c r="G18" i="1"/>
  <c r="F18" i="1"/>
  <c r="E18" i="1"/>
  <c r="D18" i="1"/>
  <c r="C18" i="1"/>
  <c r="B18" i="1"/>
  <c r="A18" i="1" s="1"/>
  <c r="L17" i="1"/>
  <c r="K17" i="1"/>
  <c r="J17" i="1"/>
  <c r="I17" i="1"/>
  <c r="H17" i="1"/>
  <c r="G17" i="1"/>
  <c r="F17" i="1"/>
  <c r="E17" i="1"/>
  <c r="D17" i="1"/>
  <c r="C17" i="1"/>
  <c r="B17" i="1"/>
  <c r="A17" i="1" s="1"/>
  <c r="L16" i="1"/>
  <c r="K16" i="1"/>
  <c r="J16" i="1"/>
  <c r="I16" i="1"/>
  <c r="H16" i="1"/>
  <c r="G16" i="1"/>
  <c r="F16" i="1"/>
  <c r="E16" i="1"/>
  <c r="D16" i="1"/>
  <c r="C16" i="1"/>
  <c r="B16" i="1"/>
  <c r="A16" i="1" s="1"/>
  <c r="L15" i="1"/>
  <c r="K15" i="1"/>
  <c r="J15" i="1"/>
  <c r="I15" i="1"/>
  <c r="H15" i="1"/>
  <c r="G15" i="1"/>
  <c r="F15" i="1"/>
  <c r="E15" i="1"/>
  <c r="D15" i="1"/>
  <c r="C15" i="1"/>
  <c r="B15" i="1"/>
  <c r="A15" i="1" s="1"/>
  <c r="L14" i="1"/>
  <c r="K14" i="1"/>
  <c r="J14" i="1"/>
  <c r="I14" i="1"/>
  <c r="H14" i="1"/>
  <c r="G14" i="1"/>
  <c r="F14" i="1"/>
  <c r="E14" i="1"/>
  <c r="D14" i="1"/>
  <c r="C14" i="1"/>
  <c r="B14" i="1"/>
  <c r="A14" i="1" s="1"/>
  <c r="L13" i="1"/>
  <c r="K13" i="1"/>
  <c r="J13" i="1"/>
  <c r="I13" i="1"/>
  <c r="H13" i="1"/>
  <c r="G13" i="1"/>
  <c r="F13" i="1"/>
  <c r="E13" i="1"/>
  <c r="D13" i="1"/>
  <c r="C13" i="1"/>
  <c r="B13" i="1"/>
  <c r="A13" i="1" s="1"/>
  <c r="L12" i="1"/>
  <c r="K12" i="1"/>
  <c r="J12" i="1"/>
  <c r="I12" i="1"/>
  <c r="H12" i="1"/>
  <c r="G12" i="1"/>
  <c r="F12" i="1"/>
  <c r="E12" i="1"/>
  <c r="D12" i="1"/>
  <c r="C12" i="1"/>
  <c r="B12" i="1"/>
  <c r="A12" i="1" s="1"/>
  <c r="L11" i="1"/>
  <c r="K11" i="1"/>
  <c r="J11" i="1"/>
  <c r="I11" i="1"/>
  <c r="H11" i="1"/>
  <c r="G11" i="1"/>
  <c r="F11" i="1"/>
  <c r="E11" i="1"/>
  <c r="D11" i="1"/>
  <c r="C11" i="1"/>
  <c r="B11" i="1"/>
  <c r="A11" i="1" s="1"/>
  <c r="L10" i="1"/>
  <c r="K10" i="1"/>
  <c r="J10" i="1"/>
  <c r="I10" i="1"/>
  <c r="H10" i="1"/>
  <c r="G10" i="1"/>
  <c r="F10" i="1"/>
  <c r="E10" i="1"/>
  <c r="D10" i="1"/>
  <c r="C10" i="1"/>
  <c r="B10" i="1"/>
  <c r="A10" i="1" s="1"/>
  <c r="L9" i="1"/>
  <c r="K9" i="1"/>
  <c r="J9" i="1"/>
  <c r="I9" i="1"/>
  <c r="H9" i="1"/>
  <c r="G9" i="1"/>
  <c r="F9" i="1"/>
  <c r="E9" i="1"/>
  <c r="D9" i="1"/>
  <c r="C9" i="1"/>
  <c r="B9" i="1"/>
  <c r="A9" i="1" s="1"/>
  <c r="L8" i="1"/>
  <c r="K8" i="1"/>
  <c r="J8" i="1"/>
  <c r="I8" i="1"/>
  <c r="H8" i="1"/>
  <c r="G8" i="1"/>
  <c r="F8" i="1"/>
  <c r="E8" i="1"/>
  <c r="D8" i="1"/>
  <c r="C8" i="1"/>
  <c r="B8" i="1"/>
  <c r="A8" i="1" s="1"/>
  <c r="L7" i="1"/>
  <c r="K7" i="1"/>
  <c r="J7" i="1"/>
  <c r="I7" i="1"/>
  <c r="H7" i="1"/>
  <c r="G7" i="1"/>
  <c r="F7" i="1"/>
  <c r="E7" i="1"/>
  <c r="D7" i="1"/>
  <c r="C7" i="1"/>
  <c r="B7" i="1"/>
  <c r="A7" i="1" s="1"/>
  <c r="L6" i="1"/>
  <c r="K6" i="1"/>
  <c r="J6" i="1"/>
  <c r="I6" i="1"/>
  <c r="H6" i="1"/>
  <c r="G6" i="1"/>
  <c r="F6" i="1"/>
  <c r="E6" i="1"/>
  <c r="D6" i="1"/>
  <c r="C6" i="1"/>
  <c r="B6" i="1"/>
  <c r="A6" i="1" s="1"/>
  <c r="L5" i="1"/>
  <c r="K5" i="1"/>
  <c r="J5" i="1"/>
  <c r="I5" i="1"/>
  <c r="H5" i="1"/>
  <c r="G5" i="1"/>
  <c r="F5" i="1"/>
  <c r="E5" i="1"/>
  <c r="D5" i="1"/>
  <c r="C5" i="1"/>
  <c r="B5" i="1"/>
  <c r="A5" i="1" s="1"/>
  <c r="L4" i="1"/>
  <c r="K4" i="1"/>
  <c r="J4" i="1"/>
  <c r="I4" i="1"/>
  <c r="H4" i="1"/>
  <c r="G4" i="1"/>
  <c r="F4" i="1"/>
  <c r="E4" i="1"/>
  <c r="D4" i="1"/>
  <c r="C4" i="1"/>
  <c r="B4" i="1"/>
  <c r="A4" i="1" s="1"/>
  <c r="L3" i="1"/>
  <c r="K3" i="1"/>
  <c r="J3" i="1"/>
  <c r="I3" i="1"/>
  <c r="H3" i="1"/>
  <c r="G3" i="1"/>
  <c r="F3" i="1"/>
  <c r="E3" i="1"/>
  <c r="D3" i="1"/>
  <c r="C3" i="1"/>
  <c r="B3" i="1"/>
  <c r="A3" i="1" s="1"/>
  <c r="L2" i="1"/>
  <c r="K2" i="1"/>
  <c r="J2" i="1"/>
  <c r="I2" i="1"/>
  <c r="H2" i="1"/>
  <c r="G2" i="1"/>
  <c r="F2" i="1"/>
  <c r="E2" i="1"/>
  <c r="D2" i="1"/>
  <c r="C2" i="1"/>
  <c r="B2" i="1"/>
  <c r="A2" i="1" s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<sst xmlns="http://schemas.openxmlformats.org/spreadsheetml/2006/main" count="12" uniqueCount="12">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</sst>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00000000000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charset val="1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_Planilha%20Financeira\PLANILHA%20FINANCEIRA-UPA%20EV-2025\06-JUNHO-2025\13.%20PCF%20Excel%20e%20PDF\13.2%20PCF%20EXCEL%20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ENGENHO VELHO - CG Nº 010/2022</v>
          </cell>
          <cell r="E11" t="str">
            <v>3.2 - Gás e Outros Materiais Engarrafados</v>
          </cell>
          <cell r="F11">
            <v>24380578002041</v>
          </cell>
          <cell r="G11" t="str">
            <v xml:space="preserve">WHITE MARTINS GASES INDUSTRIAIS DO NORDESTE LTDA </v>
          </cell>
          <cell r="H11" t="str">
            <v>B</v>
          </cell>
          <cell r="I11" t="str">
            <v>S</v>
          </cell>
          <cell r="J11" t="str">
            <v>8627</v>
          </cell>
          <cell r="K11">
            <v>45812</v>
          </cell>
          <cell r="L11" t="str">
            <v>2625062438057800204155600086271903230353</v>
          </cell>
          <cell r="M11" t="str">
            <v>26 -  Pernambuco</v>
          </cell>
          <cell r="N11">
            <v>319.82</v>
          </cell>
        </row>
        <row r="12">
          <cell r="C12" t="str">
            <v>UPA ENGENHO VELHO - CG Nº 010/2022</v>
          </cell>
          <cell r="E12" t="str">
            <v>3.2 - Gás e Outros Materiais Engarrafados</v>
          </cell>
          <cell r="F12">
            <v>24380578002041</v>
          </cell>
          <cell r="G12" t="str">
            <v xml:space="preserve">WHITE MARTINS GASES INDUSTRIAIS DO NORDESTE LTDA </v>
          </cell>
          <cell r="H12" t="str">
            <v>B</v>
          </cell>
          <cell r="I12" t="str">
            <v>S</v>
          </cell>
          <cell r="J12" t="str">
            <v>8625</v>
          </cell>
          <cell r="K12">
            <v>45812</v>
          </cell>
          <cell r="L12" t="str">
            <v>2625062438057800556080000086251846214450</v>
          </cell>
          <cell r="M12" t="str">
            <v>26 -  Pernambuco</v>
          </cell>
          <cell r="N12">
            <v>285.58999999999997</v>
          </cell>
        </row>
        <row r="13">
          <cell r="C13" t="str">
            <v>UPA ENGENHO VELHO - CG Nº 010/2022</v>
          </cell>
          <cell r="E13" t="str">
            <v>3.14 - Alimentação Preparada</v>
          </cell>
          <cell r="F13">
            <v>11840014000130</v>
          </cell>
          <cell r="G13" t="str">
            <v>MACROPAC PROTECAO E EMBALAGEM LTDA</v>
          </cell>
          <cell r="H13" t="str">
            <v>B</v>
          </cell>
          <cell r="I13" t="str">
            <v>S</v>
          </cell>
          <cell r="J13" t="str">
            <v>529307</v>
          </cell>
          <cell r="K13">
            <v>45820</v>
          </cell>
          <cell r="L13" t="str">
            <v>2625061184000130550010005293071810110707</v>
          </cell>
          <cell r="M13" t="str">
            <v>26 -  Pernambuco</v>
          </cell>
          <cell r="N13">
            <v>515.42999999999995</v>
          </cell>
        </row>
        <row r="14">
          <cell r="C14" t="str">
            <v>UPA ENGENHO VELHO - CG Nº 010/2022</v>
          </cell>
          <cell r="E14" t="str">
            <v xml:space="preserve">3.10 - Material para Manutenção de Bens Móveis </v>
          </cell>
          <cell r="F14">
            <v>24560896000121</v>
          </cell>
          <cell r="G14" t="str">
            <v xml:space="preserve">ROBERTA M OLIVEIRA DE LIRA COMERCIO E SERVICOS </v>
          </cell>
          <cell r="H14" t="str">
            <v>B</v>
          </cell>
          <cell r="I14" t="str">
            <v>S</v>
          </cell>
          <cell r="J14" t="str">
            <v>2965</v>
          </cell>
          <cell r="K14">
            <v>45825</v>
          </cell>
          <cell r="L14" t="str">
            <v>26250624560896000121550010000029651449055871</v>
          </cell>
          <cell r="M14" t="str">
            <v>26 -  Pernambuco</v>
          </cell>
          <cell r="N14">
            <v>150</v>
          </cell>
        </row>
        <row r="15">
          <cell r="C15" t="str">
            <v>UPA ENGENHO VELHO - CG Nº 010/2022</v>
          </cell>
          <cell r="E15" t="str">
            <v>3.14 - Alimentação Preparada</v>
          </cell>
          <cell r="F15">
            <v>53714399000139</v>
          </cell>
          <cell r="G15" t="str">
            <v>BEM VIVER ALIMENTOS LTDA</v>
          </cell>
          <cell r="H15" t="str">
            <v>B</v>
          </cell>
          <cell r="I15" t="str">
            <v>S</v>
          </cell>
          <cell r="J15" t="str">
            <v>1023</v>
          </cell>
          <cell r="K15">
            <v>45821</v>
          </cell>
          <cell r="L15" t="str">
            <v>26250653714399000139550010000010231330887746</v>
          </cell>
          <cell r="M15" t="str">
            <v>26 -  Pernambuco</v>
          </cell>
          <cell r="N15">
            <v>1045.8</v>
          </cell>
        </row>
        <row r="16">
          <cell r="C16" t="str">
            <v>UPA ENGENHO VELHO - CG Nº 010/2022</v>
          </cell>
          <cell r="E16" t="str">
            <v>3.14 - Alimentação Preparada</v>
          </cell>
          <cell r="F16">
            <v>11142529000166</v>
          </cell>
          <cell r="G16" t="str">
            <v>DISFA DISTRIBUIDORA FACIL LTDA</v>
          </cell>
          <cell r="H16" t="str">
            <v>B</v>
          </cell>
          <cell r="I16" t="str">
            <v>S</v>
          </cell>
          <cell r="J16" t="str">
            <v>148045</v>
          </cell>
          <cell r="K16">
            <v>45821</v>
          </cell>
          <cell r="L16" t="str">
            <v>2625061114252900016655001000148001638450</v>
          </cell>
          <cell r="M16" t="str">
            <v>26 -  Pernambuco</v>
          </cell>
          <cell r="N16">
            <v>1069.2</v>
          </cell>
        </row>
        <row r="17">
          <cell r="C17" t="str">
            <v>UPA ENGENHO VELHO - CG Nº 010/2022</v>
          </cell>
          <cell r="E17" t="str">
            <v>3.99 - Outras despesas com Material de Consumo</v>
          </cell>
          <cell r="F17">
            <v>24556839000179</v>
          </cell>
          <cell r="G17" t="str">
            <v>ARMAZEM COM NOVO LAR EIRELI</v>
          </cell>
          <cell r="H17" t="str">
            <v>B</v>
          </cell>
          <cell r="I17" t="str">
            <v>S</v>
          </cell>
          <cell r="J17" t="str">
            <v>13101</v>
          </cell>
          <cell r="K17">
            <v>45817</v>
          </cell>
          <cell r="L17" t="str">
            <v>26250624553839000179550010000131011190131017</v>
          </cell>
          <cell r="M17" t="str">
            <v>26 -  Pernambuco</v>
          </cell>
          <cell r="N17">
            <v>277</v>
          </cell>
        </row>
        <row r="18">
          <cell r="C18" t="str">
            <v>UPA ENGENHO VELHO - CG Nº 010/2022</v>
          </cell>
          <cell r="E18" t="str">
            <v>3.99 - Outras despesas com Material de Consumo</v>
          </cell>
          <cell r="F18">
            <v>40893042000113</v>
          </cell>
          <cell r="G18" t="str">
            <v>GERASTEP GERADORES ASSISTENCIA TECNICA E PECAS LTDA ME</v>
          </cell>
          <cell r="H18" t="str">
            <v>B</v>
          </cell>
          <cell r="I18" t="str">
            <v>S</v>
          </cell>
          <cell r="J18" t="str">
            <v>4393</v>
          </cell>
          <cell r="K18">
            <v>45818</v>
          </cell>
          <cell r="L18" t="str">
            <v>26250640893042000113550010000043931301645363</v>
          </cell>
          <cell r="M18" t="str">
            <v>26 -  Pernambuco</v>
          </cell>
          <cell r="N18">
            <v>268</v>
          </cell>
        </row>
        <row r="19">
          <cell r="C19" t="str">
            <v>UPA ENGENHO VELHO - CG Nº 010/2022</v>
          </cell>
          <cell r="E19" t="str">
            <v>3.99 - Outras despesas com Material de Consumo</v>
          </cell>
          <cell r="F19">
            <v>23725511000176</v>
          </cell>
          <cell r="G19" t="str">
            <v xml:space="preserve">ANDERSON A ALEIXO DA SILVA ME ME </v>
          </cell>
          <cell r="H19" t="str">
            <v>B</v>
          </cell>
          <cell r="I19" t="str">
            <v>S</v>
          </cell>
          <cell r="J19" t="str">
            <v>2833</v>
          </cell>
          <cell r="K19">
            <v>45813</v>
          </cell>
          <cell r="L19" t="str">
            <v>2625062372551100017655000028331422099864</v>
          </cell>
          <cell r="M19" t="str">
            <v>26 -  Pernambuco</v>
          </cell>
          <cell r="N19">
            <v>272.39999999999998</v>
          </cell>
        </row>
        <row r="20">
          <cell r="C20" t="str">
            <v>UPA ENGENHO VELHO - CG Nº 010/2022</v>
          </cell>
          <cell r="E20" t="str">
            <v>3.99 - Outras despesas com Material de Consumo</v>
          </cell>
          <cell r="F20">
            <v>24560896000121</v>
          </cell>
          <cell r="G20" t="str">
            <v xml:space="preserve">ROBERTA M OLIVEIRA DE LIRA COMERCIO E SERVICOS </v>
          </cell>
          <cell r="H20" t="str">
            <v>B</v>
          </cell>
          <cell r="I20" t="str">
            <v>S</v>
          </cell>
          <cell r="J20" t="str">
            <v>2868</v>
          </cell>
          <cell r="K20">
            <v>45811</v>
          </cell>
          <cell r="L20" t="str">
            <v>2625062456089600012110000028681625070641</v>
          </cell>
          <cell r="M20" t="str">
            <v>26 -  Pernambuco</v>
          </cell>
          <cell r="N20">
            <v>282.7</v>
          </cell>
        </row>
        <row r="21">
          <cell r="C21" t="str">
            <v>UPA ENGENHO VELHO - CG Nº 010/2022</v>
          </cell>
          <cell r="E21" t="str">
            <v>3.14 - Alimentação Preparada</v>
          </cell>
          <cell r="F21">
            <v>53714399000139</v>
          </cell>
          <cell r="G21" t="str">
            <v>BEM VIVER ALIMENTOS LTDA</v>
          </cell>
          <cell r="H21" t="str">
            <v>B</v>
          </cell>
          <cell r="I21" t="str">
            <v>S</v>
          </cell>
          <cell r="J21" t="str">
            <v>1002</v>
          </cell>
          <cell r="K21">
            <v>45811</v>
          </cell>
          <cell r="L21" t="str">
            <v>26250653714399000139550010000010021236629380</v>
          </cell>
          <cell r="M21" t="str">
            <v>26 -  Pernambuco</v>
          </cell>
          <cell r="N21">
            <v>139</v>
          </cell>
        </row>
        <row r="22">
          <cell r="C22" t="str">
            <v>UPA ENGENHO VELHO - CG Nº 010/2022</v>
          </cell>
          <cell r="E22" t="str">
            <v>3.14 - Alimentação Preparada</v>
          </cell>
          <cell r="F22">
            <v>11981258000132</v>
          </cell>
          <cell r="G22" t="str">
            <v>JOSE WILSON MENDES 07813488466</v>
          </cell>
          <cell r="H22" t="str">
            <v>B</v>
          </cell>
          <cell r="I22" t="str">
            <v>S</v>
          </cell>
          <cell r="J22" t="str">
            <v>3156</v>
          </cell>
          <cell r="K22">
            <v>45810</v>
          </cell>
          <cell r="L22" t="str">
            <v>26250611981258000132550010000031561939815400</v>
          </cell>
          <cell r="M22" t="str">
            <v>26 -  Pernambuco</v>
          </cell>
          <cell r="N22">
            <v>981</v>
          </cell>
        </row>
        <row r="23">
          <cell r="C23" t="str">
            <v>UPA ENGENHO VELHO - CG Nº 010/2022</v>
          </cell>
          <cell r="E23" t="str">
            <v>3.6 - Material de Expediente</v>
          </cell>
          <cell r="F23">
            <v>8014460000180</v>
          </cell>
          <cell r="G23" t="str">
            <v>VANPEL-MATERIAL DE ESCRITORIO E INFORMATICA</v>
          </cell>
          <cell r="H23" t="str">
            <v>B</v>
          </cell>
          <cell r="I23" t="str">
            <v>S</v>
          </cell>
          <cell r="J23" t="str">
            <v>67787</v>
          </cell>
          <cell r="K23">
            <v>45820</v>
          </cell>
          <cell r="L23" t="str">
            <v>26250608014460000180550010000677871001507099</v>
          </cell>
          <cell r="M23" t="str">
            <v>26 -  Pernambuco</v>
          </cell>
          <cell r="N23">
            <v>830.32</v>
          </cell>
        </row>
        <row r="24">
          <cell r="C24" t="str">
            <v>UPA ENGENHO VELHO - CG Nº 010/2022</v>
          </cell>
          <cell r="E24" t="str">
            <v>3.99 - Outras despesas com Material de Consumo</v>
          </cell>
          <cell r="F24">
            <v>15378027000190</v>
          </cell>
          <cell r="G24" t="str">
            <v xml:space="preserve">SEMPRE QUIMICA CANTALICE </v>
          </cell>
          <cell r="H24" t="str">
            <v>B</v>
          </cell>
          <cell r="I24" t="str">
            <v>S</v>
          </cell>
          <cell r="J24" t="str">
            <v>18740</v>
          </cell>
          <cell r="K24">
            <v>45835</v>
          </cell>
          <cell r="L24" t="str">
            <v>26250615378027000190550010000187401460211792</v>
          </cell>
          <cell r="M24" t="str">
            <v>26 -  Pernambuco</v>
          </cell>
          <cell r="N24">
            <v>1710</v>
          </cell>
        </row>
        <row r="25">
          <cell r="C25" t="str">
            <v>UPA ENGENHO VELHO - CG Nº 010/2022</v>
          </cell>
          <cell r="E25" t="str">
            <v>1.99 - Outras Despesas com Pessoal</v>
          </cell>
          <cell r="F25">
            <v>28296399000119</v>
          </cell>
          <cell r="G25" t="str">
            <v xml:space="preserve">AVANTE COMERCIO E SERVICOS LTDA </v>
          </cell>
          <cell r="H25" t="str">
            <v>B</v>
          </cell>
          <cell r="I25" t="str">
            <v>S</v>
          </cell>
          <cell r="J25" t="str">
            <v>1172</v>
          </cell>
          <cell r="K25">
            <v>45835</v>
          </cell>
          <cell r="L25" t="str">
            <v>26250628296399000119550010000011721000238671</v>
          </cell>
          <cell r="M25" t="str">
            <v>26 -  Pernambuco</v>
          </cell>
          <cell r="N25">
            <v>39987.599999999999</v>
          </cell>
        </row>
        <row r="26">
          <cell r="C26" t="str">
            <v>UPA ENGENHO VELHO - CG Nº 010/2022</v>
          </cell>
          <cell r="E26" t="str">
            <v>3.14 - Alimentação Preparada</v>
          </cell>
          <cell r="F26">
            <v>28296399000119</v>
          </cell>
          <cell r="G26" t="str">
            <v xml:space="preserve">AVANTE COMERCIO E SERVICOS LTDA </v>
          </cell>
          <cell r="H26" t="str">
            <v>B</v>
          </cell>
          <cell r="I26" t="str">
            <v>S</v>
          </cell>
          <cell r="J26" t="str">
            <v>1173</v>
          </cell>
          <cell r="K26">
            <v>45835</v>
          </cell>
          <cell r="L26" t="str">
            <v>26250628296399000119550010000011731000238687</v>
          </cell>
          <cell r="M26" t="str">
            <v>26 -  Pernambuco</v>
          </cell>
          <cell r="N26">
            <v>19552.02</v>
          </cell>
        </row>
        <row r="27">
          <cell r="C27" t="str">
            <v>UPA ENGENHO VELHO - CG Nº 010/2022</v>
          </cell>
          <cell r="E27" t="str">
            <v>3.99 - Outras despesas com Material de Consumo</v>
          </cell>
          <cell r="F27">
            <v>69896090000651</v>
          </cell>
          <cell r="G27" t="str">
            <v>VENEZA MATERIAL DE CONSTRUCAO LTDA</v>
          </cell>
          <cell r="H27" t="str">
            <v>B</v>
          </cell>
          <cell r="I27" t="str">
            <v>S</v>
          </cell>
          <cell r="J27" t="str">
            <v>181037</v>
          </cell>
          <cell r="K27">
            <v>45818</v>
          </cell>
          <cell r="L27" t="str">
            <v>26250669896090000651550010001810371105624224</v>
          </cell>
          <cell r="M27" t="str">
            <v>26 -  Pernambuco</v>
          </cell>
          <cell r="N27">
            <v>2955.86</v>
          </cell>
        </row>
        <row r="28">
          <cell r="C28" t="str">
            <v>UPA ENGENHO VELHO - CG Nº 010/2022</v>
          </cell>
          <cell r="E28" t="str">
            <v>3.2 - Gás e Outros Materiais Engarrafados</v>
          </cell>
          <cell r="F28">
            <v>24380578002041</v>
          </cell>
          <cell r="G28" t="str">
            <v xml:space="preserve">WHITE MARTINS GASES INDUSTRIAIS DO NORDESTE LTDA </v>
          </cell>
          <cell r="H28" t="str">
            <v>B</v>
          </cell>
          <cell r="I28" t="str">
            <v>S</v>
          </cell>
          <cell r="J28" t="str">
            <v>8719</v>
          </cell>
          <cell r="K28">
            <v>45821</v>
          </cell>
          <cell r="L28" t="str">
            <v>26250624380578002041556080000087191974667839</v>
          </cell>
          <cell r="M28" t="str">
            <v>26 -  Pernambuco</v>
          </cell>
          <cell r="N28">
            <v>286.14</v>
          </cell>
        </row>
        <row r="29">
          <cell r="C29" t="str">
            <v>UPA ENGENHO VELHO - CG Nº 010/2022</v>
          </cell>
          <cell r="E29" t="str">
            <v>3.2 - Gás e Outros Materiais Engarrafados</v>
          </cell>
          <cell r="F29">
            <v>24380578002041</v>
          </cell>
          <cell r="G29" t="str">
            <v xml:space="preserve">WHITE MARTINS GASES INDUSTRIAIS DO NORDESTE LTDA </v>
          </cell>
          <cell r="H29" t="str">
            <v>B</v>
          </cell>
          <cell r="I29" t="str">
            <v>S</v>
          </cell>
          <cell r="J29" t="str">
            <v>8744</v>
          </cell>
          <cell r="K29">
            <v>45828</v>
          </cell>
          <cell r="L29" t="str">
            <v>26250624380578002041556080000087441592696174</v>
          </cell>
          <cell r="M29" t="str">
            <v>26 -  Pernambuco</v>
          </cell>
          <cell r="N29">
            <v>319.82</v>
          </cell>
        </row>
        <row r="30">
          <cell r="C30" t="str">
            <v>UPA ENGENHO VELHO - CG Nº 010/2022</v>
          </cell>
          <cell r="E30" t="str">
            <v>3.7 - Material de Limpeza e Produtos de Hgienização</v>
          </cell>
          <cell r="F30">
            <v>55111043000136</v>
          </cell>
          <cell r="G30" t="str">
            <v>A5 DIST ATACADISTA DE PRODUTOS LTDA</v>
          </cell>
          <cell r="H30" t="str">
            <v>B</v>
          </cell>
          <cell r="I30" t="str">
            <v>S</v>
          </cell>
          <cell r="J30" t="str">
            <v>1765</v>
          </cell>
          <cell r="K30">
            <v>45812</v>
          </cell>
          <cell r="L30" t="str">
            <v>26250655111043000136550010000017651283755257</v>
          </cell>
          <cell r="M30" t="str">
            <v>26 -  Pernambuco</v>
          </cell>
          <cell r="N30">
            <v>103.71</v>
          </cell>
        </row>
        <row r="31">
          <cell r="C31" t="str">
            <v>UPA ENGENHO VELHO - CG Nº 010/2022</v>
          </cell>
          <cell r="E31" t="str">
            <v>3.7 - Material de Limpeza e Produtos de Hgienização</v>
          </cell>
          <cell r="F31">
            <v>48495866000147</v>
          </cell>
          <cell r="G31" t="str">
            <v>BEMED COMERCIO ATACADISTA DE MED LTDA</v>
          </cell>
          <cell r="H31" t="str">
            <v>B</v>
          </cell>
          <cell r="I31" t="str">
            <v>S</v>
          </cell>
          <cell r="J31" t="str">
            <v>4073</v>
          </cell>
          <cell r="K31">
            <v>45824</v>
          </cell>
          <cell r="L31" t="str">
            <v>26250648495866000147550010000040731617699546</v>
          </cell>
          <cell r="M31" t="str">
            <v>26 -  Pernambuco</v>
          </cell>
          <cell r="N31">
            <v>360</v>
          </cell>
        </row>
        <row r="32">
          <cell r="C32" t="str">
            <v>UPA ENGENHO VELHO - CG Nº 010/2022</v>
          </cell>
          <cell r="E32" t="str">
            <v>3.7 - Material de Limpeza e Produtos de Hgienização</v>
          </cell>
          <cell r="F32">
            <v>67729178000653</v>
          </cell>
          <cell r="G32" t="str">
            <v>COMERCIAL CIRURGICA RIOCLARENSE LTDA</v>
          </cell>
          <cell r="H32" t="str">
            <v>B</v>
          </cell>
          <cell r="I32" t="str">
            <v>S</v>
          </cell>
          <cell r="J32" t="str">
            <v>104021</v>
          </cell>
          <cell r="K32">
            <v>45812</v>
          </cell>
          <cell r="L32" t="str">
            <v>26250667729178000653550010001040211401713570</v>
          </cell>
          <cell r="M32" t="str">
            <v>26 -  Pernambuco</v>
          </cell>
          <cell r="N32">
            <v>897</v>
          </cell>
        </row>
        <row r="33">
          <cell r="C33" t="str">
            <v>UPA ENGENHO VELHO - CG Nº 010/2022</v>
          </cell>
          <cell r="E33" t="str">
            <v>3.11 - Material Laboratorial</v>
          </cell>
          <cell r="F33">
            <v>10779833000156</v>
          </cell>
          <cell r="G33" t="str">
            <v>MEDICAL MERCANTIL DE APARELHAGEM MEDICA LTDA</v>
          </cell>
          <cell r="H33" t="str">
            <v>B</v>
          </cell>
          <cell r="I33" t="str">
            <v>S</v>
          </cell>
          <cell r="J33" t="str">
            <v>640979</v>
          </cell>
          <cell r="K33">
            <v>45817</v>
          </cell>
          <cell r="L33" t="str">
            <v>26250610779833000156550010006409791643004005</v>
          </cell>
          <cell r="M33" t="str">
            <v>26 -  Pernambuco</v>
          </cell>
          <cell r="N33">
            <v>630</v>
          </cell>
        </row>
        <row r="34">
          <cell r="C34" t="str">
            <v>UPA ENGENHO VELHO - CG Nº 010/2022</v>
          </cell>
          <cell r="E34" t="str">
            <v>3.11 - Material Laboratorial</v>
          </cell>
          <cell r="F34">
            <v>18271934000123</v>
          </cell>
          <cell r="G34" t="str">
            <v>NOVA BIOMEDICAL DIAGNOSTICOS MEDICOS E BIOTECNOLOGIA LTDA</v>
          </cell>
          <cell r="H34" t="str">
            <v>B</v>
          </cell>
          <cell r="I34" t="str">
            <v>S</v>
          </cell>
          <cell r="J34" t="str">
            <v>55810</v>
          </cell>
          <cell r="K34">
            <v>45811</v>
          </cell>
          <cell r="L34" t="str">
            <v>31250618271934000123550010000558101524032504</v>
          </cell>
          <cell r="M34" t="str">
            <v>31 -  Minas Gerais</v>
          </cell>
          <cell r="N34">
            <v>9000</v>
          </cell>
        </row>
        <row r="35">
          <cell r="C35" t="str">
            <v>UPA ENGENHO VELHO - CG Nº 010/2022</v>
          </cell>
          <cell r="E35" t="str">
            <v>3.14 - Alimentação Preparada</v>
          </cell>
          <cell r="F35" t="str">
            <v>01.687.725/0001-62</v>
          </cell>
          <cell r="G35" t="str">
            <v xml:space="preserve">CENTRO ESPECIALIZADO EM NUTRICAO ENTERAL E PARENTERAL </v>
          </cell>
          <cell r="H35" t="str">
            <v>B</v>
          </cell>
          <cell r="I35" t="str">
            <v>S</v>
          </cell>
          <cell r="J35" t="str">
            <v>57768</v>
          </cell>
          <cell r="K35">
            <v>45817</v>
          </cell>
          <cell r="L35" t="str">
            <v>26250601687725000162550010000577681597930007</v>
          </cell>
          <cell r="M35" t="str">
            <v>26 -  Pernambuco</v>
          </cell>
          <cell r="N35">
            <v>980</v>
          </cell>
        </row>
        <row r="36">
          <cell r="C36" t="str">
            <v>UPA ENGENHO VELHO - CG Nº 010/2022</v>
          </cell>
          <cell r="E36" t="str">
            <v>3.14 - Alimentação Preparada</v>
          </cell>
          <cell r="F36" t="str">
            <v>01.687.725/0001-62</v>
          </cell>
          <cell r="G36" t="str">
            <v xml:space="preserve">CENTRO ESPECIALIZADO EM NUTRICAO ENTERAL E PARENTERAL </v>
          </cell>
          <cell r="H36" t="str">
            <v>B</v>
          </cell>
          <cell r="I36" t="str">
            <v>S</v>
          </cell>
          <cell r="J36" t="str">
            <v>57863</v>
          </cell>
          <cell r="K36">
            <v>45819</v>
          </cell>
          <cell r="L36" t="str">
            <v>26250601687725000162550010000578631598880002</v>
          </cell>
          <cell r="M36" t="str">
            <v>26 -  Pernambuco</v>
          </cell>
          <cell r="N36">
            <v>386.42</v>
          </cell>
        </row>
        <row r="37">
          <cell r="C37" t="str">
            <v>UPA ENGENHO VELHO - CG Nº 010/2022</v>
          </cell>
          <cell r="E37" t="str">
            <v>3.4 - Material Farmacológico</v>
          </cell>
          <cell r="F37">
            <v>1687725000162</v>
          </cell>
          <cell r="G37" t="str">
            <v xml:space="preserve">CENTRO ESPECIALIZADO EM NUTRICAO ENTERAL E PARENTERAL </v>
          </cell>
          <cell r="H37" t="str">
            <v>B</v>
          </cell>
          <cell r="I37" t="str">
            <v>S</v>
          </cell>
          <cell r="J37" t="str">
            <v>57983</v>
          </cell>
          <cell r="K37">
            <v>45825</v>
          </cell>
          <cell r="L37" t="str">
            <v>26250601687725000162550010000579831600080002</v>
          </cell>
          <cell r="M37" t="str">
            <v>26 -  Pernambuco</v>
          </cell>
          <cell r="N37">
            <v>4085.6</v>
          </cell>
        </row>
        <row r="38">
          <cell r="C38" t="str">
            <v>UPA ENGENHO VELHO - CG Nº 010/2022</v>
          </cell>
          <cell r="E38" t="str">
            <v>3.4 - Material Farmacológico</v>
          </cell>
          <cell r="F38">
            <v>8674752000140</v>
          </cell>
          <cell r="G38" t="str">
            <v>CIRURGICA MONTEBELLO LTDA</v>
          </cell>
          <cell r="H38" t="str">
            <v>B</v>
          </cell>
          <cell r="I38" t="str">
            <v>S</v>
          </cell>
          <cell r="J38" t="str">
            <v>232458</v>
          </cell>
          <cell r="K38">
            <v>45813</v>
          </cell>
          <cell r="L38" t="str">
            <v>26250608674752000140550010002324581624152797</v>
          </cell>
          <cell r="M38" t="str">
            <v>26 -  Pernambuco</v>
          </cell>
          <cell r="N38">
            <v>901.63</v>
          </cell>
        </row>
        <row r="39">
          <cell r="C39" t="str">
            <v>UPA ENGENHO VELHO - CG Nº 010/2022</v>
          </cell>
          <cell r="E39" t="str">
            <v>3.4 - Material Farmacológico</v>
          </cell>
          <cell r="F39">
            <v>67729178000653</v>
          </cell>
          <cell r="G39" t="str">
            <v>COMERCIAL CIRURGICA RIOCLARENSE LTDA</v>
          </cell>
          <cell r="H39" t="str">
            <v>B</v>
          </cell>
          <cell r="I39" t="str">
            <v>S</v>
          </cell>
          <cell r="J39" t="str">
            <v>104249</v>
          </cell>
          <cell r="K39">
            <v>45813</v>
          </cell>
          <cell r="L39" t="str">
            <v>26250667729178000653550010001042491557973555</v>
          </cell>
          <cell r="M39" t="str">
            <v>26 -  Pernambuco</v>
          </cell>
          <cell r="N39">
            <v>2133.44</v>
          </cell>
        </row>
        <row r="40">
          <cell r="C40" t="str">
            <v>UPA ENGENHO VELHO - CG Nº 010/2022</v>
          </cell>
          <cell r="E40" t="str">
            <v>3.4 - Material Farmacológico</v>
          </cell>
          <cell r="F40">
            <v>11449180000100</v>
          </cell>
          <cell r="G40" t="str">
            <v>DPROSMED DISTRIBUIDORA DE PRODUTOS MEDICOS LTDA</v>
          </cell>
          <cell r="H40" t="str">
            <v>B</v>
          </cell>
          <cell r="I40" t="str">
            <v>S</v>
          </cell>
          <cell r="J40" t="str">
            <v>82015</v>
          </cell>
          <cell r="K40">
            <v>45826</v>
          </cell>
          <cell r="L40" t="str">
            <v>26250611449180000100550010000820151000588202</v>
          </cell>
          <cell r="M40" t="str">
            <v>26 -  Pernambuco</v>
          </cell>
          <cell r="N40">
            <v>151</v>
          </cell>
        </row>
        <row r="41">
          <cell r="C41" t="str">
            <v>UPA ENGENHO VELHO - CG Nº 010/2022</v>
          </cell>
          <cell r="E41" t="str">
            <v>3.4 - Material Farmacológico</v>
          </cell>
          <cell r="F41">
            <v>11449180000100</v>
          </cell>
          <cell r="G41" t="str">
            <v>DPROSMED DISTRIBUIDORA DE PRODUTOS MEDICOS LTDA</v>
          </cell>
          <cell r="H41" t="str">
            <v>B</v>
          </cell>
          <cell r="I41" t="str">
            <v>S</v>
          </cell>
          <cell r="J41" t="str">
            <v>82014</v>
          </cell>
          <cell r="K41">
            <v>45826</v>
          </cell>
          <cell r="L41" t="str">
            <v>26250611449180000100550010000820141000588191</v>
          </cell>
          <cell r="M41" t="str">
            <v>26 -  Pernambuco</v>
          </cell>
          <cell r="N41">
            <v>4844</v>
          </cell>
        </row>
        <row r="42">
          <cell r="C42" t="str">
            <v>UPA ENGENHO VELHO - CG Nº 010/2022</v>
          </cell>
          <cell r="E42" t="str">
            <v>3.4 - Material Farmacológico</v>
          </cell>
          <cell r="F42">
            <v>8778201000126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498660</v>
          </cell>
          <cell r="K42">
            <v>45814</v>
          </cell>
          <cell r="L42" t="str">
            <v>26250608778201000126550010004986601440070896</v>
          </cell>
          <cell r="M42" t="str">
            <v>26 -  Pernambuco</v>
          </cell>
          <cell r="N42">
            <v>18519.45</v>
          </cell>
        </row>
        <row r="43">
          <cell r="C43" t="str">
            <v>UPA ENGENHO VELHO - CG Nº 010/2022</v>
          </cell>
          <cell r="E43" t="str">
            <v>3.4 - Material Farmacológico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499050</v>
          </cell>
          <cell r="K43">
            <v>45818</v>
          </cell>
          <cell r="L43" t="str">
            <v>26250608778201000126550010004990501592798952</v>
          </cell>
          <cell r="M43" t="str">
            <v>26 -  Pernambuco</v>
          </cell>
          <cell r="N43">
            <v>360</v>
          </cell>
        </row>
        <row r="44">
          <cell r="C44" t="str">
            <v>UPA ENGENHO VELHO - CG Nº 010/2022</v>
          </cell>
          <cell r="E44" t="str">
            <v>3.4 - Material Farmacológico</v>
          </cell>
          <cell r="F44">
            <v>12882932000194</v>
          </cell>
          <cell r="G44" t="str">
            <v>EXOMED</v>
          </cell>
          <cell r="H44" t="str">
            <v>B</v>
          </cell>
          <cell r="I44" t="str">
            <v>S</v>
          </cell>
          <cell r="J44" t="str">
            <v>191247</v>
          </cell>
          <cell r="K44">
            <v>45813</v>
          </cell>
          <cell r="L44" t="str">
            <v>26250612882932000194550010001912471965559520</v>
          </cell>
          <cell r="M44" t="str">
            <v>26 -  Pernambuco</v>
          </cell>
          <cell r="N44">
            <v>360.45</v>
          </cell>
        </row>
        <row r="45">
          <cell r="C45" t="str">
            <v>UPA ENGENHO VELHO - CG Nº 010/2022</v>
          </cell>
          <cell r="E45" t="str">
            <v>3.4 - Material Farmacológico</v>
          </cell>
          <cell r="F45">
            <v>10854165000184</v>
          </cell>
          <cell r="G45" t="str">
            <v>F &amp; F DISTRIBUIDORA DE PRODUTOS FARMACEUTICOS</v>
          </cell>
          <cell r="H45" t="str">
            <v>B</v>
          </cell>
          <cell r="I45" t="str">
            <v>S</v>
          </cell>
          <cell r="J45" t="str">
            <v>324865</v>
          </cell>
          <cell r="K45">
            <v>45817</v>
          </cell>
          <cell r="L45" t="str">
            <v>26250610854165000184550010003248651371147126</v>
          </cell>
          <cell r="M45" t="str">
            <v>26 -  Pernambuco</v>
          </cell>
          <cell r="N45">
            <v>9281</v>
          </cell>
        </row>
        <row r="46">
          <cell r="C46" t="str">
            <v>UPA ENGENHO VELHO - CG Nº 010/2022</v>
          </cell>
          <cell r="E46" t="str">
            <v>3.4 - Material Farmacológico</v>
          </cell>
          <cell r="F46">
            <v>10854165000184</v>
          </cell>
          <cell r="G46" t="str">
            <v>F &amp; F DISTRIBUIDORA DE PRODUTOS FARMACEUTICOS</v>
          </cell>
          <cell r="H46" t="str">
            <v>B</v>
          </cell>
          <cell r="I46" t="str">
            <v>S</v>
          </cell>
          <cell r="J46" t="str">
            <v>325242</v>
          </cell>
          <cell r="K46">
            <v>45819</v>
          </cell>
          <cell r="L46" t="str">
            <v>26250610854165000184550010003252421717592200</v>
          </cell>
          <cell r="M46" t="str">
            <v>26 -  Pernambuco</v>
          </cell>
          <cell r="N46">
            <v>1096</v>
          </cell>
        </row>
        <row r="47">
          <cell r="C47" t="str">
            <v>UPA ENGENHO VELHO - CG Nº 010/2022</v>
          </cell>
          <cell r="E47" t="str">
            <v>3.4 - Material Farmacológico</v>
          </cell>
          <cell r="F47">
            <v>35753111000153</v>
          </cell>
          <cell r="G47" t="str">
            <v>NORD PRODUTOS EM SAUDE LTDA</v>
          </cell>
          <cell r="H47" t="str">
            <v>B</v>
          </cell>
          <cell r="I47" t="str">
            <v>S</v>
          </cell>
          <cell r="J47" t="str">
            <v>44597</v>
          </cell>
          <cell r="K47">
            <v>45813</v>
          </cell>
          <cell r="L47" t="str">
            <v>26250635753111000153550010000445971932142741</v>
          </cell>
          <cell r="M47" t="str">
            <v>26 -  Pernambuco</v>
          </cell>
          <cell r="N47">
            <v>6754.9</v>
          </cell>
        </row>
        <row r="48">
          <cell r="C48" t="str">
            <v>UPA ENGENHO VELHO - CG Nº 010/2022</v>
          </cell>
          <cell r="E48" t="str">
            <v>3.4 - Material Farmacológico</v>
          </cell>
          <cell r="F48">
            <v>35753111000153</v>
          </cell>
          <cell r="G48" t="str">
            <v>NORD PRODUTOS EM SAUDE LTDA</v>
          </cell>
          <cell r="H48" t="str">
            <v>B</v>
          </cell>
          <cell r="I48" t="str">
            <v>S</v>
          </cell>
          <cell r="J48" t="str">
            <v>44632</v>
          </cell>
          <cell r="K48">
            <v>45814</v>
          </cell>
          <cell r="L48" t="str">
            <v>26250635753111000153550010000446321229356190</v>
          </cell>
          <cell r="M48" t="str">
            <v>26 -  Pernambuco</v>
          </cell>
          <cell r="N48">
            <v>2262</v>
          </cell>
        </row>
        <row r="49">
          <cell r="C49" t="str">
            <v>UPA ENGENHO VELHO - CG Nº 010/2022</v>
          </cell>
          <cell r="E49" t="str">
            <v>3.4 - Material Farmacológico</v>
          </cell>
          <cell r="F49">
            <v>21381761000100</v>
          </cell>
          <cell r="G49" t="str">
            <v>SIX DISTRIBUIDORA HOSPITALAR LTDA</v>
          </cell>
          <cell r="H49" t="str">
            <v>B</v>
          </cell>
          <cell r="I49" t="str">
            <v>S</v>
          </cell>
          <cell r="J49" t="str">
            <v>78615</v>
          </cell>
          <cell r="K49">
            <v>45824</v>
          </cell>
          <cell r="L49" t="str">
            <v>26250621381761000100550010000786151888928740</v>
          </cell>
          <cell r="M49" t="str">
            <v>26 -  Pernambuco</v>
          </cell>
          <cell r="N49">
            <v>330</v>
          </cell>
        </row>
        <row r="50">
          <cell r="C50" t="str">
            <v>UPA ENGENHO VELHO - CG Nº 010/2022</v>
          </cell>
          <cell r="E50" t="str">
            <v>3.4 - Material Farmacológico</v>
          </cell>
          <cell r="F50">
            <v>21596736000144</v>
          </cell>
          <cell r="G50" t="str">
            <v xml:space="preserve">ULTRAMEGA DISTRIBUIDORA </v>
          </cell>
          <cell r="H50" t="str">
            <v>B</v>
          </cell>
          <cell r="I50" t="str">
            <v>S</v>
          </cell>
          <cell r="J50" t="str">
            <v>253494</v>
          </cell>
          <cell r="K50">
            <v>45813</v>
          </cell>
          <cell r="L50" t="str">
            <v>26250621596736000144550010002534941447055697</v>
          </cell>
          <cell r="M50" t="str">
            <v>26 -  Pernambuco</v>
          </cell>
          <cell r="N50">
            <v>171.3</v>
          </cell>
        </row>
        <row r="51">
          <cell r="C51" t="str">
            <v>UPA ENGENHO VELHO - CG Nº 010/2022</v>
          </cell>
          <cell r="E51" t="str">
            <v>3.4 - Material Farmacológico</v>
          </cell>
          <cell r="F51" t="str">
            <v>22.580.510/0001-18</v>
          </cell>
          <cell r="G51" t="str">
            <v>UNIFAR DISTRIBUIDORA DE MEDICAMENTOS LTDA</v>
          </cell>
          <cell r="H51" t="str">
            <v>B</v>
          </cell>
          <cell r="I51" t="str">
            <v>S</v>
          </cell>
          <cell r="J51" t="str">
            <v>70165</v>
          </cell>
          <cell r="K51">
            <v>45813</v>
          </cell>
          <cell r="L51" t="str">
            <v>26250622580510000118550010000701651000588757</v>
          </cell>
          <cell r="M51" t="str">
            <v>26 -  Pernambuco</v>
          </cell>
          <cell r="N51">
            <v>447.2</v>
          </cell>
        </row>
        <row r="52">
          <cell r="C52" t="str">
            <v>UPA ENGENHO VELHO - CG Nº 010/2022</v>
          </cell>
          <cell r="E52" t="str">
            <v xml:space="preserve">3.10 - Material para Manutenção de Bens Móveis </v>
          </cell>
          <cell r="F52">
            <v>35361251000186</v>
          </cell>
          <cell r="G52" t="str">
            <v>B D L COMERCIO DE ALIMENTOS LTDA</v>
          </cell>
          <cell r="H52" t="str">
            <v>B</v>
          </cell>
          <cell r="I52" t="str">
            <v>S</v>
          </cell>
          <cell r="J52" t="str">
            <v>3014</v>
          </cell>
          <cell r="K52">
            <v>45825</v>
          </cell>
          <cell r="L52" t="str">
            <v>26250635361251000186550010000030141534551837</v>
          </cell>
          <cell r="M52" t="str">
            <v>26 -  Pernambuco</v>
          </cell>
          <cell r="N52">
            <v>131.9</v>
          </cell>
        </row>
        <row r="53">
          <cell r="C53" t="str">
            <v>UPA ENGENHO VELHO - CG Nº 010/2022</v>
          </cell>
          <cell r="E53" t="str">
            <v>3.99 - Outras despesas com Material de Consumo</v>
          </cell>
          <cell r="F53">
            <v>35361251000186</v>
          </cell>
          <cell r="G53" t="str">
            <v>B D L COMERCIO DE ALIMENTOS LTDA</v>
          </cell>
          <cell r="H53" t="str">
            <v>B</v>
          </cell>
          <cell r="I53" t="str">
            <v>S</v>
          </cell>
          <cell r="J53" t="str">
            <v>3021</v>
          </cell>
          <cell r="K53">
            <v>45826</v>
          </cell>
          <cell r="L53" t="str">
            <v>26250635361251000186550010000030211473825910</v>
          </cell>
          <cell r="M53" t="str">
            <v>26 -  Pernambuco</v>
          </cell>
          <cell r="N53">
            <v>53</v>
          </cell>
        </row>
        <row r="54">
          <cell r="C54" t="str">
            <v>UPA ENGENHO VELHO - CG Nº 010/2022</v>
          </cell>
          <cell r="E54" t="str">
            <v xml:space="preserve">3.10 - Material para Manutenção de Bens Móveis </v>
          </cell>
          <cell r="F54" t="str">
            <v>26.603.680/0001-21</v>
          </cell>
          <cell r="G54" t="str">
            <v>MORAMED TECNOLOGIA HOSPITALAR</v>
          </cell>
          <cell r="H54" t="str">
            <v>B</v>
          </cell>
          <cell r="I54" t="str">
            <v>S</v>
          </cell>
          <cell r="J54" t="str">
            <v>4749</v>
          </cell>
          <cell r="K54">
            <v>45825</v>
          </cell>
          <cell r="L54" t="str">
            <v>26250626603680000121550010000047491683896040</v>
          </cell>
          <cell r="M54" t="str">
            <v>26 -  Pernambuco</v>
          </cell>
          <cell r="N54">
            <v>230</v>
          </cell>
        </row>
        <row r="55">
          <cell r="C55" t="str">
            <v>UPA ENGENHO VELHO - CG Nº 010/2022</v>
          </cell>
          <cell r="E55" t="str">
            <v>3.99 - Outras despesas com Material de Consumo</v>
          </cell>
          <cell r="F55" t="str">
            <v>24.556.839/0001-79</v>
          </cell>
          <cell r="G55" t="str">
            <v>ARMAZEM COMERCIAL NOVO LAR  PE</v>
          </cell>
          <cell r="H55" t="str">
            <v>B</v>
          </cell>
          <cell r="I55" t="str">
            <v>S</v>
          </cell>
          <cell r="J55" t="str">
            <v>13178</v>
          </cell>
          <cell r="K55">
            <v>45835</v>
          </cell>
          <cell r="L55" t="str">
            <v>26250624556839000179550010000131781190131780</v>
          </cell>
          <cell r="M55" t="str">
            <v>26 -  Pernambuco</v>
          </cell>
          <cell r="N55">
            <v>247.5</v>
          </cell>
        </row>
        <row r="56">
          <cell r="C56" t="str">
            <v>UPA ENGENHO VELHO - CG Nº 010/2022</v>
          </cell>
          <cell r="E56" t="str">
            <v>3.14 - Alimentação Preparada</v>
          </cell>
          <cell r="F56" t="str">
            <v>11.981.258/0001-32</v>
          </cell>
          <cell r="G56" t="str">
            <v>JOSE WILSON MENDES</v>
          </cell>
          <cell r="H56" t="str">
            <v>B</v>
          </cell>
          <cell r="I56" t="str">
            <v>S</v>
          </cell>
          <cell r="J56" t="str">
            <v>3162</v>
          </cell>
          <cell r="K56">
            <v>45838</v>
          </cell>
          <cell r="L56" t="str">
            <v>26250611981258000132550010000031621860800013</v>
          </cell>
          <cell r="M56" t="str">
            <v>26 -  Pernambuco</v>
          </cell>
          <cell r="N56">
            <v>1008</v>
          </cell>
        </row>
        <row r="57">
          <cell r="C57" t="str">
            <v>UPA ENGENHO VELHO - CG Nº 010/2022</v>
          </cell>
          <cell r="E57" t="str">
            <v>3.2 - Gás e Outros Materiais Engarrafados</v>
          </cell>
          <cell r="F57" t="str">
            <v>24.380.578/0022-03</v>
          </cell>
          <cell r="G57" t="str">
            <v>WHITE MARTINS GASES INDUSTRIAIS NE LTDA</v>
          </cell>
          <cell r="H57" t="str">
            <v>B</v>
          </cell>
          <cell r="I57" t="str">
            <v>S</v>
          </cell>
          <cell r="J57" t="str">
            <v>1767</v>
          </cell>
          <cell r="K57">
            <v>45834</v>
          </cell>
          <cell r="L57" t="str">
            <v>26250624380578002203556020000017671392431290</v>
          </cell>
          <cell r="M57" t="str">
            <v>26 -  Pernambuco</v>
          </cell>
          <cell r="N57">
            <v>3557.02</v>
          </cell>
        </row>
        <row r="58">
          <cell r="C58" t="str">
            <v>UPA ENGENHO VELHO - CG Nº 010/2022</v>
          </cell>
          <cell r="E58" t="str">
            <v>3.12 - Material Hospitalar</v>
          </cell>
          <cell r="F58">
            <v>55111043000136</v>
          </cell>
          <cell r="G58" t="str">
            <v>A5 DIST ATACADISTA DE PRODUTOS LTDA</v>
          </cell>
          <cell r="H58" t="str">
            <v>B</v>
          </cell>
          <cell r="I58" t="str">
            <v>S</v>
          </cell>
          <cell r="J58" t="str">
            <v>1765</v>
          </cell>
          <cell r="K58">
            <v>45812</v>
          </cell>
          <cell r="L58" t="str">
            <v>26250655111043000136550010000017651283755257</v>
          </cell>
          <cell r="M58" t="str">
            <v>26 -  Pernambuco</v>
          </cell>
          <cell r="N58">
            <v>172.35</v>
          </cell>
        </row>
        <row r="59">
          <cell r="C59" t="str">
            <v>UPA ENGENHO VELHO - CG Nº 010/2022</v>
          </cell>
          <cell r="E59" t="str">
            <v>3.12 - Material Hospitalar</v>
          </cell>
          <cell r="F59">
            <v>55111043000136</v>
          </cell>
          <cell r="G59" t="str">
            <v>A5 DIST ATACADISTA DE PRODUTOS LTDA</v>
          </cell>
          <cell r="H59" t="str">
            <v>B</v>
          </cell>
          <cell r="I59" t="str">
            <v>S</v>
          </cell>
          <cell r="J59" t="str">
            <v>1892</v>
          </cell>
          <cell r="K59">
            <v>45824</v>
          </cell>
          <cell r="L59" t="str">
            <v>26250655111043000136550010000018921855009833</v>
          </cell>
          <cell r="M59" t="str">
            <v>26 -  Pernambuco</v>
          </cell>
          <cell r="N59">
            <v>438.8</v>
          </cell>
        </row>
        <row r="60">
          <cell r="C60" t="str">
            <v>UPA ENGENHO VELHO - CG Nº 010/2022</v>
          </cell>
          <cell r="E60" t="str">
            <v>3.12 - Material Hospitalar</v>
          </cell>
          <cell r="F60" t="str">
            <v>51.943.645/0001-07</v>
          </cell>
          <cell r="G60" t="str">
            <v xml:space="preserve">BIOMEDICAL EQUIPAMENTOS E PROD MEDICO CIRURGICOS LTDA </v>
          </cell>
          <cell r="H60" t="str">
            <v>B</v>
          </cell>
          <cell r="I60" t="str">
            <v>S</v>
          </cell>
          <cell r="J60" t="str">
            <v>197561</v>
          </cell>
          <cell r="K60">
            <v>45825</v>
          </cell>
          <cell r="L60" t="str">
            <v>35250651943645000107550010001975611004640320</v>
          </cell>
          <cell r="M60" t="str">
            <v>35 -  São Paulo</v>
          </cell>
          <cell r="N60">
            <v>950</v>
          </cell>
        </row>
        <row r="61">
          <cell r="C61" t="str">
            <v>UPA ENGENHO VELHO - CG Nº 010/2022</v>
          </cell>
          <cell r="E61" t="str">
            <v>3.12 - Material Hospitalar</v>
          </cell>
          <cell r="F61">
            <v>10978106000118</v>
          </cell>
          <cell r="G61" t="str">
            <v>COMERCIAL CIRURGICA FAMED LTA ME</v>
          </cell>
          <cell r="H61" t="str">
            <v>B</v>
          </cell>
          <cell r="I61" t="str">
            <v>S</v>
          </cell>
          <cell r="J61" t="str">
            <v>3474</v>
          </cell>
          <cell r="K61">
            <v>45812</v>
          </cell>
          <cell r="L61" t="str">
            <v>26250610978106000118550010000034741625640323</v>
          </cell>
          <cell r="M61" t="str">
            <v>26 -  Pernambuco</v>
          </cell>
          <cell r="N61">
            <v>300.64999999999998</v>
          </cell>
        </row>
        <row r="62">
          <cell r="C62" t="str">
            <v>UPA ENGENHO VELHO - CG Nº 010/2022</v>
          </cell>
          <cell r="E62" t="str">
            <v>3.12 - Material Hospitalar</v>
          </cell>
          <cell r="F62">
            <v>61418042000131</v>
          </cell>
          <cell r="G62" t="str">
            <v>CIRURGICA FERNANDES LTDA</v>
          </cell>
          <cell r="H62" t="str">
            <v>B</v>
          </cell>
          <cell r="I62" t="str">
            <v>S</v>
          </cell>
          <cell r="J62" t="str">
            <v>1864139</v>
          </cell>
          <cell r="K62">
            <v>45812</v>
          </cell>
          <cell r="L62" t="str">
            <v>35250661418042000131550040018641391000538820</v>
          </cell>
          <cell r="M62" t="str">
            <v>35 -  São Paulo</v>
          </cell>
          <cell r="N62">
            <v>4385.2</v>
          </cell>
        </row>
        <row r="63">
          <cell r="C63" t="str">
            <v>UPA ENGENHO VELHO - CG Nº 010/2022</v>
          </cell>
          <cell r="E63" t="str">
            <v>3.12 - Material Hospitalar</v>
          </cell>
          <cell r="F63">
            <v>61418042000131</v>
          </cell>
          <cell r="G63" t="str">
            <v>CIRURGICA FERNANDES LTDA</v>
          </cell>
          <cell r="H63" t="str">
            <v>B</v>
          </cell>
          <cell r="I63" t="str">
            <v>S</v>
          </cell>
          <cell r="J63" t="str">
            <v>1865332</v>
          </cell>
          <cell r="K63">
            <v>45817</v>
          </cell>
          <cell r="L63" t="str">
            <v>35250661418042000131550040018653321420074103</v>
          </cell>
          <cell r="M63" t="str">
            <v>35 -  São Paulo</v>
          </cell>
          <cell r="N63">
            <v>2878.8</v>
          </cell>
        </row>
        <row r="64">
          <cell r="C64" t="str">
            <v>UPA ENGENHO VELHO - CG Nº 010/2022</v>
          </cell>
          <cell r="E64" t="str">
            <v>3.12 - Material Hospitalar</v>
          </cell>
          <cell r="F64">
            <v>67729178000653</v>
          </cell>
          <cell r="G64" t="str">
            <v>COMERCIAL CIRURGICA RIOCLARENSE LTDA</v>
          </cell>
          <cell r="H64" t="str">
            <v>B</v>
          </cell>
          <cell r="I64" t="str">
            <v>S</v>
          </cell>
          <cell r="J64" t="str">
            <v>104011</v>
          </cell>
          <cell r="K64">
            <v>45812</v>
          </cell>
          <cell r="L64" t="str">
            <v>26250667729178000653550010001040111692409931</v>
          </cell>
          <cell r="M64" t="str">
            <v>26 -  Pernambuco</v>
          </cell>
          <cell r="N64">
            <v>117.5</v>
          </cell>
        </row>
        <row r="65">
          <cell r="C65" t="str">
            <v>UPA ENGENHO VELHO - CG Nº 010/2022</v>
          </cell>
          <cell r="E65" t="str">
            <v>3.12 - Material Hospitalar</v>
          </cell>
          <cell r="F65">
            <v>67729178000653</v>
          </cell>
          <cell r="G65" t="str">
            <v>COMERCIAL CIRURGICA RIOCLARENSE LTDA</v>
          </cell>
          <cell r="H65" t="str">
            <v>B</v>
          </cell>
          <cell r="I65" t="str">
            <v>S</v>
          </cell>
          <cell r="J65" t="str">
            <v>104021</v>
          </cell>
          <cell r="K65">
            <v>45812</v>
          </cell>
          <cell r="L65" t="str">
            <v>26250667729178000653550010001040211401713570</v>
          </cell>
          <cell r="M65" t="str">
            <v>26 -  Pernambuco</v>
          </cell>
          <cell r="N65">
            <v>2784.2</v>
          </cell>
        </row>
        <row r="66">
          <cell r="C66" t="str">
            <v>UPA ENGENHO VELHO - CG Nº 010/2022</v>
          </cell>
          <cell r="E66" t="str">
            <v>3.12 - Material Hospitalar</v>
          </cell>
          <cell r="F66">
            <v>67729178000653</v>
          </cell>
          <cell r="G66" t="str">
            <v>COMERCIAL CIRURGICA RIOCLARENSE LTDA</v>
          </cell>
          <cell r="H66" t="str">
            <v>B</v>
          </cell>
          <cell r="I66" t="str">
            <v>S</v>
          </cell>
          <cell r="J66" t="str">
            <v>104127</v>
          </cell>
          <cell r="K66">
            <v>45813</v>
          </cell>
          <cell r="L66" t="str">
            <v>26250667729178000653550010001041271244263742</v>
          </cell>
          <cell r="M66" t="str">
            <v>26 -  Pernambuco</v>
          </cell>
          <cell r="N66">
            <v>435</v>
          </cell>
        </row>
        <row r="67">
          <cell r="C67" t="str">
            <v>UPA ENGENHO VELHO - CG Nº 010/2022</v>
          </cell>
          <cell r="E67" t="str">
            <v>3.12 - Material Hospitalar</v>
          </cell>
          <cell r="F67">
            <v>4614288000145</v>
          </cell>
          <cell r="G67" t="str">
            <v>DISK LIFE COMERCIO DE PRODUTOS CIRURGICOS LTDA</v>
          </cell>
          <cell r="H67" t="str">
            <v>B</v>
          </cell>
          <cell r="I67" t="str">
            <v>S</v>
          </cell>
          <cell r="J67" t="str">
            <v>10262</v>
          </cell>
          <cell r="K67">
            <v>45812</v>
          </cell>
          <cell r="L67" t="str">
            <v>26250604614288000145550010000102621774640082</v>
          </cell>
          <cell r="M67" t="str">
            <v>26 -  Pernambuco</v>
          </cell>
          <cell r="N67">
            <v>6942.44</v>
          </cell>
        </row>
        <row r="68">
          <cell r="C68" t="str">
            <v>UPA ENGENHO VELHO - CG Nº 010/2022</v>
          </cell>
          <cell r="E68" t="str">
            <v>3.12 - Material Hospitalar</v>
          </cell>
          <cell r="F68">
            <v>11449180000290</v>
          </cell>
          <cell r="G68" t="str">
            <v>DPROSMED DISTRIB DE PROD MED HOSPIT LTDA</v>
          </cell>
          <cell r="H68" t="str">
            <v>B</v>
          </cell>
          <cell r="I68" t="str">
            <v>S</v>
          </cell>
          <cell r="J68" t="str">
            <v>25334</v>
          </cell>
          <cell r="K68">
            <v>45814</v>
          </cell>
          <cell r="L68" t="str">
            <v>26250611449180000290550010000253341000581008</v>
          </cell>
          <cell r="M68" t="str">
            <v>26 -  Pernambuco</v>
          </cell>
          <cell r="N68">
            <v>675</v>
          </cell>
        </row>
        <row r="69">
          <cell r="C69" t="str">
            <v>UPA ENGENHO VELHO - CG Nº 010/2022</v>
          </cell>
          <cell r="E69" t="str">
            <v>3.12 - Material Hospitalar</v>
          </cell>
          <cell r="F69">
            <v>8778201000126</v>
          </cell>
          <cell r="G69" t="str">
            <v>DROGAFONTE LTDA</v>
          </cell>
          <cell r="H69" t="str">
            <v>B</v>
          </cell>
          <cell r="I69" t="str">
            <v>S</v>
          </cell>
          <cell r="J69" t="str">
            <v>498285</v>
          </cell>
          <cell r="K69">
            <v>45812</v>
          </cell>
          <cell r="L69" t="str">
            <v>26250608778201000126550010004982851518321694</v>
          </cell>
          <cell r="M69" t="str">
            <v>26 -  Pernambuco</v>
          </cell>
          <cell r="N69">
            <v>2173.31</v>
          </cell>
        </row>
        <row r="70">
          <cell r="C70" t="str">
            <v>UPA ENGENHO VELHO - CG Nº 010/2022</v>
          </cell>
          <cell r="E70" t="str">
            <v>3.12 - Material Hospitalar</v>
          </cell>
          <cell r="F70">
            <v>8778201000126</v>
          </cell>
          <cell r="G70" t="str">
            <v>DROGAFONTE LTDA</v>
          </cell>
          <cell r="H70" t="str">
            <v>B</v>
          </cell>
          <cell r="I70" t="str">
            <v>S</v>
          </cell>
          <cell r="J70" t="str">
            <v>498576</v>
          </cell>
          <cell r="K70">
            <v>45813</v>
          </cell>
          <cell r="L70" t="str">
            <v>26250608778201000126550010004985761186969998</v>
          </cell>
          <cell r="M70" t="str">
            <v>26 -  Pernambuco</v>
          </cell>
          <cell r="N70">
            <v>173.3</v>
          </cell>
        </row>
        <row r="71">
          <cell r="C71" t="str">
            <v>UPA ENGENHO VELHO - CG Nº 010/2022</v>
          </cell>
          <cell r="E71" t="str">
            <v>3.12 - Material Hospitalar</v>
          </cell>
          <cell r="F71">
            <v>53725520000128</v>
          </cell>
          <cell r="G71" t="str">
            <v>GAMEDI HOSPITALAR LTDA</v>
          </cell>
          <cell r="H71" t="str">
            <v>B</v>
          </cell>
          <cell r="I71" t="str">
            <v>S</v>
          </cell>
          <cell r="J71" t="str">
            <v>319</v>
          </cell>
          <cell r="K71">
            <v>45812</v>
          </cell>
          <cell r="L71" t="str">
            <v>26250653725520000128550010000003191736987347</v>
          </cell>
          <cell r="M71" t="str">
            <v>26 -  Pernambuco</v>
          </cell>
          <cell r="N71">
            <v>140</v>
          </cell>
        </row>
        <row r="72">
          <cell r="C72" t="str">
            <v>UPA ENGENHO VELHO - CG Nº 010/2022</v>
          </cell>
          <cell r="E72" t="str">
            <v>3.12 - Material Hospitalar</v>
          </cell>
          <cell r="F72">
            <v>37844417000140</v>
          </cell>
          <cell r="G72" t="str">
            <v xml:space="preserve">LOG DISTRIBUIDORA DE PRODUTOS HOSPITALAR E HIGIENE PESSOAL </v>
          </cell>
          <cell r="H72" t="str">
            <v>B</v>
          </cell>
          <cell r="I72" t="str">
            <v>S</v>
          </cell>
          <cell r="J72" t="str">
            <v>6738</v>
          </cell>
          <cell r="K72">
            <v>45812</v>
          </cell>
          <cell r="L72" t="str">
            <v>26250637844417000140550010000067381979781682</v>
          </cell>
          <cell r="M72" t="str">
            <v>26 -  Pernambuco</v>
          </cell>
          <cell r="N72">
            <v>701.5</v>
          </cell>
        </row>
        <row r="73">
          <cell r="C73" t="str">
            <v>UPA ENGENHO VELHO - CG Nº 010/2022</v>
          </cell>
          <cell r="E73" t="str">
            <v>3.12 - Material Hospitalar</v>
          </cell>
          <cell r="F73" t="str">
            <v>10.779.833/0001-56</v>
          </cell>
          <cell r="G73" t="str">
            <v>MEDICAL MERCANTIL DE APARELHAGEM MEDICA</v>
          </cell>
          <cell r="H73" t="str">
            <v>B</v>
          </cell>
          <cell r="I73" t="str">
            <v>S</v>
          </cell>
          <cell r="J73" t="str">
            <v>640217</v>
          </cell>
          <cell r="K73">
            <v>45810</v>
          </cell>
          <cell r="L73" t="str">
            <v>26250610779833000156550010006402171642242009</v>
          </cell>
          <cell r="M73" t="str">
            <v>26 -  Pernambuco</v>
          </cell>
          <cell r="N73">
            <v>1440</v>
          </cell>
        </row>
        <row r="74">
          <cell r="C74" t="str">
            <v>UPA ENGENHO VELHO - CG Nº 010/2022</v>
          </cell>
          <cell r="E74" t="str">
            <v>3.12 - Material Hospitalar</v>
          </cell>
          <cell r="F74" t="str">
            <v>10.779.833/0001-56</v>
          </cell>
          <cell r="G74" t="str">
            <v>MEDICAL MERCANTIL DE APARELHAGEM MEDICA</v>
          </cell>
          <cell r="H74" t="str">
            <v>B</v>
          </cell>
          <cell r="I74" t="str">
            <v>S</v>
          </cell>
          <cell r="J74" t="str">
            <v>640438</v>
          </cell>
          <cell r="K74">
            <v>45812</v>
          </cell>
          <cell r="L74" t="str">
            <v>26250610779833000156550010006404381642463006</v>
          </cell>
          <cell r="M74" t="str">
            <v>26 -  Pernambuco</v>
          </cell>
          <cell r="N74">
            <v>416.5</v>
          </cell>
        </row>
        <row r="75">
          <cell r="C75" t="str">
            <v>UPA ENGENHO VELHO - CG Nº 010/2022</v>
          </cell>
          <cell r="E75" t="str">
            <v>3.12 - Material Hospitalar</v>
          </cell>
          <cell r="F75">
            <v>5932624000160</v>
          </cell>
          <cell r="G75" t="str">
            <v>MEGAMED COMERCIO LTDA</v>
          </cell>
          <cell r="H75" t="str">
            <v>B</v>
          </cell>
          <cell r="I75" t="str">
            <v>S</v>
          </cell>
          <cell r="J75" t="str">
            <v>25255</v>
          </cell>
          <cell r="K75">
            <v>45817</v>
          </cell>
          <cell r="L75" t="str">
            <v>26250605932624000160550010000252551704640871</v>
          </cell>
          <cell r="M75" t="str">
            <v>26 -  Pernambuco</v>
          </cell>
          <cell r="N75">
            <v>1040</v>
          </cell>
        </row>
        <row r="76">
          <cell r="C76" t="str">
            <v>UPA ENGENHO VELHO - CG Nº 010/2022</v>
          </cell>
          <cell r="E76" t="str">
            <v>3.12 - Material Hospitalar</v>
          </cell>
          <cell r="F76">
            <v>5932624000160</v>
          </cell>
          <cell r="G76" t="str">
            <v>MEGAMED COMERCIO LTDA</v>
          </cell>
          <cell r="H76" t="str">
            <v>B</v>
          </cell>
          <cell r="I76" t="str">
            <v>S</v>
          </cell>
          <cell r="J76" t="str">
            <v>25259</v>
          </cell>
          <cell r="K76">
            <v>45817</v>
          </cell>
          <cell r="L76" t="str">
            <v>26250605932624000160550010000252591341894174</v>
          </cell>
          <cell r="M76" t="str">
            <v>26 -  Pernambuco</v>
          </cell>
          <cell r="N76">
            <v>1329</v>
          </cell>
        </row>
        <row r="77">
          <cell r="C77" t="str">
            <v>UPA ENGENHO VELHO - CG Nº 010/2022</v>
          </cell>
          <cell r="E77" t="str">
            <v>3.12 - Material Hospitalar</v>
          </cell>
          <cell r="F77">
            <v>9441460000120</v>
          </cell>
          <cell r="G77" t="str">
            <v>PADRAO DIST PROD EQUIP HOSP</v>
          </cell>
          <cell r="H77" t="str">
            <v>B</v>
          </cell>
          <cell r="I77" t="str">
            <v>S</v>
          </cell>
          <cell r="J77" t="str">
            <v>374822</v>
          </cell>
          <cell r="K77">
            <v>45812</v>
          </cell>
          <cell r="L77" t="str">
            <v>26250609441460000120550010003748221001860153</v>
          </cell>
          <cell r="M77" t="str">
            <v>26 -  Pernambuco</v>
          </cell>
          <cell r="N77">
            <v>653.52</v>
          </cell>
        </row>
        <row r="78">
          <cell r="C78" t="str">
            <v>UPA ENGENHO VELHO - CG Nº 010/2022</v>
          </cell>
          <cell r="E78" t="str">
            <v>3.12 - Material Hospitalar</v>
          </cell>
          <cell r="F78">
            <v>3817043000152</v>
          </cell>
          <cell r="G78" t="str">
            <v>PHARMAPLUS LTDA</v>
          </cell>
          <cell r="H78" t="str">
            <v>B</v>
          </cell>
          <cell r="I78" t="str">
            <v>S</v>
          </cell>
          <cell r="J78" t="str">
            <v>82130</v>
          </cell>
          <cell r="K78">
            <v>45812</v>
          </cell>
          <cell r="L78" t="str">
            <v>26250603817043000152550010000821301187702339</v>
          </cell>
          <cell r="M78" t="str">
            <v>26 -  Pernambuco</v>
          </cell>
          <cell r="N78">
            <v>6274.94</v>
          </cell>
        </row>
        <row r="79">
          <cell r="C79" t="str">
            <v>UPA ENGENHO VELHO - CG Nº 010/2022</v>
          </cell>
          <cell r="E79" t="str">
            <v>3.12 - Material Hospitalar</v>
          </cell>
          <cell r="F79">
            <v>58426628000990</v>
          </cell>
          <cell r="G79" t="str">
            <v>SAMTRONIC INDUSTRIA E COMERCIO LTDA</v>
          </cell>
          <cell r="H79" t="str">
            <v>B</v>
          </cell>
          <cell r="I79" t="str">
            <v>S</v>
          </cell>
          <cell r="J79" t="str">
            <v>4420</v>
          </cell>
          <cell r="K79">
            <v>45811</v>
          </cell>
          <cell r="L79" t="str">
            <v>26250658426628000990550010000044201770952227</v>
          </cell>
          <cell r="M79" t="str">
            <v>26 -  Pernambuco</v>
          </cell>
          <cell r="N79">
            <v>4577.5</v>
          </cell>
        </row>
        <row r="80">
          <cell r="C80" t="str">
            <v>UPA ENGENHO VELHO - CG Nº 010/2022</v>
          </cell>
          <cell r="E80" t="str">
            <v>3.12 - Material Hospitalar</v>
          </cell>
          <cell r="F80">
            <v>21216468000198</v>
          </cell>
          <cell r="G80" t="str">
            <v>SANMED DISTRIBUIDORA DE PRODUTOS MEDICO-HOSPITALARES LTDA</v>
          </cell>
          <cell r="H80" t="str">
            <v>B</v>
          </cell>
          <cell r="I80" t="str">
            <v>S</v>
          </cell>
          <cell r="J80" t="str">
            <v>10188</v>
          </cell>
          <cell r="K80">
            <v>45814</v>
          </cell>
          <cell r="L80" t="str">
            <v>26250621216468000198550010000101881156202506</v>
          </cell>
          <cell r="M80" t="str">
            <v>26 -  Pernambuco</v>
          </cell>
          <cell r="N80">
            <v>595</v>
          </cell>
        </row>
        <row r="81">
          <cell r="C81" t="str">
            <v>UPA ENGENHO VELHO - CG Nº 010/2022</v>
          </cell>
          <cell r="E81" t="str">
            <v>3.12 - Material Hospitalar</v>
          </cell>
          <cell r="F81">
            <v>37238930000198</v>
          </cell>
          <cell r="G81" t="str">
            <v>TG DE BARROS EQUIPAMENTOS HOSPITALARES</v>
          </cell>
          <cell r="H81" t="str">
            <v>B</v>
          </cell>
          <cell r="I81" t="str">
            <v>S</v>
          </cell>
          <cell r="J81" t="str">
            <v>648</v>
          </cell>
          <cell r="K81">
            <v>45818</v>
          </cell>
          <cell r="L81" t="str">
            <v>26250637238930000198550010000006481000097827</v>
          </cell>
          <cell r="M81" t="str">
            <v>26 -  Pernambuco</v>
          </cell>
          <cell r="N81">
            <v>369.9</v>
          </cell>
        </row>
        <row r="82">
          <cell r="C82" t="str">
            <v>UPA ENGENHO VELHO - CG Nº 010/2022</v>
          </cell>
          <cell r="E82" t="str">
            <v>3.12 - Material Hospitalar</v>
          </cell>
          <cell r="F82">
            <v>21596736000144</v>
          </cell>
          <cell r="G82" t="str">
            <v>ULTRAMEGA DISTRIBUIDORA HOSPITALAR LTDA</v>
          </cell>
          <cell r="H82" t="str">
            <v>B</v>
          </cell>
          <cell r="I82" t="str">
            <v>S</v>
          </cell>
          <cell r="J82" t="str">
            <v>253223</v>
          </cell>
          <cell r="K82">
            <v>45812</v>
          </cell>
          <cell r="L82" t="str">
            <v>26250621596736000144550010002532231310337848</v>
          </cell>
          <cell r="M82" t="str">
            <v>26 -  Pernambuco</v>
          </cell>
          <cell r="N82">
            <v>6120.71</v>
          </cell>
        </row>
        <row r="83">
          <cell r="C83" t="str">
            <v>UPA ENGENHO VELHO - CG Nº 010/2022</v>
          </cell>
          <cell r="E83" t="str">
            <v>3.6 - Material de Expediente</v>
          </cell>
          <cell r="F83">
            <v>8587400000157</v>
          </cell>
          <cell r="G83" t="str">
            <v>ADRIANO JOSE DE SOUSA-ME - AFFESTAS</v>
          </cell>
          <cell r="H83" t="str">
            <v>B</v>
          </cell>
          <cell r="I83" t="str">
            <v>S</v>
          </cell>
          <cell r="J83" t="str">
            <v>24072</v>
          </cell>
          <cell r="K83">
            <v>45823</v>
          </cell>
          <cell r="L83" t="str">
            <v>26250608587400000157550010000240721850498760</v>
          </cell>
          <cell r="M83" t="str">
            <v>26 -  Pernambuco</v>
          </cell>
          <cell r="N83">
            <v>1180</v>
          </cell>
        </row>
        <row r="84">
          <cell r="C84" t="str">
            <v>UPA ENGENHO VELHO - CG Nº 010/2022</v>
          </cell>
          <cell r="E84" t="str">
            <v>3.99 - Outras despesas com Material de Consumo</v>
          </cell>
          <cell r="F84" t="str">
            <v>24.556.839/0001-79</v>
          </cell>
          <cell r="G84" t="str">
            <v>ARMAZEM COMERCIAL NOVO LAR  PE</v>
          </cell>
          <cell r="H84" t="str">
            <v>B</v>
          </cell>
          <cell r="I84" t="str">
            <v>S</v>
          </cell>
          <cell r="J84" t="str">
            <v>13149</v>
          </cell>
          <cell r="K84">
            <v>45828</v>
          </cell>
          <cell r="L84" t="str">
            <v>26250624556839000179550010000131491190131495</v>
          </cell>
          <cell r="M84" t="str">
            <v>26 -  Pernambuco</v>
          </cell>
          <cell r="N84">
            <v>436</v>
          </cell>
        </row>
        <row r="85">
          <cell r="C85" t="str">
            <v>UPA ENGENHO VELHO - CG Nº 010/2022</v>
          </cell>
          <cell r="E85" t="str">
            <v xml:space="preserve">3.10 - Material para Manutenção de Bens Móveis </v>
          </cell>
          <cell r="F85">
            <v>35361251000186</v>
          </cell>
          <cell r="G85" t="str">
            <v>B D L COMERCIO DE ALIMENTOS LTDA</v>
          </cell>
          <cell r="H85" t="str">
            <v>B</v>
          </cell>
          <cell r="I85" t="str">
            <v>S</v>
          </cell>
          <cell r="J85" t="str">
            <v>3041</v>
          </cell>
          <cell r="K85">
            <v>45833</v>
          </cell>
          <cell r="L85" t="str">
            <v>26250635361251000186550010000030411958673430</v>
          </cell>
          <cell r="M85" t="str">
            <v>26 -  Pernambuco</v>
          </cell>
          <cell r="N85">
            <v>361.9</v>
          </cell>
        </row>
        <row r="86">
          <cell r="C86" t="str">
            <v>UPA ENGENHO VELHO - CG Nº 010/2022</v>
          </cell>
          <cell r="E86" t="str">
            <v>3.6 - Material de Expediente</v>
          </cell>
          <cell r="F86">
            <v>24073694000589</v>
          </cell>
          <cell r="G86" t="str">
            <v>CIL COMERCIO DE INFORMATICA LTDA</v>
          </cell>
          <cell r="H86" t="str">
            <v>B</v>
          </cell>
          <cell r="I86" t="str">
            <v>S</v>
          </cell>
          <cell r="J86" t="str">
            <v>214417</v>
          </cell>
          <cell r="K86">
            <v>45824</v>
          </cell>
          <cell r="L86" t="str">
            <v>26250624073694000155550020002144171006493951</v>
          </cell>
          <cell r="M86" t="str">
            <v>26 -  Pernambuco</v>
          </cell>
          <cell r="N86">
            <v>2742.36</v>
          </cell>
        </row>
        <row r="87">
          <cell r="C87" t="str">
            <v>UPA ENGENHO VELHO - CG Nº 010/2022</v>
          </cell>
          <cell r="E87" t="str">
            <v>3.6 - Material de Expediente</v>
          </cell>
          <cell r="F87" t="str">
            <v>24.348.443/0001-36</v>
          </cell>
          <cell r="G87" t="str">
            <v xml:space="preserve">FRANCRIS LIVRARIA E PAPELARIA LTDA ME </v>
          </cell>
          <cell r="H87" t="str">
            <v>B</v>
          </cell>
          <cell r="I87" t="str">
            <v>S</v>
          </cell>
          <cell r="J87" t="str">
            <v>21806</v>
          </cell>
          <cell r="K87">
            <v>45836</v>
          </cell>
          <cell r="L87" t="str">
            <v>26250624348443000136550010000218061313020308</v>
          </cell>
          <cell r="M87" t="str">
            <v>26 -  Pernambuco</v>
          </cell>
          <cell r="N87">
            <v>404.32</v>
          </cell>
        </row>
        <row r="88">
          <cell r="C88" t="str">
            <v>UPA ENGENHO VELHO - CG Nº 010/2022</v>
          </cell>
          <cell r="E88" t="str">
            <v>3.6 - Material de Expediente</v>
          </cell>
          <cell r="F88">
            <v>15610582000103</v>
          </cell>
          <cell r="G88" t="str">
            <v>MARIA DE FATIMA MOURA FRAGOSO -ETIQUETAS RECIFE LTDA</v>
          </cell>
          <cell r="H88" t="str">
            <v>B</v>
          </cell>
          <cell r="I88" t="str">
            <v>S</v>
          </cell>
          <cell r="J88" t="str">
            <v>1331</v>
          </cell>
          <cell r="K88">
            <v>45821</v>
          </cell>
          <cell r="L88" t="str">
            <v>26250612610582000103550010000013311186318290</v>
          </cell>
          <cell r="M88" t="str">
            <v>26 -  Pernambuco</v>
          </cell>
          <cell r="N88">
            <v>2071</v>
          </cell>
        </row>
        <row r="89">
          <cell r="C89" t="str">
            <v>UPA ENGENHO VELHO - CG Nº 010/2022</v>
          </cell>
          <cell r="E89" t="str">
            <v>3.6 - Material de Expediente</v>
          </cell>
          <cell r="F89">
            <v>37880206000163</v>
          </cell>
          <cell r="G89" t="str">
            <v>NORLUX LTDA EPP</v>
          </cell>
          <cell r="H89" t="str">
            <v>B</v>
          </cell>
          <cell r="I89" t="str">
            <v>S</v>
          </cell>
          <cell r="J89" t="str">
            <v>12306</v>
          </cell>
          <cell r="K89">
            <v>45824</v>
          </cell>
          <cell r="L89" t="str">
            <v>26250604004741000100550010000123061000009891</v>
          </cell>
          <cell r="M89" t="str">
            <v>26 -  Pernambuco</v>
          </cell>
          <cell r="N89">
            <v>377.08</v>
          </cell>
        </row>
        <row r="90">
          <cell r="C90" t="str">
            <v>UPA ENGENHO VELHO - CG Nº 010/2022</v>
          </cell>
          <cell r="E90" t="str">
            <v>3.7 - Material de Limpeza e Produtos de Hgienização</v>
          </cell>
          <cell r="F90">
            <v>10421584000122</v>
          </cell>
          <cell r="G90" t="str">
            <v>PERNAMBUCO QUIMICA AS</v>
          </cell>
          <cell r="H90" t="str">
            <v>B</v>
          </cell>
          <cell r="I90" t="str">
            <v>S</v>
          </cell>
          <cell r="J90" t="str">
            <v>138641</v>
          </cell>
          <cell r="K90">
            <v>45838</v>
          </cell>
          <cell r="L90" t="str">
            <v>26250610421584000122550010001386411127688308</v>
          </cell>
          <cell r="M90" t="str">
            <v>26 -  Pernambuco</v>
          </cell>
          <cell r="N90">
            <v>2070</v>
          </cell>
        </row>
        <row r="91">
          <cell r="C91" t="str">
            <v>UPA ENGENHO VELHO - CG Nº 010/2022</v>
          </cell>
          <cell r="E91" t="str">
            <v xml:space="preserve">3.8 - Uniformes, Tecidos e Aviamentos </v>
          </cell>
          <cell r="F91">
            <v>51413651000144</v>
          </cell>
          <cell r="G91" t="str">
            <v>PROSPEQTUS LTDA</v>
          </cell>
          <cell r="H91" t="str">
            <v>B</v>
          </cell>
          <cell r="I91" t="str">
            <v>S</v>
          </cell>
          <cell r="J91" t="str">
            <v>1145</v>
          </cell>
          <cell r="K91">
            <v>45833</v>
          </cell>
          <cell r="L91" t="str">
            <v>26252651413651000144550010000011451323679916</v>
          </cell>
          <cell r="M91" t="str">
            <v>26 -  Pernambuco</v>
          </cell>
          <cell r="N91">
            <v>213.94</v>
          </cell>
        </row>
        <row r="92">
          <cell r="C92" t="str">
            <v>UPA ENGENHO VELHO - CG Nº 010/2022</v>
          </cell>
          <cell r="E92" t="str">
            <v xml:space="preserve">3.8 - Uniformes, Tecidos e Aviamentos </v>
          </cell>
          <cell r="F92">
            <v>51413651000144</v>
          </cell>
          <cell r="G92" t="str">
            <v>PROSPEQTUS LTDA</v>
          </cell>
          <cell r="H92" t="str">
            <v>B</v>
          </cell>
          <cell r="I92" t="str">
            <v>S</v>
          </cell>
          <cell r="J92" t="str">
            <v>1146</v>
          </cell>
          <cell r="K92">
            <v>45833</v>
          </cell>
          <cell r="L92" t="str">
            <v>26250651413651000144550010000011461108784517</v>
          </cell>
          <cell r="M92" t="str">
            <v>26 -  Pernambuco</v>
          </cell>
          <cell r="N92">
            <v>466</v>
          </cell>
        </row>
        <row r="93">
          <cell r="C93" t="str">
            <v>UPA ENGENHO VELHO - CG Nº 010/2022</v>
          </cell>
          <cell r="E93" t="str">
            <v>3.99 - Outras despesas com Material de Consumo</v>
          </cell>
          <cell r="F93">
            <v>51413651000144</v>
          </cell>
          <cell r="G93" t="str">
            <v>PROSPEQTUS LTDA</v>
          </cell>
          <cell r="H93" t="str">
            <v>B</v>
          </cell>
          <cell r="I93" t="str">
            <v>S</v>
          </cell>
          <cell r="J93" t="str">
            <v>1147</v>
          </cell>
          <cell r="K93">
            <v>45833</v>
          </cell>
          <cell r="L93" t="str">
            <v>26250651413651000144550010000011471784863188</v>
          </cell>
          <cell r="M93" t="str">
            <v>26 -  Pernambuco</v>
          </cell>
          <cell r="N93">
            <v>1579.89</v>
          </cell>
        </row>
        <row r="94">
          <cell r="C94" t="str">
            <v>UPA ENGENHO VELHO - CG Nº 010/2022</v>
          </cell>
          <cell r="E94" t="str">
            <v>3.6 - Material de Expediente</v>
          </cell>
          <cell r="F94">
            <v>8014460000180</v>
          </cell>
          <cell r="G94" t="str">
            <v>VANPEL-MATERIAL DE ESCRITORIO E INFORMATICA</v>
          </cell>
          <cell r="H94" t="str">
            <v>B</v>
          </cell>
          <cell r="I94" t="str">
            <v>S</v>
          </cell>
          <cell r="J94" t="str">
            <v>67793</v>
          </cell>
          <cell r="K94">
            <v>45821</v>
          </cell>
          <cell r="L94" t="str">
            <v>26250608014460000180550010000677931001506820</v>
          </cell>
          <cell r="M94" t="str">
            <v>26 -  Pernambuco</v>
          </cell>
          <cell r="N94">
            <v>328.5</v>
          </cell>
        </row>
        <row r="95">
          <cell r="C95" t="str">
            <v>UPA ENGENHO VELHO - CG Nº 010/2022</v>
          </cell>
          <cell r="E95" t="str">
            <v>3.2 - Gás e Outros Materiais Engarrafados</v>
          </cell>
          <cell r="F95">
            <v>24380578002203</v>
          </cell>
          <cell r="G95" t="str">
            <v xml:space="preserve">WHITE MARTINS GASES INDUSTRIAIS DO NORDESTE LTDA </v>
          </cell>
          <cell r="H95" t="str">
            <v>B</v>
          </cell>
          <cell r="I95" t="str">
            <v>S</v>
          </cell>
          <cell r="J95" t="str">
            <v>8790</v>
          </cell>
          <cell r="K95">
            <v>45834</v>
          </cell>
          <cell r="L95" t="str">
            <v>26250624380578002041556080000087901672941062</v>
          </cell>
          <cell r="M95" t="str">
            <v>26 -  Pernambuco</v>
          </cell>
          <cell r="N95">
            <v>286.14</v>
          </cell>
        </row>
        <row r="96">
          <cell r="C96" t="str">
            <v>UPA ENGENHO VELHO - CG Nº 010/2022</v>
          </cell>
          <cell r="E96" t="str">
            <v>3.2 - Gás e Outros Materiais Engarrafados</v>
          </cell>
          <cell r="F96">
            <v>24380578002203</v>
          </cell>
          <cell r="G96" t="str">
            <v xml:space="preserve">WHITE MARTINS GASES INDUSTRIAIS DO NORDESTE LTDA </v>
          </cell>
          <cell r="H96" t="str">
            <v>B</v>
          </cell>
          <cell r="I96" t="str">
            <v>S</v>
          </cell>
          <cell r="J96" t="str">
            <v>1740</v>
          </cell>
          <cell r="K96">
            <v>45820</v>
          </cell>
          <cell r="L96" t="str">
            <v>26250624380578002203556020000017401458420263</v>
          </cell>
          <cell r="M96" t="str">
            <v>26 -  Pernambuco</v>
          </cell>
          <cell r="N96">
            <v>4430.1400000000003</v>
          </cell>
        </row>
        <row r="97">
          <cell r="C97" t="str">
            <v>UPA ENGENHO VELHO - CG Nº 010/2022</v>
          </cell>
          <cell r="E97" t="str">
            <v>5.16 - Serviços Médico-Hospitalares, Odotonlogia e Laboratoriais</v>
          </cell>
          <cell r="F97" t="str">
            <v>46.970.577/0001-27</v>
          </cell>
          <cell r="G97" t="str">
            <v>AB MELO SERVICOS MEDICOS LTDA</v>
          </cell>
          <cell r="H97" t="str">
            <v>S</v>
          </cell>
          <cell r="I97" t="str">
            <v>S</v>
          </cell>
          <cell r="J97" t="str">
            <v>48</v>
          </cell>
          <cell r="K97">
            <v>45840</v>
          </cell>
          <cell r="L97" t="str">
            <v>ED1P-RMBV</v>
          </cell>
          <cell r="M97" t="str">
            <v>26 -  Pernambuco</v>
          </cell>
          <cell r="N97">
            <v>6750</v>
          </cell>
        </row>
        <row r="98">
          <cell r="C98" t="str">
            <v>UPA ENGENHO VELHO - CG Nº 010/2022</v>
          </cell>
          <cell r="E98" t="str">
            <v>5.17 - Manutenção de Software, Certificação Digital e Microfilmagem</v>
          </cell>
          <cell r="F98" t="str">
            <v>10.891.998/0001-15</v>
          </cell>
          <cell r="G98" t="str">
            <v>ADVISERSIT SERV. EM INFORMATICA LTDA</v>
          </cell>
          <cell r="H98" t="str">
            <v>S</v>
          </cell>
          <cell r="I98" t="str">
            <v>S</v>
          </cell>
          <cell r="J98" t="str">
            <v>1389</v>
          </cell>
          <cell r="K98">
            <v>45839</v>
          </cell>
          <cell r="L98" t="str">
            <v>BERJ14833</v>
          </cell>
          <cell r="M98" t="str">
            <v>26 -  Pernambuco</v>
          </cell>
          <cell r="N98">
            <v>1200</v>
          </cell>
        </row>
        <row r="99">
          <cell r="C99" t="str">
            <v>UPA ENGENHO VELHO - CG Nº 010/2022</v>
          </cell>
          <cell r="E99" t="str">
            <v>1.99 - Outras Despesas com Pessoal</v>
          </cell>
          <cell r="F99">
            <v>46731059000150</v>
          </cell>
          <cell r="G99" t="str">
            <v>AGIBEN BENEFICIOS LTDA</v>
          </cell>
          <cell r="H99" t="str">
            <v>S</v>
          </cell>
          <cell r="I99" t="str">
            <v>N</v>
          </cell>
          <cell r="K99">
            <v>45849</v>
          </cell>
          <cell r="M99" t="str">
            <v>26 -  Pernambuco</v>
          </cell>
          <cell r="N99">
            <v>1367.4</v>
          </cell>
        </row>
        <row r="100">
          <cell r="C100" t="str">
            <v>UPA ENGENHO VELHO - CG Nº 010/2022</v>
          </cell>
          <cell r="E100" t="str">
            <v>5.3 - Locação de Máquinas e Equipamentos</v>
          </cell>
          <cell r="F100" t="str">
            <v>00.331.788/0024-05</v>
          </cell>
          <cell r="G100" t="str">
            <v>AIR LIQUIDE BRASIL LTDA</v>
          </cell>
          <cell r="H100" t="str">
            <v>S</v>
          </cell>
          <cell r="I100" t="str">
            <v>N</v>
          </cell>
          <cell r="J100" t="str">
            <v>56195</v>
          </cell>
          <cell r="K100">
            <v>45835</v>
          </cell>
          <cell r="M100" t="str">
            <v>26 -  Pernambuco</v>
          </cell>
          <cell r="N100">
            <v>6206.13</v>
          </cell>
        </row>
        <row r="101">
          <cell r="C101" t="str">
            <v>UPA ENGENHO VELHO - CG Nº 010/2022</v>
          </cell>
          <cell r="E101" t="str">
            <v>5.16 - Serviços Médico-Hospitalares, Odotonlogia e Laboratoriais</v>
          </cell>
          <cell r="F101" t="str">
            <v>52.146.425/0001-07</v>
          </cell>
          <cell r="G101" t="str">
            <v>AJCL SERVICOS MEDICOS LTDA</v>
          </cell>
          <cell r="H101" t="str">
            <v>S</v>
          </cell>
          <cell r="I101" t="str">
            <v>S</v>
          </cell>
          <cell r="J101" t="str">
            <v>24</v>
          </cell>
          <cell r="K101">
            <v>45842</v>
          </cell>
          <cell r="L101" t="str">
            <v>NAAAABGDD</v>
          </cell>
          <cell r="M101" t="str">
            <v>26 -  Pernambuco</v>
          </cell>
          <cell r="N101">
            <v>12900</v>
          </cell>
        </row>
        <row r="102">
          <cell r="C102" t="str">
            <v>UPA ENGENHO VELHO - CG Nº 010/2022</v>
          </cell>
          <cell r="E102" t="str">
            <v>5.17 - Manutenção de Software, Certificação Digital e Microfilmagem</v>
          </cell>
          <cell r="F102" t="str">
            <v>28.476.130/0001-14</v>
          </cell>
          <cell r="G102" t="str">
            <v>ANDRE LUIZ ARRUDA LIMA</v>
          </cell>
          <cell r="H102" t="str">
            <v>S</v>
          </cell>
          <cell r="I102" t="str">
            <v>S</v>
          </cell>
          <cell r="J102" t="str">
            <v>712</v>
          </cell>
          <cell r="K102">
            <v>45845</v>
          </cell>
          <cell r="L102" t="str">
            <v>983J-SGKNK</v>
          </cell>
          <cell r="M102" t="str">
            <v>26 -  Pernambuco</v>
          </cell>
          <cell r="N102">
            <v>200</v>
          </cell>
        </row>
        <row r="103">
          <cell r="C103" t="str">
            <v>UPA ENGENHO VELHO - CG Nº 010/2022</v>
          </cell>
          <cell r="E103" t="str">
            <v>5.99 - Outros Serviços de Terceiros Pessoa Jurídica</v>
          </cell>
          <cell r="F103">
            <v>21794062000192</v>
          </cell>
          <cell r="G103" t="str">
            <v>ASOS OCUPACIONAL LTDA</v>
          </cell>
          <cell r="H103" t="str">
            <v>S</v>
          </cell>
          <cell r="I103" t="str">
            <v>S</v>
          </cell>
          <cell r="J103" t="str">
            <v>949</v>
          </cell>
          <cell r="K103">
            <v>45840</v>
          </cell>
          <cell r="L103" t="str">
            <v>PIXG89650</v>
          </cell>
          <cell r="M103" t="str">
            <v>26 -  Pernambuco</v>
          </cell>
          <cell r="N103">
            <v>3200</v>
          </cell>
        </row>
        <row r="104">
          <cell r="C104" t="str">
            <v>UPA ENGENHO VELHO - CG Nº 010/2022</v>
          </cell>
          <cell r="E104" t="str">
            <v>5.16 - Serviços Médico-Hospitalares, Odotonlogia e Laboratoriais</v>
          </cell>
          <cell r="F104" t="str">
            <v>46.087.146/0001-17</v>
          </cell>
          <cell r="G104" t="str">
            <v>BIANCA N LEITE SIQUEIRA</v>
          </cell>
          <cell r="H104" t="str">
            <v>S</v>
          </cell>
          <cell r="I104" t="str">
            <v>S</v>
          </cell>
          <cell r="J104" t="str">
            <v>98</v>
          </cell>
          <cell r="K104">
            <v>45842</v>
          </cell>
          <cell r="L104" t="str">
            <v>TC6C-FC9L</v>
          </cell>
          <cell r="M104" t="str">
            <v>26 -  Pernambuco</v>
          </cell>
          <cell r="N104">
            <v>5000</v>
          </cell>
        </row>
        <row r="105">
          <cell r="C105" t="str">
            <v>UPA ENGENHO VELHO - CG Nº 010/2022</v>
          </cell>
          <cell r="E105" t="str">
            <v>5.17 - Manutenção de Software, Certificação Digital e Microfilmagem</v>
          </cell>
          <cell r="F105" t="str">
            <v>04.069.709/0001-02</v>
          </cell>
          <cell r="G105" t="str">
            <v>BIONEXO S.A</v>
          </cell>
          <cell r="H105" t="str">
            <v>S</v>
          </cell>
          <cell r="I105" t="str">
            <v>S</v>
          </cell>
          <cell r="J105" t="str">
            <v>565425</v>
          </cell>
          <cell r="K105">
            <v>45811</v>
          </cell>
          <cell r="L105" t="str">
            <v>ZRSN-IAXT</v>
          </cell>
          <cell r="M105" t="str">
            <v>3550308 - São Paulo - SP</v>
          </cell>
          <cell r="N105">
            <v>935</v>
          </cell>
        </row>
        <row r="106">
          <cell r="C106" t="str">
            <v>UPA ENGENHO VELHO - CG Nº 010/2022</v>
          </cell>
          <cell r="E106" t="str">
            <v>5.5 - Reparo e Manutenção de Máquinas e Equipamentos</v>
          </cell>
          <cell r="F106" t="str">
            <v>07.221.834/0001-76</v>
          </cell>
          <cell r="G106" t="str">
            <v>C2 COMERCIO E SERVICOS LTDA ME</v>
          </cell>
          <cell r="H106" t="str">
            <v>S</v>
          </cell>
          <cell r="I106" t="str">
            <v>S</v>
          </cell>
          <cell r="J106" t="str">
            <v>385</v>
          </cell>
          <cell r="K106">
            <v>45820</v>
          </cell>
          <cell r="L106" t="str">
            <v>M3JP-WXEU</v>
          </cell>
          <cell r="M106" t="str">
            <v>26 -  Pernambuco</v>
          </cell>
          <cell r="N106">
            <v>3500</v>
          </cell>
        </row>
        <row r="107">
          <cell r="C107" t="str">
            <v>UPA ENGENHO VELHO - CG Nº 010/2022</v>
          </cell>
          <cell r="E107" t="str">
            <v>5.5 - Reparo e Manutenção de Máquinas e Equipamentos</v>
          </cell>
          <cell r="F107">
            <v>12067307000199</v>
          </cell>
          <cell r="G107" t="str">
            <v>CAETANO ALVES DA SILVA 36883816453</v>
          </cell>
          <cell r="H107" t="str">
            <v>S</v>
          </cell>
          <cell r="I107" t="str">
            <v>S</v>
          </cell>
          <cell r="J107" t="str">
            <v>115</v>
          </cell>
          <cell r="K107">
            <v>45839</v>
          </cell>
          <cell r="L107" t="str">
            <v>26079012212067307000199000000000011525075739918372</v>
          </cell>
          <cell r="M107" t="str">
            <v>26 -  Pernambuco</v>
          </cell>
          <cell r="N107">
            <v>900</v>
          </cell>
        </row>
        <row r="108">
          <cell r="C108" t="str">
            <v>UPA ENGENHO VELHO - CG Nº 010/2022</v>
          </cell>
          <cell r="E108" t="str">
            <v xml:space="preserve">5.25 - Serviços Bancários </v>
          </cell>
          <cell r="F108" t="str">
            <v>16.916.063/0001-22</v>
          </cell>
          <cell r="G108" t="str">
            <v>CAIXA ECONOMICA FEDERAL</v>
          </cell>
          <cell r="H108" t="str">
            <v>S</v>
          </cell>
          <cell r="I108" t="str">
            <v>N</v>
          </cell>
          <cell r="K108">
            <v>45833</v>
          </cell>
          <cell r="M108" t="str">
            <v>26 -  Pernambuco</v>
          </cell>
          <cell r="N108">
            <v>2.91</v>
          </cell>
        </row>
        <row r="109">
          <cell r="C109" t="str">
            <v>UPA ENGENHO VELHO - CG Nº 010/2022</v>
          </cell>
          <cell r="E109" t="str">
            <v xml:space="preserve">5.25 - Serviços Bancários </v>
          </cell>
          <cell r="F109" t="str">
            <v>16.916.063/0001-22</v>
          </cell>
          <cell r="G109" t="str">
            <v>CAIXA ECONOMICA FEDERAL</v>
          </cell>
          <cell r="H109" t="str">
            <v>S</v>
          </cell>
          <cell r="I109" t="str">
            <v>N</v>
          </cell>
          <cell r="K109">
            <v>45833</v>
          </cell>
          <cell r="M109" t="str">
            <v>26 -  Pernambuco</v>
          </cell>
          <cell r="N109">
            <v>69</v>
          </cell>
        </row>
        <row r="110">
          <cell r="C110" t="str">
            <v>UPA ENGENHO VELHO - CG Nº 010/2022</v>
          </cell>
          <cell r="E110" t="str">
            <v xml:space="preserve">5.25 - Serviços Bancários </v>
          </cell>
          <cell r="F110" t="str">
            <v>16.916.063/0001-22</v>
          </cell>
          <cell r="G110" t="str">
            <v>CAIXA ECONOMICA FEDERAL</v>
          </cell>
          <cell r="H110" t="str">
            <v>S</v>
          </cell>
          <cell r="I110" t="str">
            <v>N</v>
          </cell>
          <cell r="K110">
            <v>45833</v>
          </cell>
          <cell r="M110" t="str">
            <v>26 -  Pernambuco</v>
          </cell>
          <cell r="N110">
            <v>189</v>
          </cell>
        </row>
        <row r="111">
          <cell r="C111" t="str">
            <v>UPA ENGENHO VELHO - CG Nº 010/2022</v>
          </cell>
          <cell r="E111" t="str">
            <v xml:space="preserve">5.25 - Serviços Bancários </v>
          </cell>
          <cell r="F111">
            <v>60701190323531</v>
          </cell>
          <cell r="G111" t="str">
            <v>BANCO ITAU</v>
          </cell>
          <cell r="H111" t="str">
            <v>S</v>
          </cell>
          <cell r="I111" t="str">
            <v>N</v>
          </cell>
          <cell r="K111">
            <v>45811</v>
          </cell>
          <cell r="M111" t="str">
            <v>26 -  Pernambuco</v>
          </cell>
          <cell r="N111">
            <v>79</v>
          </cell>
        </row>
        <row r="112">
          <cell r="C112" t="str">
            <v>UPA ENGENHO VELHO - CG Nº 010/2022</v>
          </cell>
          <cell r="E112" t="str">
            <v>5.12 - Energia Elétrica</v>
          </cell>
          <cell r="F112" t="str">
            <v>10.835.932/0001-08</v>
          </cell>
          <cell r="G112" t="str">
            <v>CELPE</v>
          </cell>
          <cell r="H112" t="str">
            <v>S</v>
          </cell>
          <cell r="I112" t="str">
            <v>N</v>
          </cell>
          <cell r="J112" t="str">
            <v>275487605</v>
          </cell>
          <cell r="K112">
            <v>45841</v>
          </cell>
          <cell r="L112" t="str">
            <v>26250710835932000108660003661497911020745530</v>
          </cell>
          <cell r="M112" t="str">
            <v>26 -  Pernambuco</v>
          </cell>
          <cell r="N112">
            <v>15216.54</v>
          </cell>
        </row>
        <row r="113">
          <cell r="C113" t="str">
            <v>UPA ENGENHO VELHO - CG Nº 010/2022</v>
          </cell>
          <cell r="E113" t="str">
            <v>5.16 - Serviços Médico-Hospitalares, Odotonlogia e Laboratoriais</v>
          </cell>
          <cell r="F113" t="str">
            <v>46.852.548/0001-60</v>
          </cell>
          <cell r="G113" t="str">
            <v>CERTMED ATIVIDADES MEDICAS LTDA</v>
          </cell>
          <cell r="H113" t="str">
            <v>S</v>
          </cell>
          <cell r="I113" t="str">
            <v>S</v>
          </cell>
          <cell r="J113" t="str">
            <v>574</v>
          </cell>
          <cell r="K113">
            <v>45839</v>
          </cell>
          <cell r="L113" t="str">
            <v>WWRX07080</v>
          </cell>
          <cell r="M113" t="str">
            <v>26 -  Pernambuco</v>
          </cell>
          <cell r="N113">
            <v>2600</v>
          </cell>
        </row>
        <row r="114">
          <cell r="C114" t="str">
            <v>UPA ENGENHO VELHO - CG Nº 010/2022</v>
          </cell>
          <cell r="E114" t="str">
            <v>5.16 - Serviços Médico-Hospitalares, Odotonlogia e Laboratoriais</v>
          </cell>
          <cell r="F114" t="str">
            <v>46.852.548/0001-60</v>
          </cell>
          <cell r="G114" t="str">
            <v>CERTMED ATIVIDADES MEDICAS LTDA</v>
          </cell>
          <cell r="H114" t="str">
            <v>S</v>
          </cell>
          <cell r="I114" t="str">
            <v>S</v>
          </cell>
          <cell r="J114" t="str">
            <v>583</v>
          </cell>
          <cell r="K114">
            <v>45840</v>
          </cell>
          <cell r="L114" t="str">
            <v>OJCP79008</v>
          </cell>
          <cell r="M114" t="str">
            <v>26 -  Pernambuco</v>
          </cell>
          <cell r="N114">
            <v>3750</v>
          </cell>
        </row>
        <row r="115">
          <cell r="C115" t="str">
            <v>UPA ENGENHO VELHO - CG Nº 010/2022</v>
          </cell>
          <cell r="E115" t="str">
            <v>5.16 - Serviços Médico-Hospitalares, Odotonlogia e Laboratoriais</v>
          </cell>
          <cell r="F115" t="str">
            <v>46.852.548/0001-60</v>
          </cell>
          <cell r="G115" t="str">
            <v>CERTMED ATIVIDADES MEDICAS LTDA</v>
          </cell>
          <cell r="H115" t="str">
            <v>S</v>
          </cell>
          <cell r="I115" t="str">
            <v>S</v>
          </cell>
          <cell r="J115" t="str">
            <v>581</v>
          </cell>
          <cell r="K115">
            <v>45840</v>
          </cell>
          <cell r="L115" t="str">
            <v>TOOD8236</v>
          </cell>
          <cell r="M115" t="str">
            <v>26 -  Pernambuco</v>
          </cell>
          <cell r="N115">
            <v>1250</v>
          </cell>
        </row>
        <row r="116">
          <cell r="C116" t="str">
            <v>UPA ENGENHO VELHO - CG Nº 010/2022</v>
          </cell>
          <cell r="E116" t="str">
            <v>5.3 - Locação de Máquinas e Equipamentos</v>
          </cell>
          <cell r="F116" t="str">
            <v>26.081.685/0001-31</v>
          </cell>
          <cell r="G116" t="str">
            <v xml:space="preserve">CG REFRIGERACOES </v>
          </cell>
          <cell r="H116" t="str">
            <v>S</v>
          </cell>
          <cell r="I116" t="str">
            <v>N</v>
          </cell>
          <cell r="J116" t="str">
            <v>25060</v>
          </cell>
          <cell r="K116">
            <v>45843</v>
          </cell>
          <cell r="M116" t="str">
            <v>26 -  Pernambuco</v>
          </cell>
          <cell r="N116">
            <v>3282.97</v>
          </cell>
        </row>
        <row r="117">
          <cell r="C117" t="str">
            <v>UPA ENGENHO VELHO - CG Nº 010/2022</v>
          </cell>
          <cell r="E117" t="str">
            <v>5.13 - Água e Esgoto</v>
          </cell>
          <cell r="F117" t="str">
            <v>09.769.035/0001-64</v>
          </cell>
          <cell r="G117" t="str">
            <v>COMPESA</v>
          </cell>
          <cell r="H117" t="str">
            <v>S</v>
          </cell>
          <cell r="I117" t="str">
            <v>N</v>
          </cell>
          <cell r="J117" t="str">
            <v>088027074</v>
          </cell>
          <cell r="K117">
            <v>45848</v>
          </cell>
          <cell r="M117" t="str">
            <v>26 -  Pernambuco</v>
          </cell>
          <cell r="N117">
            <v>3111.48</v>
          </cell>
        </row>
        <row r="118">
          <cell r="C118" t="str">
            <v>UPA ENGENHO VELHO - CG Nº 010/2022</v>
          </cell>
          <cell r="E118" t="str">
            <v>5.16 - Serviços Médico-Hospitalares, Odotonlogia e Laboratoriais</v>
          </cell>
          <cell r="F118" t="str">
            <v>31.145.185/0001-56</v>
          </cell>
          <cell r="G118" t="str">
            <v>CONSULT LAB LABORATORIO DE ANALISES CLINICAS LTDA</v>
          </cell>
          <cell r="H118" t="str">
            <v>S</v>
          </cell>
          <cell r="I118" t="str">
            <v>S</v>
          </cell>
          <cell r="J118" t="str">
            <v>1404</v>
          </cell>
          <cell r="K118">
            <v>45840</v>
          </cell>
          <cell r="L118" t="str">
            <v>XEGF63883</v>
          </cell>
          <cell r="M118" t="str">
            <v>26 -  Pernambuco</v>
          </cell>
          <cell r="N118">
            <v>16917.810000000001</v>
          </cell>
        </row>
        <row r="119">
          <cell r="C119" t="str">
            <v>UPA ENGENHO VELHO - CG Nº 010/2022</v>
          </cell>
          <cell r="E119" t="str">
            <v>5.16 - Serviços Médico-Hospitalares, Odotonlogia e Laboratoriais</v>
          </cell>
          <cell r="F119" t="str">
            <v>48.867.803/0001-74</v>
          </cell>
          <cell r="G119" t="str">
            <v>DRA ISABELLY DE MORAIS LTDA</v>
          </cell>
          <cell r="H119" t="str">
            <v>S</v>
          </cell>
          <cell r="I119" t="str">
            <v>S</v>
          </cell>
          <cell r="J119" t="str">
            <v>75</v>
          </cell>
          <cell r="K119">
            <v>45840</v>
          </cell>
          <cell r="L119" t="str">
            <v>GKHY-KL9N</v>
          </cell>
          <cell r="M119" t="str">
            <v>26 -  Pernambuco</v>
          </cell>
          <cell r="N119">
            <v>14600</v>
          </cell>
        </row>
        <row r="120">
          <cell r="C120" t="str">
            <v>UPA ENGENHO VELHO - CG Nº 010/2022</v>
          </cell>
          <cell r="E120" t="str">
            <v>5.16 - Serviços Médico-Hospitalares, Odotonlogia e Laboratoriais</v>
          </cell>
          <cell r="F120">
            <v>55300068000188</v>
          </cell>
          <cell r="G120" t="str">
            <v>MMS SERVICOS MEDICOS LTDA</v>
          </cell>
          <cell r="H120" t="str">
            <v>S</v>
          </cell>
          <cell r="I120" t="str">
            <v>S</v>
          </cell>
          <cell r="J120" t="str">
            <v>10000029</v>
          </cell>
          <cell r="K120">
            <v>45842</v>
          </cell>
          <cell r="L120" t="str">
            <v>BF7QZ00FU</v>
          </cell>
          <cell r="M120" t="str">
            <v>2507507 - João Pessoa - PB</v>
          </cell>
          <cell r="N120">
            <v>12900</v>
          </cell>
        </row>
        <row r="121">
          <cell r="C121" t="str">
            <v>UPA ENGENHO VELHO - CG Nº 010/2022</v>
          </cell>
          <cell r="E121" t="str">
            <v>5.16 - Serviços Médico-Hospitalares, Odotonlogia e Laboratoriais</v>
          </cell>
          <cell r="F121">
            <v>36263772000163</v>
          </cell>
          <cell r="G121" t="str">
            <v>WAYMEDIC SERVICOS DE SAUDE LTDA</v>
          </cell>
          <cell r="H121" t="str">
            <v>S</v>
          </cell>
          <cell r="I121" t="str">
            <v>S</v>
          </cell>
          <cell r="J121" t="str">
            <v>1036</v>
          </cell>
          <cell r="K121">
            <v>45840</v>
          </cell>
          <cell r="L121" t="str">
            <v>ICKZ04534</v>
          </cell>
          <cell r="M121" t="str">
            <v>26 -  Pernambuco</v>
          </cell>
          <cell r="N121">
            <v>18000</v>
          </cell>
        </row>
        <row r="122">
          <cell r="C122" t="str">
            <v>UPA ENGENHO VELHO - CG Nº 010/2022</v>
          </cell>
          <cell r="E122" t="str">
            <v>1.99 - Outras Despesas com Pessoal</v>
          </cell>
          <cell r="F122">
            <v>10844611000170</v>
          </cell>
          <cell r="G122" t="str">
            <v>ELSON SOUTO E CIA LTDA</v>
          </cell>
          <cell r="H122" t="str">
            <v>S</v>
          </cell>
          <cell r="I122" t="str">
            <v>S</v>
          </cell>
          <cell r="J122" t="str">
            <v>66362</v>
          </cell>
          <cell r="K122">
            <v>45806</v>
          </cell>
          <cell r="L122" t="str">
            <v>26250510844611000170670010000663621113468400</v>
          </cell>
          <cell r="M122" t="str">
            <v>26 -  Pernambuco</v>
          </cell>
          <cell r="N122">
            <v>216</v>
          </cell>
        </row>
        <row r="123">
          <cell r="C123" t="str">
            <v>UPA ENGENHO VELHO - CG Nº 010/2022</v>
          </cell>
          <cell r="E123" t="str">
            <v>5.99 - Outros Serviços de Terceiros Pessoa Jurídica</v>
          </cell>
          <cell r="F123" t="str">
            <v>35.343.136/0001-89</v>
          </cell>
          <cell r="G123" t="str">
            <v>EMBRAESTER-EMP BRASILEIRA DE ESTERELIZAÇÃO</v>
          </cell>
          <cell r="H123" t="str">
            <v>S</v>
          </cell>
          <cell r="I123" t="str">
            <v>S</v>
          </cell>
          <cell r="J123" t="str">
            <v>15388</v>
          </cell>
          <cell r="K123">
            <v>45839</v>
          </cell>
          <cell r="L123" t="str">
            <v>ECUT-9S5G</v>
          </cell>
          <cell r="M123" t="str">
            <v>26 -  Pernambuco</v>
          </cell>
          <cell r="N123">
            <v>5992.65</v>
          </cell>
        </row>
        <row r="124">
          <cell r="C124" t="str">
            <v>UPA ENGENHO VELHO - CG Nº 010/2022</v>
          </cell>
          <cell r="E124" t="str">
            <v>5.16 - Serviços Médico-Hospitalares, Odotonlogia e Laboratoriais</v>
          </cell>
          <cell r="F124" t="str">
            <v>43.982.302/0001-15</v>
          </cell>
          <cell r="G124" t="str">
            <v>G4MED SOLUCOES EM SAUDE LTDA</v>
          </cell>
          <cell r="H124" t="str">
            <v>S</v>
          </cell>
          <cell r="I124" t="str">
            <v>S</v>
          </cell>
          <cell r="J124" t="str">
            <v>666</v>
          </cell>
          <cell r="K124">
            <v>45840</v>
          </cell>
          <cell r="L124" t="str">
            <v>MDAK-69FB</v>
          </cell>
          <cell r="M124" t="str">
            <v>26 -  Pernambuco</v>
          </cell>
          <cell r="N124">
            <v>13500</v>
          </cell>
        </row>
        <row r="125">
          <cell r="C125" t="str">
            <v>UPA ENGENHO VELHO - CG Nº 010/2022</v>
          </cell>
          <cell r="E125" t="str">
            <v>5.5 - Reparo e Manutenção de Máquinas e Equipamentos</v>
          </cell>
          <cell r="F125" t="str">
            <v>40.893.042/0001-13</v>
          </cell>
          <cell r="G125" t="str">
            <v xml:space="preserve">GERASTEP GERADORES ASSISTENCIA TEC E PECAS LTDA </v>
          </cell>
          <cell r="H125" t="str">
            <v>S</v>
          </cell>
          <cell r="I125" t="str">
            <v>S</v>
          </cell>
          <cell r="J125" t="str">
            <v>57375</v>
          </cell>
          <cell r="K125">
            <v>45810</v>
          </cell>
          <cell r="L125" t="str">
            <v>ABSJ-PL4A</v>
          </cell>
          <cell r="M125" t="str">
            <v>26 -  Pernambuco</v>
          </cell>
          <cell r="N125">
            <v>365</v>
          </cell>
        </row>
        <row r="126">
          <cell r="C126" t="str">
            <v>UPA ENGENHO VELHO - CG Nº 010/2022</v>
          </cell>
          <cell r="E126" t="str">
            <v>5.16 - Serviços Médico-Hospitalares, Odotonlogia e Laboratoriais</v>
          </cell>
          <cell r="F126" t="str">
            <v>57.972.411/0001-66</v>
          </cell>
          <cell r="G126" t="str">
            <v>GREGORY SERVICOS MEDICOS LTDA</v>
          </cell>
          <cell r="H126" t="str">
            <v>S</v>
          </cell>
          <cell r="I126" t="str">
            <v>S</v>
          </cell>
          <cell r="J126" t="str">
            <v>13</v>
          </cell>
          <cell r="K126">
            <v>45840</v>
          </cell>
          <cell r="L126" t="str">
            <v>Y7HKPFIC6R8UBAT4SDWJM3QZ9LV</v>
          </cell>
          <cell r="M126" t="str">
            <v>2307106 - Jardim - CE</v>
          </cell>
          <cell r="N126">
            <v>8950</v>
          </cell>
        </row>
        <row r="127">
          <cell r="C127" t="str">
            <v>UPA ENGENHO VELHO - CG Nº 010/2022</v>
          </cell>
          <cell r="E127" t="str">
            <v>5.99 - Outros Serviços de Terceiros Pessoa Jurídica</v>
          </cell>
          <cell r="F127" t="str">
            <v>10.816.775/0002-74</v>
          </cell>
          <cell r="G127" t="str">
            <v>INSPETORIA SALESIANA DO NORDESTE DO BRASIL</v>
          </cell>
          <cell r="H127" t="str">
            <v>S</v>
          </cell>
          <cell r="I127" t="str">
            <v>S</v>
          </cell>
          <cell r="J127" t="str">
            <v>24194</v>
          </cell>
          <cell r="K127">
            <v>45812</v>
          </cell>
          <cell r="L127" t="str">
            <v>PJDQ-P7K4</v>
          </cell>
          <cell r="M127" t="str">
            <v>26 -  Pernambuco</v>
          </cell>
          <cell r="N127">
            <v>330</v>
          </cell>
        </row>
        <row r="128">
          <cell r="C128" t="str">
            <v>UPA ENGENHO VELHO - CG Nº 010/2022</v>
          </cell>
          <cell r="E128" t="str">
            <v>5.16 - Serviços Médico-Hospitalares, Odotonlogia e Laboratoriais</v>
          </cell>
          <cell r="F128" t="str">
            <v>31.611.229/0001-96</v>
          </cell>
          <cell r="G128" t="str">
            <v>INTERPERIO ODONTOLOGIA INTEGRADA LTDA</v>
          </cell>
          <cell r="H128" t="str">
            <v>S</v>
          </cell>
          <cell r="I128" t="str">
            <v>S</v>
          </cell>
          <cell r="J128" t="str">
            <v>1903</v>
          </cell>
          <cell r="K128">
            <v>45840</v>
          </cell>
          <cell r="L128" t="str">
            <v>6ZGU-SEK5</v>
          </cell>
          <cell r="M128" t="str">
            <v>26 -  Pernambuco</v>
          </cell>
          <cell r="N128">
            <v>4061</v>
          </cell>
        </row>
        <row r="129">
          <cell r="C129" t="str">
            <v>UPA ENGENHO VELHO - CG Nº 010/2022</v>
          </cell>
          <cell r="E129" t="str">
            <v>5.16 - Serviços Médico-Hospitalares, Odotonlogia e Laboratoriais</v>
          </cell>
          <cell r="F129">
            <v>55307852000118</v>
          </cell>
          <cell r="G129" t="str">
            <v>JOSELANDIA BEZERRA DO NASCIMENTO SERVICOS MEDICOS LTDA</v>
          </cell>
          <cell r="H129" t="str">
            <v>S</v>
          </cell>
          <cell r="I129" t="str">
            <v>S</v>
          </cell>
          <cell r="J129" t="str">
            <v>5</v>
          </cell>
          <cell r="K129">
            <v>45840</v>
          </cell>
          <cell r="L129" t="str">
            <v>4523-8624-2448</v>
          </cell>
          <cell r="M129" t="str">
            <v>26 -  Pernambuco</v>
          </cell>
          <cell r="N129">
            <v>20050</v>
          </cell>
        </row>
        <row r="130">
          <cell r="C130" t="str">
            <v>UPA ENGENHO VELHO - CG Nº 010/2022</v>
          </cell>
          <cell r="E130" t="str">
            <v>5.16 - Serviços Médico-Hospitalares, Odotonlogia e Laboratoriais</v>
          </cell>
          <cell r="F130">
            <v>46964506000111</v>
          </cell>
          <cell r="G130" t="str">
            <v>JULIA DUARTE LTDA</v>
          </cell>
          <cell r="H130" t="str">
            <v>S</v>
          </cell>
          <cell r="I130" t="str">
            <v>S</v>
          </cell>
          <cell r="J130" t="str">
            <v>53</v>
          </cell>
          <cell r="K130">
            <v>45842</v>
          </cell>
          <cell r="L130" t="str">
            <v>8NM5WRJ9B3QCLI2GYOV4SHKXZDP</v>
          </cell>
          <cell r="M130" t="str">
            <v>26 -  Pernambuco</v>
          </cell>
          <cell r="N130">
            <v>3450</v>
          </cell>
        </row>
        <row r="131">
          <cell r="C131" t="str">
            <v>UPA ENGENHO VELHO - CG Nº 010/2022</v>
          </cell>
          <cell r="E131" t="str">
            <v>5.16 - Serviços Médico-Hospitalares, Odotonlogia e Laboratoriais</v>
          </cell>
          <cell r="F131">
            <v>60817610000104</v>
          </cell>
          <cell r="G131" t="str">
            <v>LARISSA CAMAROTTI REBELLO FERREIRA SERVICOS MEDICOS LTDA</v>
          </cell>
          <cell r="H131" t="str">
            <v>S</v>
          </cell>
          <cell r="I131" t="str">
            <v>S</v>
          </cell>
          <cell r="J131" t="str">
            <v>4</v>
          </cell>
          <cell r="K131">
            <v>45841</v>
          </cell>
          <cell r="L131" t="str">
            <v>822578640</v>
          </cell>
          <cell r="M131" t="str">
            <v>2304400 - Fortaleza - CE</v>
          </cell>
          <cell r="N131">
            <v>5950</v>
          </cell>
        </row>
        <row r="132">
          <cell r="C132" t="str">
            <v>UPA ENGENHO VELHO - CG Nº 010/2022</v>
          </cell>
          <cell r="E132" t="str">
            <v>5.16 - Serviços Médico-Hospitalares, Odotonlogia e Laboratoriais</v>
          </cell>
          <cell r="F132">
            <v>57805812000121</v>
          </cell>
          <cell r="G132" t="str">
            <v>LARISSA VASCONCELOS QUEIROZ SERVICOS MEDICOS &amp; CIA LTDA</v>
          </cell>
          <cell r="H132" t="str">
            <v>S</v>
          </cell>
          <cell r="I132" t="str">
            <v>S</v>
          </cell>
          <cell r="J132" t="str">
            <v>18</v>
          </cell>
          <cell r="K132">
            <v>45845</v>
          </cell>
          <cell r="L132" t="str">
            <v>356593968</v>
          </cell>
          <cell r="M132" t="str">
            <v>2304400 - Fortaleza - CE</v>
          </cell>
          <cell r="N132">
            <v>1100</v>
          </cell>
        </row>
        <row r="133">
          <cell r="C133" t="str">
            <v>UPA ENGENHO VELHO - CG Nº 010/2022</v>
          </cell>
          <cell r="E133" t="str">
            <v>5.15 - Serviços Domésticos</v>
          </cell>
          <cell r="F133" t="str">
            <v>31.675.417/0001-88</v>
          </cell>
          <cell r="G133" t="str">
            <v>LAVECLIN LAVANDERIA HOSPITALAR LTDA</v>
          </cell>
          <cell r="H133" t="str">
            <v>S</v>
          </cell>
          <cell r="I133" t="str">
            <v>S</v>
          </cell>
          <cell r="J133" t="str">
            <v>1017</v>
          </cell>
          <cell r="K133">
            <v>45839</v>
          </cell>
          <cell r="L133" t="str">
            <v>ZHTW02820</v>
          </cell>
          <cell r="M133" t="str">
            <v>26 -  Pernambuco</v>
          </cell>
          <cell r="N133">
            <v>2200</v>
          </cell>
        </row>
        <row r="134">
          <cell r="C134" t="str">
            <v>UPA ENGENHO VELHO - CG Nº 010/2022</v>
          </cell>
          <cell r="E134" t="str">
            <v>5.99 - Outros Serviços de Terceiros Pessoa Jurídica</v>
          </cell>
          <cell r="F134" t="str">
            <v>13.409.775/0003-29</v>
          </cell>
          <cell r="G134" t="str">
            <v>LINUS LOG LTDA</v>
          </cell>
          <cell r="H134" t="str">
            <v>S</v>
          </cell>
          <cell r="I134" t="str">
            <v>S</v>
          </cell>
          <cell r="J134" t="str">
            <v>3268</v>
          </cell>
          <cell r="K134">
            <v>45847</v>
          </cell>
          <cell r="L134" t="str">
            <v>KJZP14377</v>
          </cell>
          <cell r="M134" t="str">
            <v>26 -  Pernambuco</v>
          </cell>
          <cell r="N134">
            <v>2809.34</v>
          </cell>
        </row>
        <row r="135">
          <cell r="C135" t="str">
            <v>UPA ENGENHO VELHO - CG Nº 010/2022</v>
          </cell>
          <cell r="E135" t="str">
            <v>5.16 - Serviços Médico-Hospitalares, Odotonlogia e Laboratoriais</v>
          </cell>
          <cell r="F135" t="str">
            <v>50.591.613/0001-19</v>
          </cell>
          <cell r="G135" t="str">
            <v>MA CONSULTORIO ODONTOLOGICO LTDA</v>
          </cell>
          <cell r="H135" t="str">
            <v>S</v>
          </cell>
          <cell r="I135" t="str">
            <v>S</v>
          </cell>
          <cell r="J135" t="str">
            <v>145</v>
          </cell>
          <cell r="K135">
            <v>45839</v>
          </cell>
          <cell r="L135" t="str">
            <v>Q9CI-GDDF</v>
          </cell>
          <cell r="M135" t="str">
            <v>26 -  Pernambuco</v>
          </cell>
          <cell r="N135">
            <v>4061</v>
          </cell>
        </row>
        <row r="136">
          <cell r="C136" t="str">
            <v>UPA ENGENHO VELHO - CG Nº 010/2022</v>
          </cell>
          <cell r="E136" t="str">
            <v>5.16 - Serviços Médico-Hospitalares, Odotonlogia e Laboratoriais</v>
          </cell>
          <cell r="F136" t="str">
            <v>55.150.230/0001-29</v>
          </cell>
          <cell r="G136" t="str">
            <v>MARCELLE L DE ARAUJO FERREIRA SERVICOS MEDICOS LTDA</v>
          </cell>
          <cell r="H136" t="str">
            <v>S</v>
          </cell>
          <cell r="I136" t="str">
            <v>S</v>
          </cell>
          <cell r="J136" t="str">
            <v>24</v>
          </cell>
          <cell r="K136">
            <v>45840</v>
          </cell>
          <cell r="L136" t="str">
            <v>551214769</v>
          </cell>
          <cell r="M136" t="str">
            <v>2304400 - Fortaleza - CE</v>
          </cell>
          <cell r="N136">
            <v>13950</v>
          </cell>
        </row>
        <row r="137">
          <cell r="C137" t="str">
            <v>UPA ENGENHO VELHO - CG Nº 010/2022</v>
          </cell>
          <cell r="E137" t="str">
            <v>5.16 - Serviços Médico-Hospitalares, Odotonlogia e Laboratoriais</v>
          </cell>
          <cell r="F137" t="str">
            <v>46.966.732/0001-31</v>
          </cell>
          <cell r="G137" t="str">
            <v>MARIA CLARA SOUZA DE ANDRADE LTDA</v>
          </cell>
          <cell r="H137" t="str">
            <v>S</v>
          </cell>
          <cell r="I137" t="str">
            <v>S</v>
          </cell>
          <cell r="J137" t="str">
            <v>118</v>
          </cell>
          <cell r="K137">
            <v>45839</v>
          </cell>
          <cell r="L137" t="str">
            <v>93MQ-DEEX7</v>
          </cell>
          <cell r="M137" t="str">
            <v>26 -  Pernambuco</v>
          </cell>
          <cell r="N137">
            <v>18450</v>
          </cell>
        </row>
        <row r="138">
          <cell r="C138" t="str">
            <v>UPA ENGENHO VELHO - CG Nº 010/2022</v>
          </cell>
          <cell r="E138" t="str">
            <v>5.16 - Serviços Médico-Hospitalares, Odotonlogia e Laboratoriais</v>
          </cell>
          <cell r="F138" t="str">
            <v>57.190.767/0001-48</v>
          </cell>
          <cell r="G138" t="str">
            <v>MARIA EDUARDA RODRIGUES CARDOSO SERVICOS MEDICOS LTDA</v>
          </cell>
          <cell r="H138" t="str">
            <v>S</v>
          </cell>
          <cell r="I138" t="str">
            <v>S</v>
          </cell>
          <cell r="J138" t="str">
            <v>20</v>
          </cell>
          <cell r="K138">
            <v>45845</v>
          </cell>
          <cell r="L138" t="str">
            <v>NCG9JAIFO</v>
          </cell>
          <cell r="M138" t="str">
            <v>26 -  Pernambuco</v>
          </cell>
          <cell r="N138">
            <v>10300</v>
          </cell>
        </row>
        <row r="139">
          <cell r="C139" t="str">
            <v>UPA ENGENHO VELHO - CG Nº 010/2022</v>
          </cell>
          <cell r="E139" t="str">
            <v>5.99 - Outros Serviços de Terceiros Pessoa Jurídica</v>
          </cell>
          <cell r="F139" t="str">
            <v>19.786.063/0001-43</v>
          </cell>
          <cell r="G139" t="str">
            <v>MARINHO E CASTRO SERVICOS LTDA ME</v>
          </cell>
          <cell r="H139" t="str">
            <v>S</v>
          </cell>
          <cell r="I139" t="str">
            <v>S</v>
          </cell>
          <cell r="J139" t="str">
            <v>7187</v>
          </cell>
          <cell r="K139">
            <v>45827</v>
          </cell>
          <cell r="L139" t="str">
            <v>XGXB-GM2H</v>
          </cell>
          <cell r="M139" t="str">
            <v>26 -  Pernambuco</v>
          </cell>
          <cell r="N139">
            <v>2343.5</v>
          </cell>
        </row>
        <row r="140">
          <cell r="C140" t="str">
            <v>UPA ENGENHO VELHO - CG Nº 010/2022</v>
          </cell>
          <cell r="E140" t="str">
            <v>5.16 - Serviços Médico-Hospitalares, Odotonlogia e Laboratoriais</v>
          </cell>
          <cell r="F140" t="str">
            <v>48.817.601/0001-18</v>
          </cell>
          <cell r="G140" t="str">
            <v>MASTERMED PE II GESTÃO MEDICA LTDA</v>
          </cell>
          <cell r="H140" t="str">
            <v>S</v>
          </cell>
          <cell r="I140" t="str">
            <v>S</v>
          </cell>
          <cell r="J140" t="str">
            <v>1912</v>
          </cell>
          <cell r="K140">
            <v>45840</v>
          </cell>
          <cell r="L140" t="str">
            <v>PIZX07986</v>
          </cell>
          <cell r="M140" t="str">
            <v>26 -  Pernambuco</v>
          </cell>
          <cell r="N140">
            <v>11450</v>
          </cell>
        </row>
        <row r="141">
          <cell r="C141" t="str">
            <v>UPA ENGENHO VELHO - CG Nº 010/2022</v>
          </cell>
          <cell r="E141" t="str">
            <v>5.16 - Serviços Médico-Hospitalares, Odotonlogia e Laboratoriais</v>
          </cell>
          <cell r="F141" t="str">
            <v>52.355.127/0001-27</v>
          </cell>
          <cell r="G141" t="str">
            <v>MASTERMED PE III GESTAO MEDICA LTDA</v>
          </cell>
          <cell r="H141" t="str">
            <v>S</v>
          </cell>
          <cell r="I141" t="str">
            <v>S</v>
          </cell>
          <cell r="J141" t="str">
            <v>1807</v>
          </cell>
          <cell r="K141">
            <v>45840</v>
          </cell>
          <cell r="L141" t="str">
            <v>GEFD95973</v>
          </cell>
          <cell r="M141" t="str">
            <v>26 -  Pernambuco</v>
          </cell>
          <cell r="N141">
            <v>2200</v>
          </cell>
        </row>
        <row r="142">
          <cell r="C142" t="str">
            <v>UPA ENGENHO VELHO - CG Nº 010/2022</v>
          </cell>
          <cell r="E142" t="str">
            <v>5.16 - Serviços Médico-Hospitalares, Odotonlogia e Laboratoriais</v>
          </cell>
          <cell r="F142" t="str">
            <v>52.355.127/0001-27</v>
          </cell>
          <cell r="G142" t="str">
            <v>MASTERMED PE III GESTAO MEDICA LTDA</v>
          </cell>
          <cell r="H142" t="str">
            <v>S</v>
          </cell>
          <cell r="I142" t="str">
            <v>S</v>
          </cell>
          <cell r="J142" t="str">
            <v>1816</v>
          </cell>
          <cell r="K142">
            <v>45840</v>
          </cell>
          <cell r="L142" t="str">
            <v>FTAJ54094</v>
          </cell>
          <cell r="M142" t="str">
            <v>26 -  Pernambuco</v>
          </cell>
          <cell r="N142">
            <v>5000</v>
          </cell>
        </row>
        <row r="143">
          <cell r="C143" t="str">
            <v>UPA ENGENHO VELHO - CG Nº 010/2022</v>
          </cell>
          <cell r="E143" t="str">
            <v>5.16 - Serviços Médico-Hospitalares, Odotonlogia e Laboratoriais</v>
          </cell>
          <cell r="F143" t="str">
            <v>52.355.127/0001-27</v>
          </cell>
          <cell r="G143" t="str">
            <v>MASTERMED PE III GESTAO MEDICA LTDA</v>
          </cell>
          <cell r="H143" t="str">
            <v>S</v>
          </cell>
          <cell r="I143" t="str">
            <v>S</v>
          </cell>
          <cell r="J143" t="str">
            <v>1811</v>
          </cell>
          <cell r="K143">
            <v>45840</v>
          </cell>
          <cell r="L143" t="str">
            <v>KETQ00014</v>
          </cell>
          <cell r="M143" t="str">
            <v>26 -  Pernambuco</v>
          </cell>
          <cell r="N143">
            <v>2500</v>
          </cell>
        </row>
        <row r="144">
          <cell r="C144" t="str">
            <v>UPA ENGENHO VELHO - CG Nº 010/2022</v>
          </cell>
          <cell r="E144" t="str">
            <v>5.16 - Serviços Médico-Hospitalares, Odotonlogia e Laboratoriais</v>
          </cell>
          <cell r="F144">
            <v>50924772000198</v>
          </cell>
          <cell r="G144" t="str">
            <v>MASTERMED PE VIII GESTAO MEDICA LTDA</v>
          </cell>
          <cell r="H144" t="str">
            <v>S</v>
          </cell>
          <cell r="I144" t="str">
            <v>S</v>
          </cell>
          <cell r="J144" t="str">
            <v>56</v>
          </cell>
          <cell r="K144">
            <v>45841</v>
          </cell>
          <cell r="L144" t="str">
            <v>HCC2-WLBP</v>
          </cell>
          <cell r="M144" t="str">
            <v>26 -  Pernambuco</v>
          </cell>
          <cell r="N144">
            <v>2500</v>
          </cell>
        </row>
        <row r="145">
          <cell r="C145" t="str">
            <v>UPA ENGENHO VELHO - CG Nº 010/2022</v>
          </cell>
          <cell r="E145" t="str">
            <v>5.16 - Serviços Médico-Hospitalares, Odotonlogia e Laboratoriais</v>
          </cell>
          <cell r="F145">
            <v>53969908000174</v>
          </cell>
          <cell r="G145" t="str">
            <v>MASTERMED PE IV GESTAO MEDICA LTDA</v>
          </cell>
          <cell r="H145" t="str">
            <v>S</v>
          </cell>
          <cell r="I145" t="str">
            <v>S</v>
          </cell>
          <cell r="J145" t="str">
            <v>851</v>
          </cell>
          <cell r="K145">
            <v>45840</v>
          </cell>
          <cell r="L145" t="str">
            <v>QRRB67373</v>
          </cell>
          <cell r="M145" t="str">
            <v>26 -  Pernambuco</v>
          </cell>
          <cell r="N145">
            <v>6900</v>
          </cell>
        </row>
        <row r="146">
          <cell r="C146" t="str">
            <v>UPA ENGENHO VELHO - CG Nº 010/2022</v>
          </cell>
          <cell r="E146" t="str">
            <v>5.16 - Serviços Médico-Hospitalares, Odotonlogia e Laboratoriais</v>
          </cell>
          <cell r="F146">
            <v>53969908000174</v>
          </cell>
          <cell r="G146" t="str">
            <v>MASTERMED PE IV GESTAO MEDICA LTDA</v>
          </cell>
          <cell r="H146" t="str">
            <v>S</v>
          </cell>
          <cell r="I146" t="str">
            <v>S</v>
          </cell>
          <cell r="J146" t="str">
            <v>849</v>
          </cell>
          <cell r="K146">
            <v>45840</v>
          </cell>
          <cell r="L146" t="str">
            <v>XUJG19089</v>
          </cell>
          <cell r="M146" t="str">
            <v>26 -  Pernambuco</v>
          </cell>
          <cell r="N146">
            <v>1100</v>
          </cell>
        </row>
        <row r="147">
          <cell r="C147" t="str">
            <v>UPA ENGENHO VELHO - CG Nº 010/2022</v>
          </cell>
          <cell r="E147" t="str">
            <v>5.16 - Serviços Médico-Hospitalares, Odotonlogia e Laboratoriais</v>
          </cell>
          <cell r="F147">
            <v>53969908000174</v>
          </cell>
          <cell r="G147" t="str">
            <v>MASTERMED PE IV GESTAO MEDICA LTDA</v>
          </cell>
          <cell r="H147" t="str">
            <v>S</v>
          </cell>
          <cell r="I147" t="str">
            <v>S</v>
          </cell>
          <cell r="J147" t="str">
            <v>850</v>
          </cell>
          <cell r="K147">
            <v>45840</v>
          </cell>
          <cell r="L147" t="str">
            <v>GNUK76534</v>
          </cell>
          <cell r="M147" t="str">
            <v>26 -  Pernambuco</v>
          </cell>
          <cell r="N147">
            <v>1250</v>
          </cell>
        </row>
        <row r="148">
          <cell r="C148" t="str">
            <v>UPA ENGENHO VELHO - CG Nº 010/2022</v>
          </cell>
          <cell r="E148" t="str">
            <v>5.16 - Serviços Médico-Hospitalares, Odotonlogia e Laboratoriais</v>
          </cell>
          <cell r="F148" t="str">
            <v>52.355.127/0001-27</v>
          </cell>
          <cell r="G148" t="str">
            <v>MASTERMED PE III GESTAO MEDICA LTDA</v>
          </cell>
          <cell r="H148" t="str">
            <v>S</v>
          </cell>
          <cell r="I148" t="str">
            <v>S</v>
          </cell>
          <cell r="J148" t="str">
            <v>1850</v>
          </cell>
          <cell r="K148">
            <v>45845</v>
          </cell>
          <cell r="L148" t="str">
            <v>LUWJ42827</v>
          </cell>
          <cell r="M148" t="str">
            <v>26 -  Pernambuco</v>
          </cell>
          <cell r="N148">
            <v>2200</v>
          </cell>
        </row>
        <row r="149">
          <cell r="C149" t="str">
            <v>UPA ENGENHO VELHO - CG Nº 010/2022</v>
          </cell>
          <cell r="E149" t="str">
            <v>5.16 - Serviços Médico-Hospitalares, Odotonlogia e Laboratoriais</v>
          </cell>
          <cell r="F149" t="str">
            <v>52.355.127/0001-27</v>
          </cell>
          <cell r="G149" t="str">
            <v>MASTERMED PE III GESTAO MEDICA LTDA</v>
          </cell>
          <cell r="H149" t="str">
            <v>S</v>
          </cell>
          <cell r="I149" t="str">
            <v>S</v>
          </cell>
          <cell r="J149" t="str">
            <v>1865</v>
          </cell>
          <cell r="K149">
            <v>45817</v>
          </cell>
          <cell r="L149" t="str">
            <v>HEJB18377</v>
          </cell>
          <cell r="M149" t="str">
            <v>26 -  Pernambuco</v>
          </cell>
          <cell r="N149">
            <v>1250</v>
          </cell>
        </row>
        <row r="150">
          <cell r="C150" t="str">
            <v>UPA ENGENHO VELHO - CG Nº 010/2022</v>
          </cell>
          <cell r="E150" t="str">
            <v>5.16 - Serviços Médico-Hospitalares, Odotonlogia e Laboratoriais</v>
          </cell>
          <cell r="F150">
            <v>58663377000100</v>
          </cell>
          <cell r="G150" t="str">
            <v>MASTERMED PE V GESTAO MEDICA LTDA</v>
          </cell>
          <cell r="H150" t="str">
            <v>S</v>
          </cell>
          <cell r="I150" t="str">
            <v>S</v>
          </cell>
          <cell r="J150" t="str">
            <v>227</v>
          </cell>
          <cell r="K150">
            <v>45841</v>
          </cell>
          <cell r="L150" t="str">
            <v>FJZN0046</v>
          </cell>
          <cell r="M150" t="str">
            <v>26 -  Pernambuco</v>
          </cell>
          <cell r="N150">
            <v>1250</v>
          </cell>
        </row>
        <row r="151">
          <cell r="C151" t="str">
            <v>UPA ENGENHO VELHO - CG Nº 010/2022</v>
          </cell>
          <cell r="E151" t="str">
            <v>5.16 - Serviços Médico-Hospitalares, Odotonlogia e Laboratoriais</v>
          </cell>
          <cell r="F151">
            <v>58663377000100</v>
          </cell>
          <cell r="G151" t="str">
            <v>MASTERMED PE V GESTAO MEDICA LTDA</v>
          </cell>
          <cell r="H151" t="str">
            <v>S</v>
          </cell>
          <cell r="I151" t="str">
            <v>S</v>
          </cell>
          <cell r="J151" t="str">
            <v>226</v>
          </cell>
          <cell r="K151">
            <v>45841</v>
          </cell>
          <cell r="L151" t="str">
            <v>GRLS10779</v>
          </cell>
          <cell r="M151" t="str">
            <v>26 -  Pernambuco</v>
          </cell>
          <cell r="N151">
            <v>1100</v>
          </cell>
        </row>
        <row r="152">
          <cell r="C152" t="str">
            <v>UPA ENGENHO VELHO - CG Nº 010/2022</v>
          </cell>
          <cell r="E152" t="str">
            <v>3.1 - Combustíveis e Lubrificantes Automotivos</v>
          </cell>
          <cell r="F152" t="str">
            <v>27.284.516/0001-61</v>
          </cell>
          <cell r="G152" t="str">
            <v>MAXIFROTA SERV MANUT FROTA LTDA</v>
          </cell>
          <cell r="H152" t="str">
            <v>S</v>
          </cell>
          <cell r="I152" t="str">
            <v>S</v>
          </cell>
          <cell r="J152" t="str">
            <v>293675</v>
          </cell>
          <cell r="K152">
            <v>45819</v>
          </cell>
          <cell r="L152" t="str">
            <v>UKSK-SJKB</v>
          </cell>
          <cell r="M152" t="str">
            <v>2927408 - Salvador - BA</v>
          </cell>
          <cell r="N152">
            <v>3500</v>
          </cell>
        </row>
        <row r="153">
          <cell r="C153" t="str">
            <v>UPA ENGENHO VELHO - CG Nº 010/2022</v>
          </cell>
          <cell r="E153" t="str">
            <v>5.99 - Outros Serviços de Terceiros Pessoa Jurídica</v>
          </cell>
          <cell r="F153" t="str">
            <v>27.284.516/0001-61</v>
          </cell>
          <cell r="G153" t="str">
            <v>MAXIFROTA SERV MANUT FROTA LTDA</v>
          </cell>
          <cell r="H153" t="str">
            <v>S</v>
          </cell>
          <cell r="I153" t="str">
            <v>S</v>
          </cell>
          <cell r="J153" t="str">
            <v>293675</v>
          </cell>
          <cell r="K153">
            <v>45819</v>
          </cell>
          <cell r="L153" t="str">
            <v>UKSK-SJKB</v>
          </cell>
          <cell r="M153" t="str">
            <v>2927408 - Salvador - BA</v>
          </cell>
          <cell r="N153">
            <v>27.1</v>
          </cell>
        </row>
        <row r="154">
          <cell r="C154" t="str">
            <v>UPA ENGENHO VELHO - CG Nº 010/2022</v>
          </cell>
          <cell r="E154" t="str">
            <v>3.1 - Combustíveis e Lubrificantes Automotivos</v>
          </cell>
          <cell r="F154" t="str">
            <v>27.284.516/0001-61</v>
          </cell>
          <cell r="G154" t="str">
            <v>MAXIFROTA SERV MANUT FROTA LTDA</v>
          </cell>
          <cell r="H154" t="str">
            <v>S</v>
          </cell>
          <cell r="I154" t="str">
            <v>S</v>
          </cell>
          <cell r="J154" t="str">
            <v>298069</v>
          </cell>
          <cell r="K154">
            <v>45833</v>
          </cell>
          <cell r="L154" t="str">
            <v>DGA1-KQQU</v>
          </cell>
          <cell r="M154" t="str">
            <v>2927408 - Salvador - BA</v>
          </cell>
          <cell r="N154">
            <v>3000</v>
          </cell>
        </row>
        <row r="155">
          <cell r="C155" t="str">
            <v>UPA ENGENHO VELHO - CG Nº 010/2022</v>
          </cell>
          <cell r="E155" t="str">
            <v>5.99 - Outros Serviços de Terceiros Pessoa Jurídica</v>
          </cell>
          <cell r="F155" t="str">
            <v>27.284.516/0001-61</v>
          </cell>
          <cell r="G155" t="str">
            <v>MAXIFROTA SERV MANUT FROTA LTDA</v>
          </cell>
          <cell r="H155" t="str">
            <v>S</v>
          </cell>
          <cell r="I155" t="str">
            <v>S</v>
          </cell>
          <cell r="J155" t="str">
            <v>298069</v>
          </cell>
          <cell r="K155">
            <v>45833</v>
          </cell>
          <cell r="L155" t="str">
            <v>DGA1-KQQU</v>
          </cell>
          <cell r="M155" t="str">
            <v>2927408 - Salvador - BA</v>
          </cell>
          <cell r="N155">
            <v>24.6</v>
          </cell>
        </row>
        <row r="156">
          <cell r="C156" t="str">
            <v>UPA ENGENHO VELHO - CG Nº 010/2022</v>
          </cell>
          <cell r="E156" t="str">
            <v>5.16 - Serviços Médico-Hospitalares, Odotonlogia e Laboratoriais</v>
          </cell>
          <cell r="F156" t="str">
            <v>45.237.924/0001-44</v>
          </cell>
          <cell r="G156" t="str">
            <v>MEDCENTER ATIVIDADES MEDICAS LTDA</v>
          </cell>
          <cell r="H156" t="str">
            <v>S</v>
          </cell>
          <cell r="I156" t="str">
            <v>S</v>
          </cell>
          <cell r="J156" t="str">
            <v>2594</v>
          </cell>
          <cell r="K156">
            <v>45839</v>
          </cell>
          <cell r="L156" t="str">
            <v>XXMX17368</v>
          </cell>
          <cell r="M156" t="str">
            <v>26 -  Pernambuco</v>
          </cell>
          <cell r="N156">
            <v>11600</v>
          </cell>
        </row>
        <row r="157">
          <cell r="C157" t="str">
            <v>UPA ENGENHO VELHO - CG Nº 010/2022</v>
          </cell>
          <cell r="E157" t="str">
            <v>5.8 - Locação de Veículos Automotores</v>
          </cell>
          <cell r="F157">
            <v>29932922000119</v>
          </cell>
          <cell r="G157" t="str">
            <v>MEDLIFE LOCACAO DE MAQUINAS E EQUIPAMENTOS LTDA</v>
          </cell>
          <cell r="H157" t="str">
            <v>S</v>
          </cell>
          <cell r="I157" t="str">
            <v>N</v>
          </cell>
          <cell r="J157" t="str">
            <v>1041</v>
          </cell>
          <cell r="K157">
            <v>45831</v>
          </cell>
          <cell r="M157" t="str">
            <v>26 -  Pernambuco</v>
          </cell>
          <cell r="N157">
            <v>28000</v>
          </cell>
        </row>
        <row r="158">
          <cell r="C158" t="str">
            <v>UPA ENGENHO VELHO - CG Nº 010/2022</v>
          </cell>
          <cell r="E158" t="str">
            <v>5.99 - Outros Serviços de Terceiros Pessoa Jurídica</v>
          </cell>
          <cell r="F158" t="str">
            <v>13.370.698/0001-89</v>
          </cell>
          <cell r="G158" t="str">
            <v>MR AMBIENTAL LTDA EPP</v>
          </cell>
          <cell r="H158" t="str">
            <v>S</v>
          </cell>
          <cell r="I158" t="str">
            <v>S</v>
          </cell>
          <cell r="J158" t="str">
            <v>12707</v>
          </cell>
          <cell r="K158">
            <v>45828</v>
          </cell>
          <cell r="L158" t="str">
            <v>XPBS-QVP3</v>
          </cell>
          <cell r="M158" t="str">
            <v>26 -  Pernambuco</v>
          </cell>
          <cell r="N158">
            <v>570</v>
          </cell>
        </row>
        <row r="159">
          <cell r="C159" t="str">
            <v>UPA ENGENHO VELHO - CG Nº 010/2022</v>
          </cell>
          <cell r="E159" t="str">
            <v>5.17 - Manutenção de Software, Certificação Digital e Microfilmagem</v>
          </cell>
          <cell r="F159" t="str">
            <v>92.306.257/0007-80</v>
          </cell>
          <cell r="G159" t="str">
            <v>MV INFORMATICA NORDESTE LTDA</v>
          </cell>
          <cell r="H159" t="str">
            <v>S</v>
          </cell>
          <cell r="I159" t="str">
            <v>S</v>
          </cell>
          <cell r="J159" t="str">
            <v>92672</v>
          </cell>
          <cell r="K159">
            <v>45840</v>
          </cell>
          <cell r="L159" t="str">
            <v>DJEK-3ACL</v>
          </cell>
          <cell r="M159" t="str">
            <v>26 -  Pernambuco</v>
          </cell>
          <cell r="N159">
            <v>11400</v>
          </cell>
        </row>
        <row r="160">
          <cell r="C160" t="str">
            <v>UPA ENGENHO VELHO - CG Nº 010/2022</v>
          </cell>
          <cell r="E160" t="str">
            <v>5.16 - Serviços Médico-Hospitalares, Odotonlogia e Laboratoriais</v>
          </cell>
          <cell r="F160" t="str">
            <v>55.164.831/0001-90</v>
          </cell>
          <cell r="G160" t="str">
            <v>NATHALIA DE OLIVEIRA REIS QUEIROZ DE MATTOS LTDA</v>
          </cell>
          <cell r="H160" t="str">
            <v>S</v>
          </cell>
          <cell r="I160" t="str">
            <v>S</v>
          </cell>
          <cell r="J160" t="str">
            <v>68</v>
          </cell>
          <cell r="K160">
            <v>45840</v>
          </cell>
          <cell r="L160" t="str">
            <v>254882496</v>
          </cell>
          <cell r="M160" t="str">
            <v>2304400 - Fortaleza - CE</v>
          </cell>
          <cell r="N160">
            <v>6050</v>
          </cell>
        </row>
        <row r="161">
          <cell r="C161" t="str">
            <v>UPA ENGENHO VELHO - CG Nº 010/2022</v>
          </cell>
          <cell r="E161" t="str">
            <v>5.3 - Locação de Máquinas e Equipamentos</v>
          </cell>
          <cell r="F161" t="str">
            <v>18.271.934/0001-23</v>
          </cell>
          <cell r="G161" t="str">
            <v>NOVA BIOMEDICAL DIAGNOSTICOS MEDICOS E BIOTECNOLOGIA LTDA</v>
          </cell>
          <cell r="H161" t="str">
            <v>S</v>
          </cell>
          <cell r="I161" t="str">
            <v>S</v>
          </cell>
          <cell r="J161" t="str">
            <v>2025/136</v>
          </cell>
          <cell r="K161">
            <v>45842</v>
          </cell>
          <cell r="M161" t="str">
            <v>3144805 - Nova Lima - MG</v>
          </cell>
          <cell r="N161">
            <v>1500</v>
          </cell>
        </row>
        <row r="162">
          <cell r="C162" t="str">
            <v>UPA ENGENHO VELHO - CG Nº 010/2022</v>
          </cell>
          <cell r="E162" t="str">
            <v>5.16 - Serviços Médico-Hospitalares, Odotonlogia e Laboratoriais</v>
          </cell>
          <cell r="F162" t="str">
            <v>48.083.187/0001-60</v>
          </cell>
          <cell r="G162" t="str">
            <v>ODONTOZIL CLINICA ODONTOLOGICA  LTDA</v>
          </cell>
          <cell r="H162" t="str">
            <v>S</v>
          </cell>
          <cell r="I162" t="str">
            <v>S</v>
          </cell>
          <cell r="J162" t="str">
            <v>135</v>
          </cell>
          <cell r="K162">
            <v>45842</v>
          </cell>
          <cell r="L162" t="str">
            <v>KFCH99069</v>
          </cell>
          <cell r="M162" t="str">
            <v>26 -  Pernambuco</v>
          </cell>
          <cell r="N162">
            <v>4061</v>
          </cell>
        </row>
        <row r="163">
          <cell r="C163" t="str">
            <v>UPA ENGENHO VELHO - CG Nº 010/2022</v>
          </cell>
          <cell r="E163" t="str">
            <v>5.16 - Serviços Médico-Hospitalares, Odotonlogia e Laboratoriais</v>
          </cell>
          <cell r="F163" t="str">
            <v>48.476.044/0001-19</v>
          </cell>
          <cell r="G163" t="str">
            <v>PEIXOTO SERVICOS MEDICOS LTDA</v>
          </cell>
          <cell r="H163" t="str">
            <v>S</v>
          </cell>
          <cell r="I163" t="str">
            <v>S</v>
          </cell>
          <cell r="J163" t="str">
            <v>96</v>
          </cell>
          <cell r="K163">
            <v>45839</v>
          </cell>
          <cell r="L163" t="str">
            <v>AAAAGQKN-CUAIAJ</v>
          </cell>
          <cell r="M163" t="str">
            <v>2919702 - Macarani - BA</v>
          </cell>
          <cell r="N163">
            <v>1250</v>
          </cell>
        </row>
        <row r="164">
          <cell r="C164" t="str">
            <v>UPA ENGENHO VELHO - CG Nº 010/2022</v>
          </cell>
          <cell r="E164" t="str">
            <v>5.16 - Serviços Médico-Hospitalares, Odotonlogia e Laboratoriais</v>
          </cell>
          <cell r="F164" t="str">
            <v>47.581.369/0001-07</v>
          </cell>
          <cell r="G164" t="str">
            <v>PIRES DE CASTRO SERVICOS MEDICOS LTDA</v>
          </cell>
          <cell r="H164" t="str">
            <v>S</v>
          </cell>
          <cell r="I164" t="str">
            <v>S</v>
          </cell>
          <cell r="J164" t="str">
            <v>117</v>
          </cell>
          <cell r="K164">
            <v>45841</v>
          </cell>
          <cell r="L164" t="str">
            <v>RGBP-8JVL</v>
          </cell>
          <cell r="M164" t="str">
            <v>26 -  Pernambuco</v>
          </cell>
          <cell r="N164">
            <v>15650</v>
          </cell>
        </row>
        <row r="165">
          <cell r="C165" t="str">
            <v>UPA ENGENHO VELHO - CG Nº 010/2022</v>
          </cell>
          <cell r="E165" t="str">
            <v>5.99 - Outros Serviços de Terceiros Pessoa Jurídica</v>
          </cell>
          <cell r="F165">
            <v>40010722000141</v>
          </cell>
          <cell r="G165" t="str">
            <v>PROJETE SUSTENTABILIDADE CONSULTORIA AMBIENTAL LTDA</v>
          </cell>
          <cell r="H165" t="str">
            <v>S</v>
          </cell>
          <cell r="I165" t="str">
            <v>S</v>
          </cell>
          <cell r="J165" t="str">
            <v>274</v>
          </cell>
          <cell r="K165">
            <v>45838</v>
          </cell>
          <cell r="L165" t="str">
            <v>TPS4-PHZN</v>
          </cell>
          <cell r="M165" t="str">
            <v>26 -  Pernambuco</v>
          </cell>
          <cell r="N165">
            <v>1620</v>
          </cell>
        </row>
        <row r="166">
          <cell r="C166" t="str">
            <v>UPA ENGENHO VELHO - CG Nº 010/2022</v>
          </cell>
          <cell r="E166" t="str">
            <v>5.17 - Manutenção de Software, Certificação Digital e Microfilmagem</v>
          </cell>
          <cell r="F166" t="str">
            <v>18.630.942/0001-19</v>
          </cell>
          <cell r="G166" t="str">
            <v>PROVTEL TECNOLOGIA SERV.GERENCIADOS LTDA</v>
          </cell>
          <cell r="H166" t="str">
            <v>S</v>
          </cell>
          <cell r="I166" t="str">
            <v>S</v>
          </cell>
          <cell r="J166" t="str">
            <v>5171</v>
          </cell>
          <cell r="K166">
            <v>45839</v>
          </cell>
          <cell r="L166" t="str">
            <v>FYBB-2H6W</v>
          </cell>
          <cell r="M166" t="str">
            <v>26 -  Pernambuco</v>
          </cell>
          <cell r="N166">
            <v>4246</v>
          </cell>
        </row>
        <row r="167">
          <cell r="C167" t="str">
            <v>UPA ENGENHO VELHO - CG Nº 010/2022</v>
          </cell>
          <cell r="E167" t="str">
            <v>5.99 - Outros Serviços de Terceiros Pessoa Jurídica</v>
          </cell>
          <cell r="F167" t="str">
            <v>01.699.696/0001-59</v>
          </cell>
          <cell r="G167" t="str">
            <v>QUALIAGUA LABORATORIO E CONSULTORIA LTDA</v>
          </cell>
          <cell r="H167" t="str">
            <v>S</v>
          </cell>
          <cell r="I167" t="str">
            <v>S</v>
          </cell>
          <cell r="J167" t="str">
            <v>76391</v>
          </cell>
          <cell r="K167">
            <v>45839</v>
          </cell>
          <cell r="L167" t="str">
            <v>JCJM-LNUY</v>
          </cell>
          <cell r="M167" t="str">
            <v>26 -  Pernambuco</v>
          </cell>
          <cell r="N167">
            <v>287.58999999999997</v>
          </cell>
        </row>
        <row r="168">
          <cell r="C168" t="str">
            <v>UPA ENGENHO VELHO - CG Nº 010/2022</v>
          </cell>
          <cell r="E168" t="str">
            <v>5.16 - Serviços Médico-Hospitalares, Odotonlogia e Laboratoriais</v>
          </cell>
          <cell r="F168" t="str">
            <v>45.931.468/0001-38</v>
          </cell>
          <cell r="G168" t="str">
            <v>R ODONTOS LTDA</v>
          </cell>
          <cell r="H168" t="str">
            <v>S</v>
          </cell>
          <cell r="I168" t="str">
            <v>S</v>
          </cell>
          <cell r="J168" t="str">
            <v>32</v>
          </cell>
          <cell r="K168">
            <v>45840</v>
          </cell>
          <cell r="L168" t="str">
            <v>QTOV009</v>
          </cell>
          <cell r="M168" t="str">
            <v>26 -  Pernambuco</v>
          </cell>
          <cell r="N168">
            <v>16244</v>
          </cell>
        </row>
        <row r="169">
          <cell r="C169" t="str">
            <v>UPA ENGENHO VELHO - CG Nº 010/2022</v>
          </cell>
          <cell r="E169" t="str">
            <v>5.16 - Serviços Médico-Hospitalares, Odotonlogia e Laboratoriais</v>
          </cell>
          <cell r="F169">
            <v>57898020000149</v>
          </cell>
          <cell r="G169" t="str">
            <v>RAISSA BORBOREMA CLEMENTE SERVICOS MEDICOS LTDA</v>
          </cell>
          <cell r="H169" t="str">
            <v>S</v>
          </cell>
          <cell r="I169" t="str">
            <v>S</v>
          </cell>
          <cell r="J169" t="str">
            <v>11</v>
          </cell>
          <cell r="K169">
            <v>45840</v>
          </cell>
          <cell r="L169" t="str">
            <v>688235070</v>
          </cell>
          <cell r="M169" t="str">
            <v>2304400 - Fortaleza - CE</v>
          </cell>
          <cell r="N169">
            <v>10500</v>
          </cell>
        </row>
        <row r="170">
          <cell r="C170" t="str">
            <v>UPA ENGENHO VELHO - CG Nº 010/2022</v>
          </cell>
          <cell r="E170" t="str">
            <v>5.16 - Serviços Médico-Hospitalares, Odotonlogia e Laboratoriais</v>
          </cell>
          <cell r="F170" t="str">
            <v>55.366.754/0001-51</v>
          </cell>
          <cell r="G170" t="str">
            <v>RAQUEL SIQUEIRA GOMES SERVICOS MEDICOS LTDA</v>
          </cell>
          <cell r="H170" t="str">
            <v>S</v>
          </cell>
          <cell r="I170" t="str">
            <v>S</v>
          </cell>
          <cell r="J170" t="str">
            <v>38</v>
          </cell>
          <cell r="K170">
            <v>45839</v>
          </cell>
          <cell r="L170" t="str">
            <v>6KB2-VD9A</v>
          </cell>
          <cell r="M170" t="str">
            <v>26 -  Pernambuco</v>
          </cell>
          <cell r="N170">
            <v>20050</v>
          </cell>
        </row>
        <row r="171">
          <cell r="C171" t="str">
            <v>UPA ENGENHO VELHO - CG Nº 010/2022</v>
          </cell>
          <cell r="E171" t="str">
            <v>5.16 - Serviços Médico-Hospitalares, Odotonlogia e Laboratoriais</v>
          </cell>
          <cell r="F171" t="str">
            <v>49.873.105/0001-44</v>
          </cell>
          <cell r="G171" t="str">
            <v>RBS ATIVIDADES MEDICOS LTDA</v>
          </cell>
          <cell r="H171" t="str">
            <v>S</v>
          </cell>
          <cell r="I171" t="str">
            <v>S</v>
          </cell>
          <cell r="J171" t="str">
            <v>130</v>
          </cell>
          <cell r="K171">
            <v>45845</v>
          </cell>
          <cell r="L171" t="str">
            <v>HCIF-YXYM</v>
          </cell>
          <cell r="M171" t="str">
            <v>26 -  Pernambuco</v>
          </cell>
          <cell r="N171">
            <v>5000</v>
          </cell>
        </row>
        <row r="172">
          <cell r="C172" t="str">
            <v>UPA ENGENHO VELHO - CG Nº 010/2022</v>
          </cell>
          <cell r="E172" t="str">
            <v>5.16 - Serviços Médico-Hospitalares, Odotonlogia e Laboratoriais</v>
          </cell>
          <cell r="F172">
            <v>42291379000186</v>
          </cell>
          <cell r="G172" t="str">
            <v>RC2 CONSULTORIA MEDICA LTDA</v>
          </cell>
          <cell r="H172" t="str">
            <v>S</v>
          </cell>
          <cell r="I172" t="str">
            <v>S</v>
          </cell>
          <cell r="J172" t="str">
            <v>38</v>
          </cell>
          <cell r="K172">
            <v>45840</v>
          </cell>
          <cell r="L172" t="str">
            <v>URRL03367</v>
          </cell>
          <cell r="M172" t="str">
            <v>26 -  Pernambuco</v>
          </cell>
          <cell r="N172">
            <v>27300</v>
          </cell>
        </row>
        <row r="173">
          <cell r="C173" t="str">
            <v>UPA ENGENHO VELHO - CG Nº 010/2022</v>
          </cell>
          <cell r="E173" t="str">
            <v>5.16 - Serviços Médico-Hospitalares, Odotonlogia e Laboratoriais</v>
          </cell>
          <cell r="F173">
            <v>42291379000186</v>
          </cell>
          <cell r="G173" t="str">
            <v>RC2 CONSULTORIA MEDICA LTDA</v>
          </cell>
          <cell r="H173" t="str">
            <v>S</v>
          </cell>
          <cell r="I173" t="str">
            <v>S</v>
          </cell>
          <cell r="J173" t="str">
            <v>39</v>
          </cell>
          <cell r="K173">
            <v>45840</v>
          </cell>
          <cell r="L173" t="str">
            <v>MUQM06354</v>
          </cell>
          <cell r="M173" t="str">
            <v>26 -  Pernambuco</v>
          </cell>
          <cell r="N173">
            <v>42600</v>
          </cell>
        </row>
        <row r="174">
          <cell r="C174" t="str">
            <v>UPA ENGENHO VELHO - CG Nº 010/2022</v>
          </cell>
          <cell r="E174" t="str">
            <v>1.99 - Outras Despesas com Pessoal</v>
          </cell>
          <cell r="F174" t="str">
            <v>24.441.891/0001-80</v>
          </cell>
          <cell r="G174" t="str">
            <v>RODOVIARIA BORBOREMA LTDA</v>
          </cell>
          <cell r="H174" t="str">
            <v>S</v>
          </cell>
          <cell r="I174" t="str">
            <v>N</v>
          </cell>
          <cell r="J174" t="str">
            <v>35195</v>
          </cell>
          <cell r="K174">
            <v>45806</v>
          </cell>
          <cell r="M174" t="str">
            <v>26 -  Pernambuco</v>
          </cell>
          <cell r="N174">
            <v>420</v>
          </cell>
        </row>
        <row r="175">
          <cell r="C175" t="str">
            <v>UPA ENGENHO VELHO - CG Nº 010/2022</v>
          </cell>
          <cell r="E175" t="str">
            <v>5.99 - Outros Serviços de Terceiros Pessoa Jurídica</v>
          </cell>
          <cell r="F175">
            <v>6317907000165</v>
          </cell>
          <cell r="G175" t="str">
            <v>RUI JORGE DE A PIRES ME</v>
          </cell>
          <cell r="H175" t="str">
            <v>S</v>
          </cell>
          <cell r="I175" t="str">
            <v>S</v>
          </cell>
          <cell r="J175" t="str">
            <v>10815</v>
          </cell>
          <cell r="K175">
            <v>45839</v>
          </cell>
          <cell r="L175" t="str">
            <v>DDZN-21VN</v>
          </cell>
          <cell r="M175" t="str">
            <v>26 -  Pernambuco</v>
          </cell>
          <cell r="N175">
            <v>670</v>
          </cell>
        </row>
        <row r="176">
          <cell r="C176" t="str">
            <v>UPA ENGENHO VELHO - CG Nº 010/2022</v>
          </cell>
          <cell r="E176" t="str">
            <v>5.16 - Serviços Médico-Hospitalares, Odotonlogia e Laboratoriais</v>
          </cell>
          <cell r="F176">
            <v>51018327000121</v>
          </cell>
          <cell r="G176" t="str">
            <v>SAFEMED SAUDE LTDA</v>
          </cell>
          <cell r="H176" t="str">
            <v>S</v>
          </cell>
          <cell r="I176" t="str">
            <v>S</v>
          </cell>
          <cell r="J176" t="str">
            <v>462</v>
          </cell>
          <cell r="K176">
            <v>45845</v>
          </cell>
          <cell r="L176" t="str">
            <v>ULBB33918</v>
          </cell>
          <cell r="M176" t="str">
            <v>26 -  Pernambuco</v>
          </cell>
          <cell r="N176">
            <v>11150</v>
          </cell>
        </row>
        <row r="177">
          <cell r="C177" t="str">
            <v>UPA ENGENHO VELHO - CG Nº 010/2022</v>
          </cell>
          <cell r="E177" t="str">
            <v>5.16 - Serviços Médico-Hospitalares, Odotonlogia e Laboratoriais</v>
          </cell>
          <cell r="F177">
            <v>51018327000121</v>
          </cell>
          <cell r="G177" t="str">
            <v>SAFEMED SAUDE LTDA</v>
          </cell>
          <cell r="H177" t="str">
            <v>S</v>
          </cell>
          <cell r="I177" t="str">
            <v>S</v>
          </cell>
          <cell r="J177" t="str">
            <v>471</v>
          </cell>
          <cell r="K177">
            <v>45849</v>
          </cell>
          <cell r="L177" t="str">
            <v>SQNG07597</v>
          </cell>
          <cell r="M177" t="str">
            <v>26 -  Pernambuco</v>
          </cell>
          <cell r="N177">
            <v>2500</v>
          </cell>
        </row>
        <row r="178">
          <cell r="C178" t="str">
            <v>UPA ENGENHO VELHO - CG Nº 010/2022</v>
          </cell>
          <cell r="E178" t="str">
            <v>5.3 - Locação de Máquinas e Equipamentos</v>
          </cell>
          <cell r="F178" t="str">
            <v>43.559.107/0001-87</v>
          </cell>
          <cell r="G178" t="str">
            <v>SARAH LIMA GUSMAO NERES EPP</v>
          </cell>
          <cell r="H178" t="str">
            <v>S</v>
          </cell>
          <cell r="I178" t="str">
            <v>N</v>
          </cell>
          <cell r="J178" t="str">
            <v>2754</v>
          </cell>
          <cell r="K178">
            <v>45839</v>
          </cell>
          <cell r="M178" t="str">
            <v>26 -  Pernambuco</v>
          </cell>
          <cell r="N178">
            <v>5095.75</v>
          </cell>
        </row>
        <row r="179">
          <cell r="C179" t="str">
            <v>UPA ENGENHO VELHO - CG Nº 010/2022</v>
          </cell>
          <cell r="E179" t="str">
            <v>5.16 - Serviços Médico-Hospitalares, Odotonlogia e Laboratoriais</v>
          </cell>
          <cell r="F179" t="str">
            <v>34.958.308/0001-66</v>
          </cell>
          <cell r="G179" t="str">
            <v>SEMEAR SERVICOS DE SAUDE LTDA</v>
          </cell>
          <cell r="H179" t="str">
            <v>S</v>
          </cell>
          <cell r="I179" t="str">
            <v>S</v>
          </cell>
          <cell r="J179" t="str">
            <v>849</v>
          </cell>
          <cell r="K179">
            <v>45840</v>
          </cell>
          <cell r="L179" t="str">
            <v>JQQJ67944</v>
          </cell>
          <cell r="M179" t="str">
            <v>26 -  Pernambuco</v>
          </cell>
          <cell r="N179">
            <v>7700</v>
          </cell>
        </row>
        <row r="180">
          <cell r="C180" t="str">
            <v>UPA ENGENHO VELHO - CG Nº 010/2022</v>
          </cell>
          <cell r="E180" t="str">
            <v>5.5 - Reparo e Manutenção de Máquinas e Equipamentos</v>
          </cell>
          <cell r="F180">
            <v>7146768000117</v>
          </cell>
          <cell r="G180" t="str">
            <v>SERV IMAGEM NORDESTE ASSISTENCIA TECNICA LTDA</v>
          </cell>
          <cell r="H180" t="str">
            <v>S</v>
          </cell>
          <cell r="I180" t="str">
            <v>S</v>
          </cell>
          <cell r="J180" t="str">
            <v>6853</v>
          </cell>
          <cell r="K180">
            <v>45825</v>
          </cell>
          <cell r="L180" t="str">
            <v>CPIO50846</v>
          </cell>
          <cell r="M180" t="str">
            <v>26 -  Pernambuco</v>
          </cell>
          <cell r="N180">
            <v>7600</v>
          </cell>
        </row>
        <row r="181">
          <cell r="C181" t="str">
            <v>UPA ENGENHO VELHO - CG Nº 010/2022</v>
          </cell>
          <cell r="E181" t="str">
            <v>5.22 - Vigilância Ostensiva / Monitorada</v>
          </cell>
          <cell r="F181" t="str">
            <v>07.360.290/0001-23</v>
          </cell>
          <cell r="G181" t="str">
            <v>SERVAL SERVICOS E LIMPEZA LTDA</v>
          </cell>
          <cell r="H181" t="str">
            <v>S</v>
          </cell>
          <cell r="I181" t="str">
            <v>S</v>
          </cell>
          <cell r="J181" t="str">
            <v>60630</v>
          </cell>
          <cell r="K181">
            <v>45842</v>
          </cell>
          <cell r="L181" t="str">
            <v>60630</v>
          </cell>
          <cell r="M181" t="str">
            <v>2304400 - Fortaleza - CE</v>
          </cell>
          <cell r="N181">
            <v>35035.370000000003</v>
          </cell>
        </row>
        <row r="182">
          <cell r="C182" t="str">
            <v>UPA ENGENHO VELHO - CG Nº 010/2022</v>
          </cell>
          <cell r="E182" t="str">
            <v>1.99 - Outras Despesas com Pessoal</v>
          </cell>
          <cell r="F182" t="str">
            <v>09.759.606/0001-80</v>
          </cell>
          <cell r="G182" t="str">
            <v>SIND DAS EMP DE TRANSP DE PASSAG DO  EST DE PERNAMBUCO</v>
          </cell>
          <cell r="H182" t="str">
            <v>S</v>
          </cell>
          <cell r="I182" t="str">
            <v>N</v>
          </cell>
          <cell r="J182" t="str">
            <v>19806529</v>
          </cell>
          <cell r="K182">
            <v>45804</v>
          </cell>
          <cell r="M182" t="str">
            <v>26 -  Pernambuco</v>
          </cell>
          <cell r="N182">
            <v>8001.92</v>
          </cell>
        </row>
        <row r="183">
          <cell r="C183" t="str">
            <v>UPA ENGENHO VELHO - CG Nº 010/2022</v>
          </cell>
          <cell r="E183" t="str">
            <v>1.99 - Outras Despesas com Pessoal</v>
          </cell>
          <cell r="F183" t="str">
            <v>09.759.606/0001-80</v>
          </cell>
          <cell r="G183" t="str">
            <v>SIND DAS EMP DE TRANSP DE PASSAG DO  EST DE PERNAMBUCO</v>
          </cell>
          <cell r="H183" t="str">
            <v>S</v>
          </cell>
          <cell r="I183" t="str">
            <v>N</v>
          </cell>
          <cell r="J183" t="str">
            <v>19807001</v>
          </cell>
          <cell r="K183">
            <v>45804</v>
          </cell>
          <cell r="M183" t="str">
            <v>26 -  Pernambuco</v>
          </cell>
          <cell r="N183">
            <v>1121.71</v>
          </cell>
        </row>
        <row r="184">
          <cell r="C184" t="str">
            <v>UPA ENGENHO VELHO - CG Nº 010/2022</v>
          </cell>
          <cell r="E184" t="str">
            <v>5.18 - Teledonia Fixa</v>
          </cell>
          <cell r="F184" t="str">
            <v>03.423.730/0001-93</v>
          </cell>
          <cell r="G184" t="str">
            <v>SMART TELECOMUNICACOES E SERVICOS LTDA</v>
          </cell>
          <cell r="H184" t="str">
            <v>S</v>
          </cell>
          <cell r="I184" t="str">
            <v>N</v>
          </cell>
          <cell r="J184" t="str">
            <v>502978171</v>
          </cell>
          <cell r="K184">
            <v>45829</v>
          </cell>
          <cell r="M184" t="str">
            <v>26 -  Pernambuco</v>
          </cell>
          <cell r="N184">
            <v>573.30999999999995</v>
          </cell>
        </row>
        <row r="185">
          <cell r="C185" t="str">
            <v>UPA ENGENHO VELHO - CG Nº 010/2022</v>
          </cell>
          <cell r="E185" t="str">
            <v>5.23 - Limpeza e Conservação</v>
          </cell>
          <cell r="F185">
            <v>9863853000121</v>
          </cell>
          <cell r="G185" t="str">
            <v>SOSERVI  SOCIEDADE DE SERVICOS GERAIS LTDA</v>
          </cell>
          <cell r="H185" t="str">
            <v>S</v>
          </cell>
          <cell r="I185" t="str">
            <v>S</v>
          </cell>
          <cell r="J185" t="str">
            <v>85315</v>
          </cell>
          <cell r="K185">
            <v>45820</v>
          </cell>
          <cell r="L185" t="str">
            <v>CFIZ59590</v>
          </cell>
          <cell r="M185" t="str">
            <v>26 -  Pernambuco</v>
          </cell>
          <cell r="N185">
            <v>17968.75</v>
          </cell>
        </row>
        <row r="186">
          <cell r="C186" t="str">
            <v>UPA ENGENHO VELHO - CG Nº 010/2022</v>
          </cell>
          <cell r="E186" t="str">
            <v>5.23 - Limpeza e Conservação</v>
          </cell>
          <cell r="F186">
            <v>9863853000121</v>
          </cell>
          <cell r="G186" t="str">
            <v>SOSERVI  SOCIEDADE DE SERVICOS GERAIS LTDA</v>
          </cell>
          <cell r="H186" t="str">
            <v>S</v>
          </cell>
          <cell r="I186" t="str">
            <v>S</v>
          </cell>
          <cell r="J186" t="str">
            <v>85314</v>
          </cell>
          <cell r="K186">
            <v>45820</v>
          </cell>
          <cell r="L186" t="str">
            <v>HWGS20334</v>
          </cell>
          <cell r="M186" t="str">
            <v>26 -  Pernambuco</v>
          </cell>
          <cell r="N186">
            <v>57551.75</v>
          </cell>
        </row>
        <row r="187">
          <cell r="C187" t="str">
            <v>UPA ENGENHO VELHO - CG Nº 010/2022</v>
          </cell>
          <cell r="E187" t="str">
            <v>5.22 - Vigilância Ostensiva / Monitorada</v>
          </cell>
          <cell r="F187" t="str">
            <v>11.572.781/0001-05</v>
          </cell>
          <cell r="G187" t="str">
            <v>SOSERVI VIGILANCIA LTDA</v>
          </cell>
          <cell r="H187" t="str">
            <v>S</v>
          </cell>
          <cell r="I187" t="str">
            <v>S</v>
          </cell>
          <cell r="J187" t="str">
            <v>11125</v>
          </cell>
          <cell r="K187">
            <v>45825</v>
          </cell>
          <cell r="L187" t="str">
            <v>PXVA42722</v>
          </cell>
          <cell r="M187" t="str">
            <v>26 -  Pernambuco</v>
          </cell>
          <cell r="N187">
            <v>22780.59</v>
          </cell>
        </row>
        <row r="188">
          <cell r="C188" t="str">
            <v>UPA ENGENHO VELHO - CG Nº 010/2022</v>
          </cell>
          <cell r="E188" t="str">
            <v>5.99 - Outros Serviços de Terceiros Pessoa Jurídica</v>
          </cell>
          <cell r="F188" t="str">
            <v>41.382.855/0001-01</v>
          </cell>
          <cell r="G188" t="str">
            <v>TAMYRES FERNANDA ALVES CHALEGRE</v>
          </cell>
          <cell r="H188" t="str">
            <v>S</v>
          </cell>
          <cell r="I188" t="str">
            <v>S</v>
          </cell>
          <cell r="J188" t="str">
            <v>383</v>
          </cell>
          <cell r="K188">
            <v>45846</v>
          </cell>
          <cell r="L188" t="str">
            <v>NQ42-UHXA</v>
          </cell>
          <cell r="M188" t="str">
            <v>26 -  Pernambuco</v>
          </cell>
          <cell r="N188">
            <v>2500</v>
          </cell>
        </row>
        <row r="189">
          <cell r="C189" t="str">
            <v>UPA ENGENHO VELHO - CG Nº 010/2022</v>
          </cell>
          <cell r="E189" t="str">
            <v>5.17 - Manutenção de Software, Certificação Digital e Microfilmagem</v>
          </cell>
          <cell r="F189" t="str">
            <v>06.312.868/0001-03</v>
          </cell>
          <cell r="G189" t="str">
            <v>TASCOM INFORMATICA LTDA</v>
          </cell>
          <cell r="H189" t="str">
            <v>S</v>
          </cell>
          <cell r="I189" t="str">
            <v>S</v>
          </cell>
          <cell r="J189" t="str">
            <v>2164</v>
          </cell>
          <cell r="K189">
            <v>45840</v>
          </cell>
          <cell r="L189" t="str">
            <v>UHWF53046</v>
          </cell>
          <cell r="M189" t="str">
            <v>26 -  Pernambuco</v>
          </cell>
          <cell r="N189">
            <v>1434.31</v>
          </cell>
        </row>
        <row r="190">
          <cell r="C190" t="str">
            <v>UPA ENGENHO VELHO - CG Nº 010/2022</v>
          </cell>
          <cell r="E190" t="str">
            <v>5.17 - Manutenção de Software, Certificação Digital e Microfilmagem</v>
          </cell>
          <cell r="F190" t="str">
            <v>34.624.704/0001-57</v>
          </cell>
          <cell r="G190" t="str">
            <v>TECHSYST SISTEMA DE AUTOMACAO E INFORMATICA LTDA</v>
          </cell>
          <cell r="H190" t="str">
            <v>S</v>
          </cell>
          <cell r="I190" t="str">
            <v>S</v>
          </cell>
          <cell r="J190" t="str">
            <v>369</v>
          </cell>
          <cell r="K190">
            <v>45840</v>
          </cell>
          <cell r="L190" t="str">
            <v>SBTI-B2KF</v>
          </cell>
          <cell r="M190" t="str">
            <v>26 -  Pernambuco</v>
          </cell>
          <cell r="N190">
            <v>320</v>
          </cell>
        </row>
        <row r="191">
          <cell r="C191" t="str">
            <v>UPA ENGENHO VELHO - CG Nº 010/2022</v>
          </cell>
          <cell r="E191" t="str">
            <v>5.5 - Reparo e Manutenção de Máquinas e Equipamentos</v>
          </cell>
          <cell r="F191" t="str">
            <v>21.854.632/0001-92</v>
          </cell>
          <cell r="G191" t="str">
            <v>VITA ELEVADORES LTDA</v>
          </cell>
          <cell r="H191" t="str">
            <v>S</v>
          </cell>
          <cell r="I191" t="str">
            <v>S</v>
          </cell>
          <cell r="J191" t="str">
            <v>2006</v>
          </cell>
          <cell r="K191">
            <v>45840</v>
          </cell>
          <cell r="L191" t="str">
            <v>BBUN-LDXP</v>
          </cell>
          <cell r="M191" t="str">
            <v>26 -  Pernambuco</v>
          </cell>
          <cell r="N191">
            <v>700</v>
          </cell>
        </row>
        <row r="192">
          <cell r="C192" t="str">
            <v>UPA ENGENHO VELHO - CG Nº 010/2022</v>
          </cell>
          <cell r="E192" t="str">
            <v>5.5 - Reparo e Manutenção de Máquinas e Equipamentos</v>
          </cell>
          <cell r="F192" t="str">
            <v>21.854.632/0001-92</v>
          </cell>
          <cell r="G192" t="str">
            <v>VITA ELEVADORES LTDA</v>
          </cell>
          <cell r="H192" t="str">
            <v>S</v>
          </cell>
          <cell r="I192" t="str">
            <v>S</v>
          </cell>
          <cell r="J192" t="str">
            <v>2000</v>
          </cell>
          <cell r="K192">
            <v>45839</v>
          </cell>
          <cell r="L192" t="str">
            <v>X1WM-PXID</v>
          </cell>
          <cell r="M192" t="str">
            <v>26 -  Pernambuco</v>
          </cell>
          <cell r="N192">
            <v>416.48</v>
          </cell>
        </row>
        <row r="193">
          <cell r="C193" t="str">
            <v>UPA ENGENHO VELHO - CG Nº 010/2022</v>
          </cell>
          <cell r="E193" t="str">
            <v>5.99 - Outros Serviços de Terceiros Pessoa Jurídica</v>
          </cell>
          <cell r="F193" t="str">
            <v>45.671.533/0001-33</v>
          </cell>
          <cell r="G193" t="str">
            <v>VITORINO E MAIA ADVOGADOS</v>
          </cell>
          <cell r="H193" t="str">
            <v>S</v>
          </cell>
          <cell r="I193" t="str">
            <v>S</v>
          </cell>
          <cell r="J193" t="str">
            <v>419</v>
          </cell>
          <cell r="K193">
            <v>45840</v>
          </cell>
          <cell r="L193" t="str">
            <v>FWGV-ASLD</v>
          </cell>
          <cell r="M193" t="str">
            <v>26 -  Pernambuco</v>
          </cell>
          <cell r="N193">
            <v>2233.5100000000002</v>
          </cell>
        </row>
        <row r="194">
          <cell r="C194" t="str">
            <v>UPA ENGENHO VELHO - CG Nº 010/2022</v>
          </cell>
          <cell r="E194" t="str">
            <v>5.5 - Reparo e Manutenção de Máquinas e Equipamentos</v>
          </cell>
          <cell r="F194" t="str">
            <v>18.204.483/0001-01</v>
          </cell>
          <cell r="G194" t="str">
            <v xml:space="preserve">WAGNER FERNANDES SALES DA SILVA &amp; CIA. LTDA. </v>
          </cell>
          <cell r="H194" t="str">
            <v>S</v>
          </cell>
          <cell r="I194" t="str">
            <v>S</v>
          </cell>
          <cell r="J194" t="str">
            <v>5630</v>
          </cell>
          <cell r="K194">
            <v>45828</v>
          </cell>
          <cell r="L194" t="str">
            <v>2KSVXZFKM</v>
          </cell>
          <cell r="M194" t="str">
            <v>2704302 - Maceió - AL</v>
          </cell>
          <cell r="N194">
            <v>2880</v>
          </cell>
        </row>
        <row r="195">
          <cell r="C195" t="str">
            <v>UPA ENGENHO VELHO - CG Nº 010/2022</v>
          </cell>
          <cell r="E195" t="str">
            <v>5.17 - Manutenção de Software, Certificação Digital e Microfilmagem</v>
          </cell>
          <cell r="F195" t="str">
            <v>23.412.408/0001-76</v>
          </cell>
          <cell r="G195" t="str">
            <v>WEK- TECHNOLOGY IN BUSSINESS LTDA-ME</v>
          </cell>
          <cell r="H195" t="str">
            <v>S</v>
          </cell>
          <cell r="I195" t="str">
            <v>S</v>
          </cell>
          <cell r="J195" t="str">
            <v>15022</v>
          </cell>
          <cell r="K195">
            <v>45839</v>
          </cell>
          <cell r="L195" t="str">
            <v>FKLH-DI6B</v>
          </cell>
          <cell r="M195" t="str">
            <v>4209102 - Joinville - SC</v>
          </cell>
          <cell r="N195">
            <v>1128.7</v>
          </cell>
        </row>
        <row r="196">
          <cell r="C196" t="str">
            <v>UPA ENGENHO VELHO - CG Nº 010/2022</v>
          </cell>
          <cell r="E196" t="str">
            <v>5.3 - Locação de Máquinas e Equipamentos</v>
          </cell>
          <cell r="F196" t="str">
            <v>24.380.578/0020-41</v>
          </cell>
          <cell r="G196" t="str">
            <v>WHITE MARTINS GASES INDUSTRIAIS NORDESTE LTDA</v>
          </cell>
          <cell r="H196" t="str">
            <v>S</v>
          </cell>
          <cell r="I196" t="str">
            <v>N</v>
          </cell>
          <cell r="J196" t="str">
            <v>98195277</v>
          </cell>
          <cell r="K196">
            <v>45818</v>
          </cell>
          <cell r="M196" t="str">
            <v>26 -  Pernambuco</v>
          </cell>
          <cell r="N196">
            <v>2033.6</v>
          </cell>
        </row>
        <row r="197">
          <cell r="C197" t="str">
            <v>UPA ENGENHO VELHO - CG Nº 010/2022</v>
          </cell>
          <cell r="E197" t="str">
            <v>5.16 - Serviços Médico-Hospitalares, Odotonlogia e Laboratoriais</v>
          </cell>
          <cell r="F197">
            <v>58868888000169</v>
          </cell>
          <cell r="G197" t="str">
            <v>IANN PEREIRA DE AGUIAR SERVICOS DE MEDICINA LTDA</v>
          </cell>
          <cell r="H197" t="str">
            <v>S</v>
          </cell>
          <cell r="I197" t="str">
            <v>S</v>
          </cell>
          <cell r="J197" t="str">
            <v>20</v>
          </cell>
          <cell r="K197">
            <v>45847</v>
          </cell>
          <cell r="L197" t="str">
            <v>TMES15282</v>
          </cell>
          <cell r="M197" t="str">
            <v>26 -  Pernambuco</v>
          </cell>
          <cell r="N197">
            <v>6750</v>
          </cell>
        </row>
        <row r="198">
          <cell r="C198" t="str">
            <v>UPA ENGENHO VELHO - CG Nº 010/2022</v>
          </cell>
          <cell r="E198" t="str">
            <v>5.16 - Serviços Médico-Hospitalares, Odotonlogia e Laboratoriais</v>
          </cell>
          <cell r="F198" t="str">
            <v>54.313.547/0001-76</v>
          </cell>
          <cell r="G198" t="str">
            <v>YLA SERVICOS MEDICOS LTDA</v>
          </cell>
          <cell r="H198" t="str">
            <v>S</v>
          </cell>
          <cell r="I198" t="str">
            <v>S</v>
          </cell>
          <cell r="J198" t="str">
            <v>33</v>
          </cell>
          <cell r="K198">
            <v>45840</v>
          </cell>
          <cell r="L198" t="str">
            <v>5SPDARVIC2YZENLO3X8WKFQUG97</v>
          </cell>
          <cell r="M198" t="str">
            <v>2307106 - Jardim - CE</v>
          </cell>
          <cell r="N198">
            <v>10500</v>
          </cell>
        </row>
        <row r="199">
          <cell r="C199" t="str">
            <v>UPA ENGENHO VELHO - CG Nº 010/2022</v>
          </cell>
          <cell r="E199" t="str">
            <v>1.99 - Outras Despesas com Pessoal</v>
          </cell>
          <cell r="F199">
            <v>17197385000121</v>
          </cell>
          <cell r="G199" t="str">
            <v>ZURICH MINAS BRASIL SEGUROS AS</v>
          </cell>
          <cell r="H199" t="str">
            <v>S</v>
          </cell>
          <cell r="I199" t="str">
            <v>N</v>
          </cell>
          <cell r="J199" t="str">
            <v>9326625209</v>
          </cell>
          <cell r="K199">
            <v>45839</v>
          </cell>
          <cell r="M199" t="str">
            <v>31 -  Minas Gerais</v>
          </cell>
          <cell r="N199">
            <v>371.85</v>
          </cell>
        </row>
        <row r="200">
          <cell r="C200" t="str">
            <v>UPA ENGENHO VELHO - CG Nº 010/2022</v>
          </cell>
          <cell r="E200" t="str">
            <v>5.16 - Serviços Médico-Hospitalares, Odotonlogia e Laboratoriais</v>
          </cell>
          <cell r="F200">
            <v>55616456000172</v>
          </cell>
          <cell r="G200" t="str">
            <v>CAROLINA SILVA MERGULHAO SERVICOS MEDICOS LTDA</v>
          </cell>
          <cell r="H200" t="str">
            <v>S</v>
          </cell>
          <cell r="I200" t="str">
            <v>S</v>
          </cell>
          <cell r="J200" t="str">
            <v>24</v>
          </cell>
          <cell r="K200">
            <v>45841</v>
          </cell>
          <cell r="L200" t="str">
            <v>02LQHI7OD</v>
          </cell>
          <cell r="M200" t="str">
            <v>26 -  Pernambuco</v>
          </cell>
          <cell r="N200">
            <v>12700</v>
          </cell>
        </row>
        <row r="201">
          <cell r="C201" t="str">
            <v>UPA ENGENHO VELHO - CG Nº 010/2022</v>
          </cell>
          <cell r="E201" t="str">
            <v>5.16 - Serviços Médico-Hospitalares, Odotonlogia e Laboratoriais</v>
          </cell>
          <cell r="F201">
            <v>55717109000136</v>
          </cell>
          <cell r="G201" t="str">
            <v>FISIOPED LTDA</v>
          </cell>
          <cell r="H201" t="str">
            <v>S</v>
          </cell>
          <cell r="I201" t="str">
            <v>S</v>
          </cell>
          <cell r="J201" t="str">
            <v>28</v>
          </cell>
          <cell r="K201">
            <v>45845</v>
          </cell>
          <cell r="L201" t="str">
            <v>UFEW-SG9D</v>
          </cell>
          <cell r="M201" t="str">
            <v>26 -  Pernambuco</v>
          </cell>
          <cell r="N201">
            <v>21800</v>
          </cell>
        </row>
        <row r="202">
          <cell r="C202" t="str">
            <v>UPA ENGENHO VELHO - CG Nº 010/2022</v>
          </cell>
          <cell r="E202" t="str">
            <v>5.16 - Serviços Médico-Hospitalares, Odotonlogia e Laboratoriais</v>
          </cell>
          <cell r="F202">
            <v>24790992000166</v>
          </cell>
          <cell r="G202" t="str">
            <v>REZENDE SERVICOS MEDICOS LTDA ME</v>
          </cell>
          <cell r="H202" t="str">
            <v>S</v>
          </cell>
          <cell r="I202" t="str">
            <v>S</v>
          </cell>
          <cell r="J202" t="str">
            <v>100</v>
          </cell>
          <cell r="K202">
            <v>45852</v>
          </cell>
          <cell r="L202" t="str">
            <v>5DGV-FEE6</v>
          </cell>
          <cell r="M202" t="str">
            <v>26 -  Pernambuco</v>
          </cell>
          <cell r="N202">
            <v>3750</v>
          </cell>
        </row>
        <row r="203">
          <cell r="C203" t="str">
            <v>UPA ENGENHO VELHO - CG Nº 010/2022</v>
          </cell>
          <cell r="E203" t="str">
            <v>5.16 - Serviços Médico-Hospitalares, Odotonlogia e Laboratoriais</v>
          </cell>
          <cell r="F203" t="str">
            <v>52.355.127/0001-27</v>
          </cell>
          <cell r="G203" t="str">
            <v>MASTERMED PE III GESTAO MEDICA LTDA</v>
          </cell>
          <cell r="H203" t="str">
            <v>S</v>
          </cell>
          <cell r="I203" t="str">
            <v>S</v>
          </cell>
          <cell r="J203" t="str">
            <v>1809</v>
          </cell>
          <cell r="K203">
            <v>45840</v>
          </cell>
          <cell r="L203" t="str">
            <v>PMEZ72697</v>
          </cell>
          <cell r="M203" t="str">
            <v>26 -  Pernambuco</v>
          </cell>
          <cell r="N203">
            <v>11100</v>
          </cell>
        </row>
        <row r="204">
          <cell r="C204" t="str">
            <v>UPA ENGENHO VELHO - CG Nº 010/2022</v>
          </cell>
          <cell r="E204" t="str">
            <v>5.16 - Serviços Médico-Hospitalares, Odotonlogia e Laboratoriais</v>
          </cell>
          <cell r="F204" t="str">
            <v>46.812.946/0001-53</v>
          </cell>
          <cell r="G204" t="str">
            <v>GLOBALMED ATIVIDADES MEDICAS LTDA</v>
          </cell>
          <cell r="H204" t="str">
            <v>S</v>
          </cell>
          <cell r="I204" t="str">
            <v>S</v>
          </cell>
          <cell r="J204" t="str">
            <v>2680</v>
          </cell>
          <cell r="K204">
            <v>45839</v>
          </cell>
          <cell r="L204" t="str">
            <v>ZSJT11321</v>
          </cell>
          <cell r="M204" t="str">
            <v>26 -  Pernambuco</v>
          </cell>
          <cell r="N204">
            <v>12050</v>
          </cell>
        </row>
        <row r="205">
          <cell r="C205" t="str">
            <v>UPA ENGENHO VELHO - CG Nº 010/2022</v>
          </cell>
          <cell r="E205" t="str">
            <v>5.16 - Serviços Médico-Hospitalares, Odotonlogia e Laboratoriais</v>
          </cell>
          <cell r="F205">
            <v>55970745000175</v>
          </cell>
          <cell r="G205" t="str">
            <v>JULIA L VIEIRA SERVICOS MEDICOS LTDA</v>
          </cell>
          <cell r="H205" t="str">
            <v>S</v>
          </cell>
          <cell r="I205" t="str">
            <v>S</v>
          </cell>
          <cell r="J205" t="str">
            <v>40</v>
          </cell>
          <cell r="K205">
            <v>45852</v>
          </cell>
          <cell r="L205" t="str">
            <v>E2KU-B9HK</v>
          </cell>
          <cell r="M205" t="str">
            <v>26 -  Pernambuco</v>
          </cell>
          <cell r="N205">
            <v>4400</v>
          </cell>
        </row>
        <row r="206">
          <cell r="C206" t="str">
            <v>UPA ENGENHO VELHO - CG Nº 010/2022</v>
          </cell>
          <cell r="E206" t="str">
            <v>5.16 - Serviços Médico-Hospitalares, Odotonlogia e Laboratoriais</v>
          </cell>
          <cell r="F206" t="str">
            <v>48.817.961/0001-10</v>
          </cell>
          <cell r="G206" t="str">
            <v>NEW MAISMED SERVICOS MEDICOS LTDA</v>
          </cell>
          <cell r="H206" t="str">
            <v>S</v>
          </cell>
          <cell r="I206" t="str">
            <v>S</v>
          </cell>
          <cell r="J206" t="str">
            <v>176</v>
          </cell>
          <cell r="K206">
            <v>45840</v>
          </cell>
          <cell r="L206" t="str">
            <v>H6M1-UKYG</v>
          </cell>
          <cell r="M206" t="str">
            <v>26 -  Pernambuco</v>
          </cell>
          <cell r="N206">
            <v>6750</v>
          </cell>
        </row>
        <row r="207">
          <cell r="C207" t="str">
            <v>UPA ENGENHO VELHO - CG Nº 010/2022</v>
          </cell>
          <cell r="E207" t="str">
            <v>5.16 - Serviços Médico-Hospitalares, Odotonlogia e Laboratoriais</v>
          </cell>
          <cell r="F207">
            <v>45145405000156</v>
          </cell>
          <cell r="G207" t="str">
            <v>45.145.405 LTDA</v>
          </cell>
          <cell r="H207" t="str">
            <v>S</v>
          </cell>
          <cell r="I207" t="str">
            <v>S</v>
          </cell>
          <cell r="J207" t="str">
            <v>119</v>
          </cell>
          <cell r="K207">
            <v>45848</v>
          </cell>
          <cell r="L207" t="str">
            <v>9ZD92KXO7</v>
          </cell>
          <cell r="M207" t="str">
            <v>26 -  Pernambuco</v>
          </cell>
          <cell r="N207">
            <v>11750</v>
          </cell>
        </row>
        <row r="208">
          <cell r="C208" t="str">
            <v>UPA ENGENHO VELHO - CG Nº 010/2022</v>
          </cell>
          <cell r="E208" t="str">
            <v>5.16 - Serviços Médico-Hospitalares, Odotonlogia e Laboratoriais</v>
          </cell>
          <cell r="F208" t="str">
            <v>46.705.567/0001-64</v>
          </cell>
          <cell r="G208" t="str">
            <v>RESFISIO FISIOTERAPIA LTDA</v>
          </cell>
          <cell r="H208" t="str">
            <v>S</v>
          </cell>
          <cell r="I208" t="str">
            <v>S</v>
          </cell>
          <cell r="J208" t="str">
            <v>273</v>
          </cell>
          <cell r="K208">
            <v>45845</v>
          </cell>
          <cell r="L208" t="str">
            <v>JM3V-YFNE</v>
          </cell>
          <cell r="M208" t="str">
            <v>26 -  Pernambuco</v>
          </cell>
          <cell r="N208">
            <v>21800</v>
          </cell>
        </row>
        <row r="209">
          <cell r="C209" t="str">
            <v>UPA ENGENHO VELHO - CG Nº 010/2022</v>
          </cell>
          <cell r="E209" t="str">
            <v>5.16 - Serviços Médico-Hospitalares, Odotonlogia e Laboratoriais</v>
          </cell>
          <cell r="F209">
            <v>55752563000128</v>
          </cell>
          <cell r="G209" t="str">
            <v>CLINICA MEDICA GOUVEIA COSTA LTDA</v>
          </cell>
          <cell r="H209" t="str">
            <v>S</v>
          </cell>
          <cell r="I209" t="str">
            <v>S</v>
          </cell>
          <cell r="J209">
            <v>16</v>
          </cell>
          <cell r="K209">
            <v>45839</v>
          </cell>
          <cell r="L209" t="str">
            <v>2MQ4-L9KYS</v>
          </cell>
          <cell r="M209" t="str">
            <v>26 -  Pernambuco</v>
          </cell>
          <cell r="N209">
            <v>14550</v>
          </cell>
        </row>
        <row r="210">
          <cell r="C210" t="str">
            <v>UPA ENGENHO VELHO - CG Nº 010/2022</v>
          </cell>
          <cell r="E210" t="str">
            <v>5.16 - Serviços Médico-Hospitalares, Odotonlogia e Laboratoriais</v>
          </cell>
          <cell r="F210" t="str">
            <v>46.852.548/0001-60</v>
          </cell>
          <cell r="G210" t="str">
            <v>CERTMED ATIVIDADES MEDICAS LTDA</v>
          </cell>
          <cell r="H210" t="str">
            <v>S</v>
          </cell>
          <cell r="I210" t="str">
            <v>S</v>
          </cell>
          <cell r="J210" t="str">
            <v>573</v>
          </cell>
          <cell r="K210">
            <v>45839</v>
          </cell>
          <cell r="L210" t="str">
            <v>SRZU13096</v>
          </cell>
          <cell r="M210" t="str">
            <v>26 -  Pernambuco</v>
          </cell>
          <cell r="N210">
            <v>7900</v>
          </cell>
        </row>
        <row r="211">
          <cell r="C211" t="str">
            <v>UPA ENGENHO VELHO - CG Nº 010/2022</v>
          </cell>
          <cell r="E211" t="str">
            <v>5.3 - Locação de Máquinas e Equipamentos</v>
          </cell>
          <cell r="F211" t="str">
            <v>24.380.578/0020-41</v>
          </cell>
          <cell r="G211" t="str">
            <v>WHITE MARTINS GASES INDUSTRIAIS NORDESTE LTDA</v>
          </cell>
          <cell r="H211" t="str">
            <v>S</v>
          </cell>
          <cell r="I211" t="str">
            <v>S</v>
          </cell>
          <cell r="J211" t="str">
            <v>19059</v>
          </cell>
          <cell r="K211">
            <v>45817</v>
          </cell>
          <cell r="L211" t="str">
            <v>OGSI05045</v>
          </cell>
          <cell r="M211" t="str">
            <v>26 -  Pernambuco</v>
          </cell>
          <cell r="N211">
            <v>1189.75</v>
          </cell>
        </row>
        <row r="212">
          <cell r="C212" t="str">
            <v>UPA ENGENHO VELHO - CG Nº 010/2022</v>
          </cell>
          <cell r="E212" t="str">
            <v>5.17 - Manutenção de Software, Certificação Digital e Microfilmagem</v>
          </cell>
          <cell r="F212">
            <v>5633849000116</v>
          </cell>
          <cell r="G212" t="str">
            <v>GCINET SERVICOS DE INFORMATICA LTDA</v>
          </cell>
          <cell r="H212" t="str">
            <v>S</v>
          </cell>
          <cell r="I212" t="str">
            <v>S</v>
          </cell>
          <cell r="J212" t="str">
            <v>85605</v>
          </cell>
          <cell r="K212">
            <v>45839</v>
          </cell>
          <cell r="L212" t="str">
            <v>LXN4-CKBB</v>
          </cell>
          <cell r="M212" t="str">
            <v>26 -  Pernambuco</v>
          </cell>
          <cell r="N212">
            <v>1046.77</v>
          </cell>
        </row>
        <row r="213">
          <cell r="C213" t="str">
            <v>UPA ENGENHO VELHO - CG Nº 010/2022</v>
          </cell>
          <cell r="E213" t="str">
            <v>5.3 - Locação de Máquinas e Equipamentos</v>
          </cell>
          <cell r="F213" t="str">
            <v>14.543.772/0001-84</v>
          </cell>
          <cell r="G213" t="str">
            <v>BRAVO LOCACAO DE MAQUINAS E EQUIPAMENTOS LTDA</v>
          </cell>
          <cell r="H213" t="str">
            <v>S</v>
          </cell>
          <cell r="I213" t="str">
            <v>N</v>
          </cell>
          <cell r="J213" t="str">
            <v>11992</v>
          </cell>
          <cell r="K213">
            <v>45840</v>
          </cell>
          <cell r="M213" t="str">
            <v>26 -  Pernambuco</v>
          </cell>
          <cell r="N213">
            <v>2000</v>
          </cell>
        </row>
        <row r="214">
          <cell r="C214" t="str">
            <v>UPA ENGENHO VELHO - CG Nº 010/2022</v>
          </cell>
          <cell r="E214" t="str">
            <v>5.3 - Locação de Máquinas e Equipamentos</v>
          </cell>
          <cell r="F214" t="str">
            <v>22.400.267/0001-09</v>
          </cell>
          <cell r="G214" t="str">
            <v>ACAO SERV TELECOM LTDA</v>
          </cell>
          <cell r="H214" t="str">
            <v>S</v>
          </cell>
          <cell r="I214" t="str">
            <v>N</v>
          </cell>
          <cell r="J214" t="str">
            <v>07062025</v>
          </cell>
          <cell r="K214">
            <v>45812</v>
          </cell>
          <cell r="M214" t="str">
            <v>26 -  Pernambuco</v>
          </cell>
          <cell r="N214">
            <v>11254.3</v>
          </cell>
        </row>
        <row r="215">
          <cell r="C215" t="str">
            <v>UPA ENGENHO VELHO - CG Nº 010/2022</v>
          </cell>
          <cell r="E215" t="str">
            <v>5.99 - Outros Serviços de Terceiros Pessoa Jurídica</v>
          </cell>
          <cell r="F215" t="str">
            <v>08.654.123/0001-58</v>
          </cell>
          <cell r="G215" t="str">
            <v>AUDISA AUDITORES ASSOCIADOS S/S</v>
          </cell>
          <cell r="H215" t="str">
            <v>S</v>
          </cell>
          <cell r="I215" t="str">
            <v>S</v>
          </cell>
          <cell r="J215" t="str">
            <v>29107</v>
          </cell>
          <cell r="K215">
            <v>45809</v>
          </cell>
          <cell r="L215" t="str">
            <v>106V366141688842499V</v>
          </cell>
          <cell r="M215" t="str">
            <v>3505708 - Barueri - SP</v>
          </cell>
          <cell r="N215">
            <v>1121.6600000000001</v>
          </cell>
        </row>
        <row r="216">
          <cell r="C216" t="str">
            <v>UPA ENGENHO VELHO - CG Nº 010/2022</v>
          </cell>
          <cell r="E216" t="str">
            <v>5.3 - Locação de Máquinas e Equipamentos</v>
          </cell>
          <cell r="F216" t="str">
            <v>40.893.042/0001-13</v>
          </cell>
          <cell r="G216" t="str">
            <v xml:space="preserve">GERASTEP GERADORES ASSISTENCIA TEC E PECAS LTDA </v>
          </cell>
          <cell r="H216" t="str">
            <v>S</v>
          </cell>
          <cell r="I216" t="str">
            <v>N</v>
          </cell>
          <cell r="J216" t="str">
            <v>325</v>
          </cell>
          <cell r="K216">
            <v>45810</v>
          </cell>
          <cell r="M216" t="str">
            <v>26 -  Pernambuco</v>
          </cell>
          <cell r="N216">
            <v>600</v>
          </cell>
        </row>
        <row r="217">
          <cell r="C217" t="str">
            <v>UPA ENGENHO VELHO - CG Nº 010/2022</v>
          </cell>
          <cell r="E217" t="str">
            <v>5.3 - Locação de Máquinas e Equipamentos</v>
          </cell>
          <cell r="F217" t="str">
            <v>40.893.042/0001-13</v>
          </cell>
          <cell r="G217" t="str">
            <v xml:space="preserve">GERASTEP GERADORES ASSISTENCIA TEC E PECAS LTDA </v>
          </cell>
          <cell r="H217" t="str">
            <v>S</v>
          </cell>
          <cell r="I217" t="str">
            <v>N</v>
          </cell>
          <cell r="J217" t="str">
            <v>326</v>
          </cell>
          <cell r="K217">
            <v>45810</v>
          </cell>
          <cell r="M217" t="str">
            <v>26 -  Pernambuco</v>
          </cell>
          <cell r="N217">
            <v>2800</v>
          </cell>
        </row>
        <row r="218">
          <cell r="C218" t="str">
            <v>UPA ENGENHO VELHO - CG Nº 010/2022</v>
          </cell>
          <cell r="E218" t="str">
            <v>5.10 - Detetização/Tratamento de Resíduos e Afins</v>
          </cell>
          <cell r="F218" t="str">
            <v>35.474.980/0001-49</v>
          </cell>
          <cell r="G218" t="str">
            <v>LIMPSERVICE LTDA ME</v>
          </cell>
          <cell r="H218" t="str">
            <v>S</v>
          </cell>
          <cell r="I218" t="str">
            <v>S</v>
          </cell>
          <cell r="J218" t="str">
            <v>6368</v>
          </cell>
          <cell r="K218">
            <v>45814</v>
          </cell>
          <cell r="L218" t="str">
            <v>MLWB94163</v>
          </cell>
          <cell r="M218" t="str">
            <v>26 -  Pernambuco</v>
          </cell>
          <cell r="N218">
            <v>342.51</v>
          </cell>
        </row>
        <row r="219">
          <cell r="C219" t="str">
            <v>UPA ENGENHO VELHO - CG Nº 010/2022</v>
          </cell>
          <cell r="E219" t="str">
            <v>5.17 - Manutenção de Software, Certificação Digital e Microfilmagem</v>
          </cell>
          <cell r="F219" t="str">
            <v>07.333.111/0001-69</v>
          </cell>
          <cell r="G219" t="str">
            <v>SAFETEC INFORMATICA LTDA</v>
          </cell>
          <cell r="H219" t="str">
            <v>S</v>
          </cell>
          <cell r="I219" t="str">
            <v>S</v>
          </cell>
          <cell r="J219" t="str">
            <v>161262</v>
          </cell>
          <cell r="K219">
            <v>45810</v>
          </cell>
          <cell r="L219" t="str">
            <v>U2HE-6DYC</v>
          </cell>
          <cell r="M219" t="str">
            <v>26 -  Pernambuco</v>
          </cell>
          <cell r="N219">
            <v>1021.73</v>
          </cell>
        </row>
        <row r="220">
          <cell r="C220" t="str">
            <v>UPA ENGENHO VELHO - CG Nº 010/2022</v>
          </cell>
          <cell r="E220" t="str">
            <v>5.17 - Manutenção de Software, Certificação Digital e Microfilmagem</v>
          </cell>
          <cell r="F220" t="str">
            <v>07.333.111/0001-69</v>
          </cell>
          <cell r="G220" t="str">
            <v>SAFETEC INFORMATICA LTDA</v>
          </cell>
          <cell r="H220" t="str">
            <v>S</v>
          </cell>
          <cell r="I220" t="str">
            <v>S</v>
          </cell>
          <cell r="J220" t="str">
            <v>161228</v>
          </cell>
          <cell r="K220">
            <v>45810</v>
          </cell>
          <cell r="L220" t="str">
            <v>YQN5-A86J</v>
          </cell>
          <cell r="M220" t="str">
            <v>26 -  Pernambuco</v>
          </cell>
          <cell r="N220">
            <v>59.44</v>
          </cell>
        </row>
        <row r="221">
          <cell r="C221" t="str">
            <v>UPA ENGENHO VELHO - CG Nº 010/2022</v>
          </cell>
          <cell r="E221" t="str">
            <v>5.16 - Serviços Médico-Hospitalares, Odotonlogia e Laboratoriais</v>
          </cell>
          <cell r="F221">
            <v>58987094000114</v>
          </cell>
          <cell r="G221" t="str">
            <v>MARIA GABRIELA RAPOSO PEDROSA DE MELO LTDA</v>
          </cell>
          <cell r="H221" t="str">
            <v>S</v>
          </cell>
          <cell r="I221" t="str">
            <v>S</v>
          </cell>
          <cell r="J221" t="str">
            <v>6</v>
          </cell>
          <cell r="K221">
            <v>45847</v>
          </cell>
          <cell r="L221" t="str">
            <v>2SWB-J7QVX</v>
          </cell>
          <cell r="M221" t="str">
            <v>26 -  Pernambuco</v>
          </cell>
          <cell r="N221">
            <v>9800</v>
          </cell>
        </row>
        <row r="222">
          <cell r="C222" t="str">
            <v>UPA ENGENHO VELHO - CG Nº 010/2022</v>
          </cell>
          <cell r="E222" t="str">
            <v>5.16 - Serviços Médico-Hospitalares, Odotonlogia e Laboratoriais</v>
          </cell>
          <cell r="F222">
            <v>45969705000150</v>
          </cell>
          <cell r="G222" t="str">
            <v>MEDMAIS ATIVIDADES MEDICAS LTDA</v>
          </cell>
          <cell r="H222" t="str">
            <v>S</v>
          </cell>
          <cell r="I222" t="str">
            <v>S</v>
          </cell>
          <cell r="J222" t="str">
            <v>1981</v>
          </cell>
          <cell r="K222">
            <v>45846</v>
          </cell>
          <cell r="L222" t="str">
            <v>VWKN21674</v>
          </cell>
          <cell r="M222" t="str">
            <v>26 -  Pernambuco</v>
          </cell>
          <cell r="N222">
            <v>3750</v>
          </cell>
        </row>
        <row r="223">
          <cell r="C223" t="str">
            <v>UPA ENGENHO VELHO - CG Nº 010/2022</v>
          </cell>
          <cell r="E223" t="str">
            <v>5.16 - Serviços Médico-Hospitalares, Odotonlogia e Laboratoriais</v>
          </cell>
          <cell r="F223">
            <v>2593984000197</v>
          </cell>
          <cell r="G223" t="str">
            <v>COOPSERSA COOPERATIVA DE PROF. DE SERV. DE SAL. PE LTDA</v>
          </cell>
          <cell r="H223" t="str">
            <v>S</v>
          </cell>
          <cell r="I223" t="str">
            <v>S</v>
          </cell>
          <cell r="J223" t="str">
            <v>62</v>
          </cell>
          <cell r="K223">
            <v>45848</v>
          </cell>
          <cell r="L223" t="str">
            <v>WNJS-FWCI</v>
          </cell>
          <cell r="M223" t="str">
            <v>26 -  Pernambuco</v>
          </cell>
          <cell r="N223">
            <v>59542.81</v>
          </cell>
        </row>
        <row r="224">
          <cell r="C224" t="str">
            <v>UPA ENGENHO VELHO - CG Nº 010/2022</v>
          </cell>
          <cell r="E224" t="str">
            <v>5.10 - Detetização/Tratamento de Resíduos e Afins</v>
          </cell>
          <cell r="F224" t="str">
            <v>26.893.667/0001-54</v>
          </cell>
          <cell r="G224" t="str">
            <v>AMBIPAR HEALTH WASTE SERVICES S.A</v>
          </cell>
          <cell r="H224" t="str">
            <v>S</v>
          </cell>
          <cell r="I224" t="str">
            <v>S</v>
          </cell>
          <cell r="J224" t="str">
            <v>62410</v>
          </cell>
          <cell r="K224">
            <v>45855</v>
          </cell>
          <cell r="L224" t="str">
            <v>MWG2-DGBM</v>
          </cell>
          <cell r="M224" t="str">
            <v>26 -  Pernambuco</v>
          </cell>
          <cell r="N224">
            <v>2210.12</v>
          </cell>
        </row>
        <row r="225">
          <cell r="C225" t="str">
            <v>UPA ENGENHO VELHO - CG Nº 010/2022</v>
          </cell>
          <cell r="E225" t="str">
            <v>5.3 - Locação de Máquinas e Equipamentos</v>
          </cell>
          <cell r="F225" t="str">
            <v>05.011.743/0001-80</v>
          </cell>
          <cell r="G225" t="str">
            <v>ALMERI ANGELO SALVIANO DA SILVA</v>
          </cell>
          <cell r="H225" t="str">
            <v>S</v>
          </cell>
          <cell r="I225" t="str">
            <v>N</v>
          </cell>
          <cell r="J225" t="str">
            <v>6763/2025</v>
          </cell>
          <cell r="K225">
            <v>45825</v>
          </cell>
          <cell r="M225" t="str">
            <v>26 -  Pernambuco</v>
          </cell>
          <cell r="N225">
            <v>1600</v>
          </cell>
        </row>
        <row r="226">
          <cell r="C226" t="str">
            <v>UPA ENGENHO VELHO - CG Nº 010/2022</v>
          </cell>
          <cell r="E226" t="str">
            <v>5.3 - Locação de Máquinas e Equipamentos</v>
          </cell>
          <cell r="F226" t="str">
            <v>12.853.727/0001-09</v>
          </cell>
          <cell r="G226" t="str">
            <v>KESA COMERCIO E SERVICOS TECNICOS LTDA</v>
          </cell>
          <cell r="H226" t="str">
            <v>S</v>
          </cell>
          <cell r="I226" t="str">
            <v>N</v>
          </cell>
          <cell r="J226" t="str">
            <v>1039</v>
          </cell>
          <cell r="K226">
            <v>45839</v>
          </cell>
          <cell r="M226" t="str">
            <v>26 -  Pernambuco</v>
          </cell>
          <cell r="N226">
            <v>2200</v>
          </cell>
        </row>
        <row r="227">
          <cell r="C227" t="str">
            <v>UPA ENGENHO VELHO - CG Nº 010/2022</v>
          </cell>
          <cell r="E227" t="str">
            <v>5.16 - Serviços Médico-Hospitalares, Odotonlogia e Laboratoriais</v>
          </cell>
          <cell r="F227">
            <v>58549886000107</v>
          </cell>
          <cell r="G227" t="str">
            <v>MARIA L. B. CALADO SERVICOS MEDICOS LTDA</v>
          </cell>
          <cell r="H227" t="str">
            <v>S</v>
          </cell>
          <cell r="I227" t="str">
            <v>S</v>
          </cell>
          <cell r="J227" t="str">
            <v>25</v>
          </cell>
          <cell r="K227">
            <v>45846</v>
          </cell>
          <cell r="L227" t="str">
            <v>UNYJGWFAK</v>
          </cell>
          <cell r="M227" t="str">
            <v>2604106 - Caruaru - PE</v>
          </cell>
          <cell r="N227">
            <v>2200</v>
          </cell>
        </row>
        <row r="228">
          <cell r="C228" t="str">
            <v>UPA ENGENHO VELHO - CG Nº 010/2022</v>
          </cell>
          <cell r="E228" t="str">
            <v>5.16 - Serviços Médico-Hospitalares, Odotonlogia e Laboratoriais</v>
          </cell>
          <cell r="F228">
            <v>58404335000155</v>
          </cell>
          <cell r="G228" t="str">
            <v>CAROLINA MEDINA DUARTE SERVICOS MEDICOS LTDA</v>
          </cell>
          <cell r="H228" t="str">
            <v>S</v>
          </cell>
          <cell r="I228" t="str">
            <v>S</v>
          </cell>
          <cell r="J228" t="str">
            <v>10</v>
          </cell>
          <cell r="K228">
            <v>45840</v>
          </cell>
          <cell r="L228" t="str">
            <v>876957630</v>
          </cell>
          <cell r="M228" t="str">
            <v>2304400 - Fortaleza - CE</v>
          </cell>
          <cell r="N228">
            <v>1250</v>
          </cell>
        </row>
        <row r="229">
          <cell r="C229" t="str">
            <v>UPA ENGENHO VELHO - CG Nº 010/2022</v>
          </cell>
          <cell r="E229" t="str">
            <v>5.16 - Serviços Médico-Hospitalares, Odotonlogia e Laboratoriais</v>
          </cell>
          <cell r="F229">
            <v>58313763000172</v>
          </cell>
          <cell r="G229" t="str">
            <v>R DE OLIVEIRA MACHADO AMORIM LTDA</v>
          </cell>
          <cell r="H229" t="str">
            <v>S</v>
          </cell>
          <cell r="I229" t="str">
            <v>S</v>
          </cell>
          <cell r="J229" t="str">
            <v>5</v>
          </cell>
          <cell r="K229">
            <v>45852</v>
          </cell>
          <cell r="L229" t="str">
            <v>9D67AB52</v>
          </cell>
          <cell r="M229" t="str">
            <v>26 -  Pernambuco</v>
          </cell>
          <cell r="N229">
            <v>2700</v>
          </cell>
        </row>
        <row r="230">
          <cell r="C230" t="str">
            <v>UPA ENGENHO VELHO - CG Nº 010/2022</v>
          </cell>
          <cell r="E230" t="str">
            <v>5.16 - Serviços Médico-Hospitalares, Odotonlogia e Laboratoriais</v>
          </cell>
          <cell r="F230">
            <v>51065022000170</v>
          </cell>
          <cell r="G230" t="str">
            <v>ALESSANDRA OLIVEIRA SERVICOS MEDICOS LTDA</v>
          </cell>
          <cell r="H230" t="str">
            <v>S</v>
          </cell>
          <cell r="I230" t="str">
            <v>S</v>
          </cell>
          <cell r="J230" t="str">
            <v>66</v>
          </cell>
          <cell r="K230">
            <v>45840</v>
          </cell>
          <cell r="L230" t="str">
            <v>SPXK-WAIQ</v>
          </cell>
          <cell r="M230" t="str">
            <v>26 -  Pernambuco</v>
          </cell>
          <cell r="N230">
            <v>4400</v>
          </cell>
        </row>
        <row r="231">
          <cell r="C231" t="str">
            <v>UPA ENGENHO VELHO - CG Nº 010/2022</v>
          </cell>
          <cell r="E231" t="str">
            <v>5.16 - Serviços Médico-Hospitalares, Odotonlogia e Laboratoriais</v>
          </cell>
          <cell r="F231">
            <v>59017661000172</v>
          </cell>
          <cell r="G231" t="str">
            <v>VIVIANA GHEORGHE TAVARES DE MELO SERVICOS MEDICOS LTDA</v>
          </cell>
          <cell r="H231" t="str">
            <v>S</v>
          </cell>
          <cell r="I231" t="str">
            <v>S</v>
          </cell>
          <cell r="J231" t="str">
            <v>13</v>
          </cell>
          <cell r="K231">
            <v>45843</v>
          </cell>
          <cell r="L231" t="str">
            <v>LZNKLUEBX</v>
          </cell>
          <cell r="M231" t="str">
            <v>26 -  Pernambuco</v>
          </cell>
          <cell r="N231">
            <v>1100</v>
          </cell>
        </row>
        <row r="232">
          <cell r="C232" t="str">
            <v>UPA ENGENHO VELHO - CG Nº 010/2022</v>
          </cell>
          <cell r="E232" t="str">
            <v>5.19 - Serviços Gráficos, de Encadernação e de Emolduração</v>
          </cell>
          <cell r="F232" t="str">
            <v>35.400.722/0001-18</v>
          </cell>
          <cell r="G232" t="str">
            <v>CM SOLUCOES PARA IDENTIFICACAO LTDA</v>
          </cell>
          <cell r="H232" t="str">
            <v>S</v>
          </cell>
          <cell r="I232" t="str">
            <v>S</v>
          </cell>
          <cell r="J232" t="str">
            <v>4415</v>
          </cell>
          <cell r="K232">
            <v>45812</v>
          </cell>
          <cell r="L232" t="str">
            <v>A8EQ-ADEW</v>
          </cell>
          <cell r="M232" t="str">
            <v>26 -  Pernambuco</v>
          </cell>
          <cell r="N232">
            <v>78</v>
          </cell>
        </row>
        <row r="233">
          <cell r="C233" t="str">
            <v>UPA ENGENHO VELHO - CG Nº 010/2022</v>
          </cell>
          <cell r="E233" t="str">
            <v>5.99 - Outros Serviços de Terceiros Pessoa Jurídica</v>
          </cell>
          <cell r="F233">
            <v>18021490000178</v>
          </cell>
          <cell r="G233" t="str">
            <v>18.021.490 FABIANA MARIA DA SILVA</v>
          </cell>
          <cell r="H233" t="str">
            <v>S</v>
          </cell>
          <cell r="I233" t="str">
            <v>S</v>
          </cell>
          <cell r="J233" t="str">
            <v>78</v>
          </cell>
          <cell r="K233">
            <v>45835</v>
          </cell>
          <cell r="L233" t="str">
            <v>2609600221802149000017800000000007825065340190530</v>
          </cell>
          <cell r="M233" t="str">
            <v>26 -  Pernambuco</v>
          </cell>
          <cell r="N233">
            <v>2980</v>
          </cell>
        </row>
        <row r="234">
          <cell r="C234" t="str">
            <v>UPA ENGENHO VELHO - CG Nº 010/2022</v>
          </cell>
          <cell r="E234" t="str">
            <v>5.99 - Outros Serviços de Terceiros Pessoa Jurídica</v>
          </cell>
          <cell r="F234">
            <v>11735586000159</v>
          </cell>
          <cell r="G234" t="str">
            <v>FUNDACAO DE APOIO AO DESENVOLVIMENTO DA UNIVERSIDADE FEDERAL</v>
          </cell>
          <cell r="H234" t="str">
            <v>S</v>
          </cell>
          <cell r="I234" t="str">
            <v>S</v>
          </cell>
          <cell r="J234" t="str">
            <v>82523</v>
          </cell>
          <cell r="K234">
            <v>45846</v>
          </cell>
          <cell r="L234" t="str">
            <v>R9RD-RJNJ</v>
          </cell>
          <cell r="M234" t="str">
            <v>26 -  Pernambuco</v>
          </cell>
          <cell r="N234">
            <v>252.72</v>
          </cell>
        </row>
        <row r="235">
          <cell r="C235" t="str">
            <v>UPA ENGENHO VELHO - CG Nº 010/2022</v>
          </cell>
          <cell r="E235" t="str">
            <v>5.16 - Serviços Médico-Hospitalares, Odotonlogia e Laboratoriais</v>
          </cell>
          <cell r="F235">
            <v>54760399000138</v>
          </cell>
          <cell r="G235" t="str">
            <v>RENATA FREITAS SERVICOS MEDICOS LTDA</v>
          </cell>
          <cell r="H235" t="str">
            <v>S</v>
          </cell>
          <cell r="I235" t="str">
            <v>S</v>
          </cell>
          <cell r="J235" t="str">
            <v>23</v>
          </cell>
          <cell r="K235">
            <v>45852</v>
          </cell>
          <cell r="L235" t="str">
            <v>6HAW-P9Z7</v>
          </cell>
          <cell r="M235" t="str">
            <v>26 -  Pernambuco</v>
          </cell>
          <cell r="N235">
            <v>4550</v>
          </cell>
        </row>
        <row r="236">
          <cell r="C236" t="str">
            <v>UPA ENGENHO VELHO - CG Nº 010/2022</v>
          </cell>
          <cell r="E236" t="str">
            <v>5.16 - Serviços Médico-Hospitalares, Odotonlogia e Laboratoriais</v>
          </cell>
          <cell r="F236">
            <v>60243934000186</v>
          </cell>
          <cell r="G236" t="str">
            <v>MELISSA CARNEIRO DOS SANTOS SERVICOS DE MEDICINA LTDA</v>
          </cell>
          <cell r="H236" t="str">
            <v>S</v>
          </cell>
          <cell r="I236" t="str">
            <v>S</v>
          </cell>
          <cell r="J236" t="str">
            <v>7</v>
          </cell>
          <cell r="K236">
            <v>45841</v>
          </cell>
          <cell r="L236" t="str">
            <v>895762298</v>
          </cell>
          <cell r="M236" t="str">
            <v>2304400 - Fortaleza - CE</v>
          </cell>
          <cell r="N236">
            <v>1250</v>
          </cell>
        </row>
        <row r="237">
          <cell r="C237" t="str">
            <v>UPA ENGENHO VELHO - CG Nº 010/2022</v>
          </cell>
          <cell r="E237" t="str">
            <v>5.16 - Serviços Médico-Hospitalares, Odotonlogia e Laboratoriais</v>
          </cell>
          <cell r="F237">
            <v>49158209000177</v>
          </cell>
          <cell r="G237" t="str">
            <v>PAMED ATIVIDADES MEDICAS LTDA</v>
          </cell>
          <cell r="H237" t="str">
            <v>S</v>
          </cell>
          <cell r="I237" t="str">
            <v>S</v>
          </cell>
          <cell r="J237" t="str">
            <v>900</v>
          </cell>
          <cell r="K237">
            <v>45839</v>
          </cell>
          <cell r="L237" t="str">
            <v>AAGA42249</v>
          </cell>
          <cell r="M237" t="str">
            <v>26 -  Pernambuco</v>
          </cell>
          <cell r="N237">
            <v>6200</v>
          </cell>
        </row>
        <row r="238">
          <cell r="C238" t="str">
            <v>UPA ENGENHO VELHO - CG Nº 010/2022</v>
          </cell>
          <cell r="E238" t="str">
            <v>5.16 - Serviços Médico-Hospitalares, Odotonlogia e Laboratoriais</v>
          </cell>
          <cell r="F238">
            <v>60734413000121</v>
          </cell>
          <cell r="G238" t="str">
            <v>MARGARETH PEREIRA CARNEIRO DE QUEIROZ FILHA SERVICOS MEDICOS LTDA</v>
          </cell>
          <cell r="H238" t="str">
            <v>S</v>
          </cell>
          <cell r="I238" t="str">
            <v>S</v>
          </cell>
          <cell r="J238" t="str">
            <v>10</v>
          </cell>
          <cell r="K238">
            <v>45841</v>
          </cell>
          <cell r="L238" t="str">
            <v>993353472</v>
          </cell>
          <cell r="M238" t="str">
            <v>2304400 - Fortaleza - CE</v>
          </cell>
          <cell r="N238">
            <v>8750</v>
          </cell>
        </row>
        <row r="239">
          <cell r="C239" t="str">
            <v>UPA ENGENHO VELHO - CG Nº 010/2022</v>
          </cell>
          <cell r="E239" t="str">
            <v>5.16 - Serviços Médico-Hospitalares, Odotonlogia e Laboratoriais</v>
          </cell>
          <cell r="F239">
            <v>61370697000187</v>
          </cell>
          <cell r="G239" t="str">
            <v>INVITTA SAUDE E CUIDADOS LTDA</v>
          </cell>
          <cell r="H239" t="str">
            <v>S</v>
          </cell>
          <cell r="I239" t="str">
            <v>S</v>
          </cell>
          <cell r="J239" t="str">
            <v>3</v>
          </cell>
          <cell r="K239">
            <v>45846</v>
          </cell>
          <cell r="L239" t="str">
            <v>HZJM84223</v>
          </cell>
          <cell r="M239" t="str">
            <v>26 -  Pernambuco</v>
          </cell>
          <cell r="N239">
            <v>2450</v>
          </cell>
        </row>
        <row r="240">
          <cell r="C240" t="str">
            <v>UPA ENGENHO VELHO - CG Nº 010/2022</v>
          </cell>
          <cell r="E240" t="str">
            <v>5.16 - Serviços Médico-Hospitalares, Odotonlogia e Laboratoriais</v>
          </cell>
          <cell r="F240">
            <v>61127093000104</v>
          </cell>
          <cell r="G240" t="str">
            <v>LUCAS DE ALBUQUERQUE FIALHO SERVICOS MEDICOS LTDA</v>
          </cell>
          <cell r="H240" t="str">
            <v>S</v>
          </cell>
          <cell r="I240" t="str">
            <v>S</v>
          </cell>
          <cell r="J240" t="str">
            <v>3</v>
          </cell>
          <cell r="K240">
            <v>45847</v>
          </cell>
          <cell r="L240" t="str">
            <v>785549878</v>
          </cell>
          <cell r="M240" t="str">
            <v>2304400 - Fortaleza - CE</v>
          </cell>
          <cell r="N240">
            <v>2500</v>
          </cell>
        </row>
        <row r="241">
          <cell r="C241" t="str">
            <v>UPA ENGENHO VELHO - CG Nº 010/2022</v>
          </cell>
          <cell r="E241" t="str">
            <v>5.16 - Serviços Médico-Hospitalares, Odotonlogia e Laboratoriais</v>
          </cell>
          <cell r="F241">
            <v>60866500000132</v>
          </cell>
          <cell r="G241" t="str">
            <v>MARIA LUISA L. RODRIGUES SERVICOS DE MEDICOS LTDA</v>
          </cell>
          <cell r="H241" t="str">
            <v>S</v>
          </cell>
          <cell r="I241" t="str">
            <v>S</v>
          </cell>
          <cell r="J241" t="str">
            <v>4</v>
          </cell>
          <cell r="K241">
            <v>45846</v>
          </cell>
          <cell r="L241" t="str">
            <v>837089081</v>
          </cell>
          <cell r="M241" t="str">
            <v>2304400 - Fortaleza - CE</v>
          </cell>
          <cell r="N241">
            <v>2500</v>
          </cell>
        </row>
        <row r="242">
          <cell r="C242" t="str">
            <v>UPA ENGENHO VELHO - CG Nº 010/2022</v>
          </cell>
          <cell r="E242" t="str">
            <v>5.16 - Serviços Médico-Hospitalares, Odotonlogia e Laboratoriais</v>
          </cell>
          <cell r="F242">
            <v>61151237000168</v>
          </cell>
          <cell r="G242" t="str">
            <v>DEBORA SANTOS NOGUEIRA SERVICOS MEDICOS LTDA</v>
          </cell>
          <cell r="H242" t="str">
            <v>S</v>
          </cell>
          <cell r="I242" t="str">
            <v>S</v>
          </cell>
          <cell r="J242" t="str">
            <v>5</v>
          </cell>
          <cell r="K242">
            <v>45847</v>
          </cell>
          <cell r="L242" t="str">
            <v>339403665</v>
          </cell>
          <cell r="M242" t="str">
            <v>2304400 - Fortaleza - CE</v>
          </cell>
          <cell r="N242">
            <v>1100</v>
          </cell>
        </row>
        <row r="243">
          <cell r="C243" t="str">
            <v>UPA ENGENHO VELHO - CG Nº 010/2022</v>
          </cell>
          <cell r="E243" t="str">
            <v>5.16 - Serviços Médico-Hospitalares, Odotonlogia e Laboratoriais</v>
          </cell>
          <cell r="F243">
            <v>58342988000157</v>
          </cell>
          <cell r="G243" t="str">
            <v>PEDRO H N LEITE SERVICOS MEDICOS LTDA</v>
          </cell>
          <cell r="H243" t="str">
            <v>S</v>
          </cell>
          <cell r="I243" t="str">
            <v>S</v>
          </cell>
          <cell r="J243" t="str">
            <v>23</v>
          </cell>
          <cell r="K243">
            <v>45843</v>
          </cell>
          <cell r="L243" t="str">
            <v>617127193</v>
          </cell>
          <cell r="M243" t="str">
            <v>2304400 - Fortaleza - CE</v>
          </cell>
          <cell r="N243">
            <v>3550</v>
          </cell>
        </row>
        <row r="244">
          <cell r="C244" t="str">
            <v>UPA ENGENHO VELHO - CG Nº 010/2022</v>
          </cell>
          <cell r="E244" t="str">
            <v>5.16 - Serviços Médico-Hospitalares, Odotonlogia e Laboratoriais</v>
          </cell>
          <cell r="F244">
            <v>60941746000121</v>
          </cell>
          <cell r="G244" t="str">
            <v>LETICIA GOES DE CARVALHO LOURENCO SERVICOS MEDICOS LTDA</v>
          </cell>
          <cell r="H244" t="str">
            <v>S</v>
          </cell>
          <cell r="I244" t="str">
            <v>S</v>
          </cell>
          <cell r="J244" t="str">
            <v>4</v>
          </cell>
          <cell r="K244">
            <v>45849</v>
          </cell>
          <cell r="L244" t="str">
            <v>201382229</v>
          </cell>
          <cell r="M244" t="str">
            <v>2304400 - Fortaleza - CE</v>
          </cell>
          <cell r="N244">
            <v>1100</v>
          </cell>
        </row>
        <row r="245">
          <cell r="C245" t="str">
            <v>UPA ENGENHO VELHO - CG Nº 010/2022</v>
          </cell>
          <cell r="E245" t="str">
            <v>4.6 - Serviços de Profissionais de Saúde</v>
          </cell>
          <cell r="F245">
            <v>5980124438</v>
          </cell>
          <cell r="G245" t="str">
            <v>TCPA Marcone Antonio da Silva</v>
          </cell>
          <cell r="H245" t="str">
            <v>S</v>
          </cell>
          <cell r="I245" t="str">
            <v>N</v>
          </cell>
          <cell r="K245">
            <v>45838</v>
          </cell>
          <cell r="M245" t="str">
            <v>26 -  Pernambuco</v>
          </cell>
          <cell r="N245">
            <v>1092.96</v>
          </cell>
        </row>
        <row r="246">
          <cell r="C246" t="str">
            <v>UPA ENGENHO VELHO - CG Nº 010/2022</v>
          </cell>
          <cell r="E246" t="str">
            <v>4.6 - Serviços de Profissionais de Saúde</v>
          </cell>
          <cell r="F246">
            <v>5144111475</v>
          </cell>
          <cell r="G246" t="str">
            <v>TCPA Maria Cristina Gomes</v>
          </cell>
          <cell r="H246" t="str">
            <v>S</v>
          </cell>
          <cell r="I246" t="str">
            <v>N</v>
          </cell>
          <cell r="K246">
            <v>45838</v>
          </cell>
          <cell r="M246" t="str">
            <v>26 -  Pernambuco</v>
          </cell>
          <cell r="N246">
            <v>1230.75</v>
          </cell>
        </row>
        <row r="247">
          <cell r="C247" t="str">
            <v>UPA ENGENHO VELHO - CG Nº 010/2022</v>
          </cell>
          <cell r="E247" t="str">
            <v>4.6 - Serviços de Profissionais de Saúde</v>
          </cell>
          <cell r="F247">
            <v>1325137499</v>
          </cell>
          <cell r="G247" t="str">
            <v>TCPA Maria Jose Barbosa da Silva</v>
          </cell>
          <cell r="H247" t="str">
            <v>S</v>
          </cell>
          <cell r="I247" t="str">
            <v>N</v>
          </cell>
          <cell r="K247">
            <v>45838</v>
          </cell>
          <cell r="M247" t="str">
            <v>26 -  Pernambuco</v>
          </cell>
          <cell r="N247">
            <v>1546.54</v>
          </cell>
        </row>
        <row r="248">
          <cell r="C248" t="str">
            <v>UPA ENGENHO VELHO - CG Nº 010/2022</v>
          </cell>
          <cell r="E248" t="str">
            <v>5.16 - Serviços Médico-Hospitalares, Odotonlogia e Laboratoriais</v>
          </cell>
          <cell r="F248" t="str">
            <v>60.760.086/0001-82</v>
          </cell>
          <cell r="G248" t="str">
            <v>Maria Julia Montarrois Cajueiro Serviços Médicos LTDA</v>
          </cell>
          <cell r="H248" t="str">
            <v>S</v>
          </cell>
          <cell r="I248" t="str">
            <v>N</v>
          </cell>
          <cell r="J248" t="str">
            <v>0</v>
          </cell>
          <cell r="K248">
            <v>45869</v>
          </cell>
          <cell r="M248" t="str">
            <v>2304400 - Fortaleza - CE</v>
          </cell>
          <cell r="N248">
            <v>3600</v>
          </cell>
        </row>
        <row r="249">
          <cell r="C249" t="str">
            <v>UPA ENGENHO VELHO - CG Nº 010/2022</v>
          </cell>
          <cell r="E249" t="str">
            <v>5.16 - Serviços Médico-Hospitalares, Odotonlogia e Laboratoriais</v>
          </cell>
          <cell r="F249" t="str">
            <v>61.152.168/0001-07</v>
          </cell>
          <cell r="G249" t="str">
            <v>MFLF Serviços Médicos LTDA</v>
          </cell>
          <cell r="H249" t="str">
            <v>S</v>
          </cell>
          <cell r="I249" t="str">
            <v>N</v>
          </cell>
          <cell r="J249" t="str">
            <v>0</v>
          </cell>
          <cell r="K249">
            <v>45869</v>
          </cell>
          <cell r="M249" t="str">
            <v>26 -  Pernambuco</v>
          </cell>
          <cell r="N249">
            <v>1100</v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2"/>
  <sheetViews>
    <sheetView tabSelected="1" workbookViewId="0">
      <selection sqref="A1:XFD1048576"/>
    </sheetView>
  </sheetViews>
  <sheetFormatPr defaultColWidth="8.7109375" defaultRowHeight="1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customWidth="1"/>
    <col min="6" max="7" width="26.140625" style="9" customWidth="1"/>
    <col min="8" max="8" width="18.42578125" style="9" customWidth="1"/>
    <col min="9" max="9" width="24.85546875" style="9" customWidth="1"/>
    <col min="10" max="10" width="51.42578125" style="9" customWidth="1"/>
    <col min="11" max="11" width="59.28515625" style="9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(OCULTAR)'!$Q$3:$S$136,3,0),"")</f>
        <v>9767633000951</v>
      </c>
      <c r="B2" s="4" t="str">
        <f>'[1]TCE - ANEXO IV - Preencher'!C11</f>
        <v>UPA ENGENHO VELHO - CG Nº 010/2022</v>
      </c>
      <c r="C2" s="4" t="str">
        <f>'[1]TCE - ANEXO IV - Preencher'!E11</f>
        <v>3.2 - Gás e Outros Materiais Engarrafados</v>
      </c>
      <c r="D2" s="3">
        <f>'[1]TCE - ANEXO IV - Preencher'!F11</f>
        <v>24380578002041</v>
      </c>
      <c r="E2" s="5" t="str">
        <f>'[1]TCE - ANEXO IV - Preencher'!G11</f>
        <v xml:space="preserve">WHITE MARTINS GASES INDUSTRIAIS DO NORDESTE LTDA 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8627</v>
      </c>
      <c r="I2" s="6">
        <f>IF('[1]TCE - ANEXO IV - Preencher'!K11="","",'[1]TCE - ANEXO IV - Preencher'!K11)</f>
        <v>45812</v>
      </c>
      <c r="J2" s="5" t="str">
        <f>'[1]TCE - ANEXO IV - Preencher'!L11</f>
        <v>2625062438057800204155600086271903230353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319.82</v>
      </c>
    </row>
    <row r="3" spans="1:12" s="8" customFormat="1" ht="19.5" customHeight="1">
      <c r="A3" s="3">
        <f>IFERROR(VLOOKUP(B3,'[1]DADOS (OCULTAR)'!$Q$3:$S$136,3,0),"")</f>
        <v>9767633000951</v>
      </c>
      <c r="B3" s="4" t="str">
        <f>'[1]TCE - ANEXO IV - Preencher'!C12</f>
        <v>UPA ENGENHO VELHO - CG Nº 010/2022</v>
      </c>
      <c r="C3" s="4" t="str">
        <f>'[1]TCE - ANEXO IV - Preencher'!E12</f>
        <v>3.2 - Gás e Outros Materiais Engarrafados</v>
      </c>
      <c r="D3" s="3">
        <f>'[1]TCE - ANEXO IV - Preencher'!F12</f>
        <v>24380578002041</v>
      </c>
      <c r="E3" s="5" t="str">
        <f>'[1]TCE - ANEXO IV - Preencher'!G12</f>
        <v xml:space="preserve">WHITE MARTINS GASES INDUSTRIAIS DO NORDESTE LTDA 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8625</v>
      </c>
      <c r="I3" s="6">
        <f>IF('[1]TCE - ANEXO IV - Preencher'!K12="","",'[1]TCE - ANEXO IV - Preencher'!K12)</f>
        <v>45812</v>
      </c>
      <c r="J3" s="5" t="str">
        <f>'[1]TCE - ANEXO IV - Preencher'!L12</f>
        <v>2625062438057800556080000086251846214450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285.58999999999997</v>
      </c>
    </row>
    <row r="4" spans="1:12" s="8" customFormat="1" ht="19.5" customHeight="1">
      <c r="A4" s="3">
        <f>IFERROR(VLOOKUP(B4,'[1]DADOS (OCULTAR)'!$Q$3:$S$136,3,0),"")</f>
        <v>9767633000951</v>
      </c>
      <c r="B4" s="4" t="str">
        <f>'[1]TCE - ANEXO IV - Preencher'!C13</f>
        <v>UPA ENGENHO VELHO - CG Nº 010/2022</v>
      </c>
      <c r="C4" s="4" t="str">
        <f>'[1]TCE - ANEXO IV - Preencher'!E13</f>
        <v>3.14 - Alimentação Preparada</v>
      </c>
      <c r="D4" s="3">
        <f>'[1]TCE - ANEXO IV - Preencher'!F13</f>
        <v>11840014000130</v>
      </c>
      <c r="E4" s="5" t="str">
        <f>'[1]TCE - ANEXO IV - Preencher'!G13</f>
        <v>MACROPAC PROTECAO E EMBALAGEM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529307</v>
      </c>
      <c r="I4" s="6">
        <f>IF('[1]TCE - ANEXO IV - Preencher'!K13="","",'[1]TCE - ANEXO IV - Preencher'!K13)</f>
        <v>45820</v>
      </c>
      <c r="J4" s="5" t="str">
        <f>'[1]TCE - ANEXO IV - Preencher'!L13</f>
        <v>2625061184000130550010005293071810110707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515.42999999999995</v>
      </c>
    </row>
    <row r="5" spans="1:12" s="8" customFormat="1" ht="19.5" customHeight="1">
      <c r="A5" s="3">
        <f>IFERROR(VLOOKUP(B5,'[1]DADOS (OCULTAR)'!$Q$3:$S$136,3,0),"")</f>
        <v>9767633000951</v>
      </c>
      <c r="B5" s="4" t="str">
        <f>'[1]TCE - ANEXO IV - Preencher'!C14</f>
        <v>UPA ENGENHO VELHO - CG Nº 010/2022</v>
      </c>
      <c r="C5" s="4" t="str">
        <f>'[1]TCE - ANEXO IV - Preencher'!E14</f>
        <v xml:space="preserve">3.10 - Material para Manutenção de Bens Móveis </v>
      </c>
      <c r="D5" s="3">
        <f>'[1]TCE - ANEXO IV - Preencher'!F14</f>
        <v>24560896000121</v>
      </c>
      <c r="E5" s="5" t="str">
        <f>'[1]TCE - ANEXO IV - Preencher'!G14</f>
        <v xml:space="preserve">ROBERTA M OLIVEIRA DE LIRA COMERCIO E SERVICOS 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2965</v>
      </c>
      <c r="I5" s="6">
        <f>IF('[1]TCE - ANEXO IV - Preencher'!K14="","",'[1]TCE - ANEXO IV - Preencher'!K14)</f>
        <v>45825</v>
      </c>
      <c r="J5" s="5" t="str">
        <f>'[1]TCE - ANEXO IV - Preencher'!L14</f>
        <v>26250624560896000121550010000029651449055871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150</v>
      </c>
    </row>
    <row r="6" spans="1:12" s="8" customFormat="1" ht="19.5" customHeight="1">
      <c r="A6" s="3">
        <f>IFERROR(VLOOKUP(B6,'[1]DADOS (OCULTAR)'!$Q$3:$S$136,3,0),"")</f>
        <v>9767633000951</v>
      </c>
      <c r="B6" s="4" t="str">
        <f>'[1]TCE - ANEXO IV - Preencher'!C15</f>
        <v>UPA ENGENHO VELHO - CG Nº 010/2022</v>
      </c>
      <c r="C6" s="4" t="str">
        <f>'[1]TCE - ANEXO IV - Preencher'!E15</f>
        <v>3.14 - Alimentação Preparada</v>
      </c>
      <c r="D6" s="3">
        <f>'[1]TCE - ANEXO IV - Preencher'!F15</f>
        <v>53714399000139</v>
      </c>
      <c r="E6" s="5" t="str">
        <f>'[1]TCE - ANEXO IV - Preencher'!G15</f>
        <v>BEM VIVER ALIMENTOS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1023</v>
      </c>
      <c r="I6" s="6">
        <f>IF('[1]TCE - ANEXO IV - Preencher'!K15="","",'[1]TCE - ANEXO IV - Preencher'!K15)</f>
        <v>45821</v>
      </c>
      <c r="J6" s="5" t="str">
        <f>'[1]TCE - ANEXO IV - Preencher'!L15</f>
        <v>26250653714399000139550010000010231330887746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1045.8</v>
      </c>
    </row>
    <row r="7" spans="1:12" s="8" customFormat="1" ht="19.5" customHeight="1">
      <c r="A7" s="3">
        <f>IFERROR(VLOOKUP(B7,'[1]DADOS (OCULTAR)'!$Q$3:$S$136,3,0),"")</f>
        <v>9767633000951</v>
      </c>
      <c r="B7" s="4" t="str">
        <f>'[1]TCE - ANEXO IV - Preencher'!C16</f>
        <v>UPA ENGENHO VELHO - CG Nº 010/2022</v>
      </c>
      <c r="C7" s="4" t="str">
        <f>'[1]TCE - ANEXO IV - Preencher'!E16</f>
        <v>3.14 - Alimentação Preparada</v>
      </c>
      <c r="D7" s="3">
        <f>'[1]TCE - ANEXO IV - Preencher'!F16</f>
        <v>11142529000166</v>
      </c>
      <c r="E7" s="5" t="str">
        <f>'[1]TCE - ANEXO IV - Preencher'!G16</f>
        <v>DISFA DISTRIBUIDORA FACIL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148045</v>
      </c>
      <c r="I7" s="6">
        <f>IF('[1]TCE - ANEXO IV - Preencher'!K16="","",'[1]TCE - ANEXO IV - Preencher'!K16)</f>
        <v>45821</v>
      </c>
      <c r="J7" s="5" t="str">
        <f>'[1]TCE - ANEXO IV - Preencher'!L16</f>
        <v>2625061114252900016655001000148001638450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1069.2</v>
      </c>
    </row>
    <row r="8" spans="1:12" s="8" customFormat="1" ht="19.5" customHeight="1">
      <c r="A8" s="3">
        <f>IFERROR(VLOOKUP(B8,'[1]DADOS (OCULTAR)'!$Q$3:$S$136,3,0),"")</f>
        <v>9767633000951</v>
      </c>
      <c r="B8" s="4" t="str">
        <f>'[1]TCE - ANEXO IV - Preencher'!C17</f>
        <v>UPA ENGENHO VELHO - CG Nº 010/2022</v>
      </c>
      <c r="C8" s="4" t="str">
        <f>'[1]TCE - ANEXO IV - Preencher'!E17</f>
        <v>3.99 - Outras despesas com Material de Consumo</v>
      </c>
      <c r="D8" s="3">
        <f>'[1]TCE - ANEXO IV - Preencher'!F17</f>
        <v>24556839000179</v>
      </c>
      <c r="E8" s="5" t="str">
        <f>'[1]TCE - ANEXO IV - Preencher'!G17</f>
        <v>ARMAZEM COM NOVO LAR EIRELI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13101</v>
      </c>
      <c r="I8" s="6">
        <f>IF('[1]TCE - ANEXO IV - Preencher'!K17="","",'[1]TCE - ANEXO IV - Preencher'!K17)</f>
        <v>45817</v>
      </c>
      <c r="J8" s="5" t="str">
        <f>'[1]TCE - ANEXO IV - Preencher'!L17</f>
        <v>26250624553839000179550010000131011190131017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277</v>
      </c>
    </row>
    <row r="9" spans="1:12" s="8" customFormat="1" ht="19.5" customHeight="1">
      <c r="A9" s="3">
        <f>IFERROR(VLOOKUP(B9,'[1]DADOS (OCULTAR)'!$Q$3:$S$136,3,0),"")</f>
        <v>9767633000951</v>
      </c>
      <c r="B9" s="4" t="str">
        <f>'[1]TCE - ANEXO IV - Preencher'!C18</f>
        <v>UPA ENGENHO VELHO - CG Nº 010/2022</v>
      </c>
      <c r="C9" s="4" t="str">
        <f>'[1]TCE - ANEXO IV - Preencher'!E18</f>
        <v>3.99 - Outras despesas com Material de Consumo</v>
      </c>
      <c r="D9" s="3">
        <f>'[1]TCE - ANEXO IV - Preencher'!F18</f>
        <v>40893042000113</v>
      </c>
      <c r="E9" s="5" t="str">
        <f>'[1]TCE - ANEXO IV - Preencher'!G18</f>
        <v>GERASTEP GERADORES ASSISTENCIA TECNICA E PECAS LTDA ME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4393</v>
      </c>
      <c r="I9" s="6">
        <f>IF('[1]TCE - ANEXO IV - Preencher'!K18="","",'[1]TCE - ANEXO IV - Preencher'!K18)</f>
        <v>45818</v>
      </c>
      <c r="J9" s="5" t="str">
        <f>'[1]TCE - ANEXO IV - Preencher'!L18</f>
        <v>26250640893042000113550010000043931301645363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268</v>
      </c>
    </row>
    <row r="10" spans="1:12" s="8" customFormat="1" ht="19.5" customHeight="1">
      <c r="A10" s="3">
        <f>IFERROR(VLOOKUP(B10,'[1]DADOS (OCULTAR)'!$Q$3:$S$136,3,0),"")</f>
        <v>9767633000951</v>
      </c>
      <c r="B10" s="4" t="str">
        <f>'[1]TCE - ANEXO IV - Preencher'!C19</f>
        <v>UPA ENGENHO VELHO - CG Nº 010/2022</v>
      </c>
      <c r="C10" s="4" t="str">
        <f>'[1]TCE - ANEXO IV - Preencher'!E19</f>
        <v>3.99 - Outras despesas com Material de Consumo</v>
      </c>
      <c r="D10" s="3">
        <f>'[1]TCE - ANEXO IV - Preencher'!F19</f>
        <v>23725511000176</v>
      </c>
      <c r="E10" s="5" t="str">
        <f>'[1]TCE - ANEXO IV - Preencher'!G19</f>
        <v xml:space="preserve">ANDERSON A ALEIXO DA SILVA ME ME 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2833</v>
      </c>
      <c r="I10" s="6">
        <f>IF('[1]TCE - ANEXO IV - Preencher'!K19="","",'[1]TCE - ANEXO IV - Preencher'!K19)</f>
        <v>45813</v>
      </c>
      <c r="J10" s="5" t="str">
        <f>'[1]TCE - ANEXO IV - Preencher'!L19</f>
        <v>2625062372551100017655000028331422099864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272.39999999999998</v>
      </c>
    </row>
    <row r="11" spans="1:12" s="8" customFormat="1" ht="19.5" customHeight="1">
      <c r="A11" s="3">
        <f>IFERROR(VLOOKUP(B11,'[1]DADOS (OCULTAR)'!$Q$3:$S$136,3,0),"")</f>
        <v>9767633000951</v>
      </c>
      <c r="B11" s="4" t="str">
        <f>'[1]TCE - ANEXO IV - Preencher'!C20</f>
        <v>UPA ENGENHO VELHO - CG Nº 010/2022</v>
      </c>
      <c r="C11" s="4" t="str">
        <f>'[1]TCE - ANEXO IV - Preencher'!E20</f>
        <v>3.99 - Outras despesas com Material de Consumo</v>
      </c>
      <c r="D11" s="3">
        <f>'[1]TCE - ANEXO IV - Preencher'!F20</f>
        <v>24560896000121</v>
      </c>
      <c r="E11" s="5" t="str">
        <f>'[1]TCE - ANEXO IV - Preencher'!G20</f>
        <v xml:space="preserve">ROBERTA M OLIVEIRA DE LIRA COMERCIO E SERVICOS 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2868</v>
      </c>
      <c r="I11" s="6">
        <f>IF('[1]TCE - ANEXO IV - Preencher'!K20="","",'[1]TCE - ANEXO IV - Preencher'!K20)</f>
        <v>45811</v>
      </c>
      <c r="J11" s="5" t="str">
        <f>'[1]TCE - ANEXO IV - Preencher'!L20</f>
        <v>2625062456089600012110000028681625070641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282.7</v>
      </c>
    </row>
    <row r="12" spans="1:12" s="8" customFormat="1" ht="19.5" customHeight="1">
      <c r="A12" s="3">
        <f>IFERROR(VLOOKUP(B12,'[1]DADOS (OCULTAR)'!$Q$3:$S$136,3,0),"")</f>
        <v>9767633000951</v>
      </c>
      <c r="B12" s="4" t="str">
        <f>'[1]TCE - ANEXO IV - Preencher'!C21</f>
        <v>UPA ENGENHO VELHO - CG Nº 010/2022</v>
      </c>
      <c r="C12" s="4" t="str">
        <f>'[1]TCE - ANEXO IV - Preencher'!E21</f>
        <v>3.14 - Alimentação Preparada</v>
      </c>
      <c r="D12" s="3">
        <f>'[1]TCE - ANEXO IV - Preencher'!F21</f>
        <v>53714399000139</v>
      </c>
      <c r="E12" s="5" t="str">
        <f>'[1]TCE - ANEXO IV - Preencher'!G21</f>
        <v>BEM VIVER ALIMENTOS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1002</v>
      </c>
      <c r="I12" s="6">
        <f>IF('[1]TCE - ANEXO IV - Preencher'!K21="","",'[1]TCE - ANEXO IV - Preencher'!K21)</f>
        <v>45811</v>
      </c>
      <c r="J12" s="5" t="str">
        <f>'[1]TCE - ANEXO IV - Preencher'!L21</f>
        <v>26250653714399000139550010000010021236629380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139</v>
      </c>
    </row>
    <row r="13" spans="1:12" s="8" customFormat="1" ht="19.5" customHeight="1">
      <c r="A13" s="3">
        <f>IFERROR(VLOOKUP(B13,'[1]DADOS (OCULTAR)'!$Q$3:$S$136,3,0),"")</f>
        <v>9767633000951</v>
      </c>
      <c r="B13" s="4" t="str">
        <f>'[1]TCE - ANEXO IV - Preencher'!C22</f>
        <v>UPA ENGENHO VELHO - CG Nº 010/2022</v>
      </c>
      <c r="C13" s="4" t="str">
        <f>'[1]TCE - ANEXO IV - Preencher'!E22</f>
        <v>3.14 - Alimentação Preparada</v>
      </c>
      <c r="D13" s="3">
        <f>'[1]TCE - ANEXO IV - Preencher'!F22</f>
        <v>11981258000132</v>
      </c>
      <c r="E13" s="5" t="str">
        <f>'[1]TCE - ANEXO IV - Preencher'!G22</f>
        <v>JOSE WILSON MENDES 07813488466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3156</v>
      </c>
      <c r="I13" s="6">
        <f>IF('[1]TCE - ANEXO IV - Preencher'!K22="","",'[1]TCE - ANEXO IV - Preencher'!K22)</f>
        <v>45810</v>
      </c>
      <c r="J13" s="5" t="str">
        <f>'[1]TCE - ANEXO IV - Preencher'!L22</f>
        <v>26250611981258000132550010000031561939815400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981</v>
      </c>
    </row>
    <row r="14" spans="1:12" s="8" customFormat="1" ht="19.5" customHeight="1">
      <c r="A14" s="3">
        <f>IFERROR(VLOOKUP(B14,'[1]DADOS (OCULTAR)'!$Q$3:$S$136,3,0),"")</f>
        <v>9767633000951</v>
      </c>
      <c r="B14" s="4" t="str">
        <f>'[1]TCE - ANEXO IV - Preencher'!C23</f>
        <v>UPA ENGENHO VELHO - CG Nº 010/2022</v>
      </c>
      <c r="C14" s="4" t="str">
        <f>'[1]TCE - ANEXO IV - Preencher'!E23</f>
        <v>3.6 - Material de Expediente</v>
      </c>
      <c r="D14" s="3">
        <f>'[1]TCE - ANEXO IV - Preencher'!F23</f>
        <v>8014460000180</v>
      </c>
      <c r="E14" s="5" t="str">
        <f>'[1]TCE - ANEXO IV - Preencher'!G23</f>
        <v>VANPEL-MATERIAL DE ESCRITORIO E INFORMATICA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67787</v>
      </c>
      <c r="I14" s="6">
        <f>IF('[1]TCE - ANEXO IV - Preencher'!K23="","",'[1]TCE - ANEXO IV - Preencher'!K23)</f>
        <v>45820</v>
      </c>
      <c r="J14" s="5" t="str">
        <f>'[1]TCE - ANEXO IV - Preencher'!L23</f>
        <v>26250608014460000180550010000677871001507099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830.32</v>
      </c>
    </row>
    <row r="15" spans="1:12" s="8" customFormat="1" ht="19.5" customHeight="1">
      <c r="A15" s="3">
        <f>IFERROR(VLOOKUP(B15,'[1]DADOS (OCULTAR)'!$Q$3:$S$136,3,0),"")</f>
        <v>9767633000951</v>
      </c>
      <c r="B15" s="4" t="str">
        <f>'[1]TCE - ANEXO IV - Preencher'!C24</f>
        <v>UPA ENGENHO VELHO - CG Nº 010/2022</v>
      </c>
      <c r="C15" s="4" t="str">
        <f>'[1]TCE - ANEXO IV - Preencher'!E24</f>
        <v>3.99 - Outras despesas com Material de Consumo</v>
      </c>
      <c r="D15" s="3">
        <f>'[1]TCE - ANEXO IV - Preencher'!F24</f>
        <v>15378027000190</v>
      </c>
      <c r="E15" s="5" t="str">
        <f>'[1]TCE - ANEXO IV - Preencher'!G24</f>
        <v xml:space="preserve">SEMPRE QUIMICA CANTALICE 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18740</v>
      </c>
      <c r="I15" s="6">
        <f>IF('[1]TCE - ANEXO IV - Preencher'!K24="","",'[1]TCE - ANEXO IV - Preencher'!K24)</f>
        <v>45835</v>
      </c>
      <c r="J15" s="5" t="str">
        <f>'[1]TCE - ANEXO IV - Preencher'!L24</f>
        <v>26250615378027000190550010000187401460211792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1710</v>
      </c>
    </row>
    <row r="16" spans="1:12" s="8" customFormat="1" ht="19.5" customHeight="1">
      <c r="A16" s="3">
        <f>IFERROR(VLOOKUP(B16,'[1]DADOS (OCULTAR)'!$Q$3:$S$136,3,0),"")</f>
        <v>9767633000951</v>
      </c>
      <c r="B16" s="4" t="str">
        <f>'[1]TCE - ANEXO IV - Preencher'!C25</f>
        <v>UPA ENGENHO VELHO - CG Nº 010/2022</v>
      </c>
      <c r="C16" s="4" t="str">
        <f>'[1]TCE - ANEXO IV - Preencher'!E25</f>
        <v>1.99 - Outras Despesas com Pessoal</v>
      </c>
      <c r="D16" s="3">
        <f>'[1]TCE - ANEXO IV - Preencher'!F25</f>
        <v>28296399000119</v>
      </c>
      <c r="E16" s="5" t="str">
        <f>'[1]TCE - ANEXO IV - Preencher'!G25</f>
        <v xml:space="preserve">AVANTE COMERCIO E SERVICOS LTDA 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1172</v>
      </c>
      <c r="I16" s="6">
        <f>IF('[1]TCE - ANEXO IV - Preencher'!K25="","",'[1]TCE - ANEXO IV - Preencher'!K25)</f>
        <v>45835</v>
      </c>
      <c r="J16" s="5" t="str">
        <f>'[1]TCE - ANEXO IV - Preencher'!L25</f>
        <v>26250628296399000119550010000011721000238671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39987.599999999999</v>
      </c>
    </row>
    <row r="17" spans="1:12" s="8" customFormat="1" ht="19.5" customHeight="1">
      <c r="A17" s="3">
        <f>IFERROR(VLOOKUP(B17,'[1]DADOS (OCULTAR)'!$Q$3:$S$136,3,0),"")</f>
        <v>9767633000951</v>
      </c>
      <c r="B17" s="4" t="str">
        <f>'[1]TCE - ANEXO IV - Preencher'!C26</f>
        <v>UPA ENGENHO VELHO - CG Nº 010/2022</v>
      </c>
      <c r="C17" s="4" t="str">
        <f>'[1]TCE - ANEXO IV - Preencher'!E26</f>
        <v>3.14 - Alimentação Preparada</v>
      </c>
      <c r="D17" s="3">
        <f>'[1]TCE - ANEXO IV - Preencher'!F26</f>
        <v>28296399000119</v>
      </c>
      <c r="E17" s="5" t="str">
        <f>'[1]TCE - ANEXO IV - Preencher'!G26</f>
        <v xml:space="preserve">AVANTE COMERCIO E SERVICOS LTDA 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1173</v>
      </c>
      <c r="I17" s="6">
        <f>IF('[1]TCE - ANEXO IV - Preencher'!K26="","",'[1]TCE - ANEXO IV - Preencher'!K26)</f>
        <v>45835</v>
      </c>
      <c r="J17" s="5" t="str">
        <f>'[1]TCE - ANEXO IV - Preencher'!L26</f>
        <v>26250628296399000119550010000011731000238687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19552.02</v>
      </c>
    </row>
    <row r="18" spans="1:12" s="8" customFormat="1" ht="19.5" customHeight="1">
      <c r="A18" s="3">
        <f>IFERROR(VLOOKUP(B18,'[1]DADOS (OCULTAR)'!$Q$3:$S$136,3,0),"")</f>
        <v>9767633000951</v>
      </c>
      <c r="B18" s="4" t="str">
        <f>'[1]TCE - ANEXO IV - Preencher'!C27</f>
        <v>UPA ENGENHO VELHO - CG Nº 010/2022</v>
      </c>
      <c r="C18" s="4" t="str">
        <f>'[1]TCE - ANEXO IV - Preencher'!E27</f>
        <v>3.99 - Outras despesas com Material de Consumo</v>
      </c>
      <c r="D18" s="3">
        <f>'[1]TCE - ANEXO IV - Preencher'!F27</f>
        <v>69896090000651</v>
      </c>
      <c r="E18" s="5" t="str">
        <f>'[1]TCE - ANEXO IV - Preencher'!G27</f>
        <v>VENEZA MATERIAL DE CONSTRUCAO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181037</v>
      </c>
      <c r="I18" s="6">
        <f>IF('[1]TCE - ANEXO IV - Preencher'!K27="","",'[1]TCE - ANEXO IV - Preencher'!K27)</f>
        <v>45818</v>
      </c>
      <c r="J18" s="5" t="str">
        <f>'[1]TCE - ANEXO IV - Preencher'!L27</f>
        <v>26250669896090000651550010001810371105624224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2955.86</v>
      </c>
    </row>
    <row r="19" spans="1:12" s="8" customFormat="1" ht="19.5" customHeight="1">
      <c r="A19" s="3">
        <f>IFERROR(VLOOKUP(B19,'[1]DADOS (OCULTAR)'!$Q$3:$S$136,3,0),"")</f>
        <v>9767633000951</v>
      </c>
      <c r="B19" s="4" t="str">
        <f>'[1]TCE - ANEXO IV - Preencher'!C28</f>
        <v>UPA ENGENHO VELHO - CG Nº 010/2022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 xml:space="preserve">WHITE MARTINS GASES INDUSTRIAIS DO NORDESTE LTDA 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8719</v>
      </c>
      <c r="I19" s="6">
        <f>IF('[1]TCE - ANEXO IV - Preencher'!K28="","",'[1]TCE - ANEXO IV - Preencher'!K28)</f>
        <v>45821</v>
      </c>
      <c r="J19" s="5" t="str">
        <f>'[1]TCE - ANEXO IV - Preencher'!L28</f>
        <v>26250624380578002041556080000087191974667839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286.14</v>
      </c>
    </row>
    <row r="20" spans="1:12" s="8" customFormat="1" ht="19.5" customHeight="1">
      <c r="A20" s="3">
        <f>IFERROR(VLOOKUP(B20,'[1]DADOS (OCULTAR)'!$Q$3:$S$136,3,0),"")</f>
        <v>9767633000951</v>
      </c>
      <c r="B20" s="4" t="str">
        <f>'[1]TCE - ANEXO IV - Preencher'!C29</f>
        <v>UPA ENGENHO VELHO - CG Nº 010/2022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 xml:space="preserve">WHITE MARTINS GASES INDUSTRIAIS DO NORDESTE LTDA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8744</v>
      </c>
      <c r="I20" s="6">
        <f>IF('[1]TCE - ANEXO IV - Preencher'!K29="","",'[1]TCE - ANEXO IV - Preencher'!K29)</f>
        <v>45828</v>
      </c>
      <c r="J20" s="5" t="str">
        <f>'[1]TCE - ANEXO IV - Preencher'!L29</f>
        <v>26250624380578002041556080000087441592696174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319.82</v>
      </c>
    </row>
    <row r="21" spans="1:12" s="8" customFormat="1" ht="19.5" customHeight="1">
      <c r="A21" s="3">
        <f>IFERROR(VLOOKUP(B21,'[1]DADOS (OCULTAR)'!$Q$3:$S$136,3,0),"")</f>
        <v>9767633000951</v>
      </c>
      <c r="B21" s="4" t="str">
        <f>'[1]TCE - ANEXO IV - Preencher'!C30</f>
        <v>UPA ENGENHO VELHO - CG Nº 010/2022</v>
      </c>
      <c r="C21" s="4" t="str">
        <f>'[1]TCE - ANEXO IV - Preencher'!E30</f>
        <v>3.7 - Material de Limpeza e Produtos de Hgienização</v>
      </c>
      <c r="D21" s="3">
        <f>'[1]TCE - ANEXO IV - Preencher'!F30</f>
        <v>55111043000136</v>
      </c>
      <c r="E21" s="5" t="str">
        <f>'[1]TCE - ANEXO IV - Preencher'!G30</f>
        <v>A5 DIST ATACADISTA DE PRODUTOS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1765</v>
      </c>
      <c r="I21" s="6">
        <f>IF('[1]TCE - ANEXO IV - Preencher'!K30="","",'[1]TCE - ANEXO IV - Preencher'!K30)</f>
        <v>45812</v>
      </c>
      <c r="J21" s="5" t="str">
        <f>'[1]TCE - ANEXO IV - Preencher'!L30</f>
        <v>26250655111043000136550010000017651283755257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103.71</v>
      </c>
    </row>
    <row r="22" spans="1:12" s="8" customFormat="1" ht="19.5" customHeight="1">
      <c r="A22" s="3">
        <f>IFERROR(VLOOKUP(B22,'[1]DADOS (OCULTAR)'!$Q$3:$S$136,3,0),"")</f>
        <v>9767633000951</v>
      </c>
      <c r="B22" s="4" t="str">
        <f>'[1]TCE - ANEXO IV - Preencher'!C31</f>
        <v>UPA ENGENHO VELHO - CG Nº 010/2022</v>
      </c>
      <c r="C22" s="4" t="str">
        <f>'[1]TCE - ANEXO IV - Preencher'!E31</f>
        <v>3.7 - Material de Limpeza e Produtos de Hgienização</v>
      </c>
      <c r="D22" s="3">
        <f>'[1]TCE - ANEXO IV - Preencher'!F31</f>
        <v>48495866000147</v>
      </c>
      <c r="E22" s="5" t="str">
        <f>'[1]TCE - ANEXO IV - Preencher'!G31</f>
        <v>BEMED COMERCIO ATACADISTA DE MED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4073</v>
      </c>
      <c r="I22" s="6">
        <f>IF('[1]TCE - ANEXO IV - Preencher'!K31="","",'[1]TCE - ANEXO IV - Preencher'!K31)</f>
        <v>45824</v>
      </c>
      <c r="J22" s="5" t="str">
        <f>'[1]TCE - ANEXO IV - Preencher'!L31</f>
        <v>26250648495866000147550010000040731617699546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360</v>
      </c>
    </row>
    <row r="23" spans="1:12" s="8" customFormat="1" ht="19.5" customHeight="1">
      <c r="A23" s="3">
        <f>IFERROR(VLOOKUP(B23,'[1]DADOS (OCULTAR)'!$Q$3:$S$136,3,0),"")</f>
        <v>9767633000951</v>
      </c>
      <c r="B23" s="4" t="str">
        <f>'[1]TCE - ANEXO IV - Preencher'!C32</f>
        <v>UPA ENGENHO VELHO - CG Nº 010/2022</v>
      </c>
      <c r="C23" s="4" t="str">
        <f>'[1]TCE - ANEXO IV - Preencher'!E32</f>
        <v>3.7 - Material de Limpeza e Produtos de Hgienização</v>
      </c>
      <c r="D23" s="3">
        <f>'[1]TCE - ANEXO IV - Preencher'!F32</f>
        <v>67729178000653</v>
      </c>
      <c r="E23" s="5" t="str">
        <f>'[1]TCE - ANEXO IV - Preencher'!G32</f>
        <v>COMERCIAL CIRURGICA RIOCLARENSE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104021</v>
      </c>
      <c r="I23" s="6">
        <f>IF('[1]TCE - ANEXO IV - Preencher'!K32="","",'[1]TCE - ANEXO IV - Preencher'!K32)</f>
        <v>45812</v>
      </c>
      <c r="J23" s="5" t="str">
        <f>'[1]TCE - ANEXO IV - Preencher'!L32</f>
        <v>26250667729178000653550010001040211401713570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897</v>
      </c>
    </row>
    <row r="24" spans="1:12" s="8" customFormat="1" ht="19.5" customHeight="1">
      <c r="A24" s="3">
        <f>IFERROR(VLOOKUP(B24,'[1]DADOS (OCULTAR)'!$Q$3:$S$136,3,0),"")</f>
        <v>9767633000951</v>
      </c>
      <c r="B24" s="4" t="str">
        <f>'[1]TCE - ANEXO IV - Preencher'!C33</f>
        <v>UPA ENGENHO VELHO - CG Nº 010/2022</v>
      </c>
      <c r="C24" s="4" t="str">
        <f>'[1]TCE - ANEXO IV - Preencher'!E33</f>
        <v>3.11 - Material Laboratorial</v>
      </c>
      <c r="D24" s="3">
        <f>'[1]TCE - ANEXO IV - Preencher'!F33</f>
        <v>10779833000156</v>
      </c>
      <c r="E24" s="5" t="str">
        <f>'[1]TCE - ANEXO IV - Preencher'!G33</f>
        <v>MEDICAL MERCANTIL DE APARELHAGEM MEDICA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640979</v>
      </c>
      <c r="I24" s="6">
        <f>IF('[1]TCE - ANEXO IV - Preencher'!K33="","",'[1]TCE - ANEXO IV - Preencher'!K33)</f>
        <v>45817</v>
      </c>
      <c r="J24" s="5" t="str">
        <f>'[1]TCE - ANEXO IV - Preencher'!L33</f>
        <v>26250610779833000156550010006409791643004005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630</v>
      </c>
    </row>
    <row r="25" spans="1:12" s="8" customFormat="1" ht="19.5" customHeight="1">
      <c r="A25" s="3">
        <f>IFERROR(VLOOKUP(B25,'[1]DADOS (OCULTAR)'!$Q$3:$S$136,3,0),"")</f>
        <v>9767633000951</v>
      </c>
      <c r="B25" s="4" t="str">
        <f>'[1]TCE - ANEXO IV - Preencher'!C34</f>
        <v>UPA ENGENHO VELHO - CG Nº 010/2022</v>
      </c>
      <c r="C25" s="4" t="str">
        <f>'[1]TCE - ANEXO IV - Preencher'!E34</f>
        <v>3.11 - Material Laboratorial</v>
      </c>
      <c r="D25" s="3">
        <f>'[1]TCE - ANEXO IV - Preencher'!F34</f>
        <v>18271934000123</v>
      </c>
      <c r="E25" s="5" t="str">
        <f>'[1]TCE - ANEXO IV - Preencher'!G34</f>
        <v>NOVA BIOMEDICAL DIAGNOSTICOS MEDICOS E BIOTECNOLOGIA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55810</v>
      </c>
      <c r="I25" s="6">
        <f>IF('[1]TCE - ANEXO IV - Preencher'!K34="","",'[1]TCE - ANEXO IV - Preencher'!K34)</f>
        <v>45811</v>
      </c>
      <c r="J25" s="5" t="str">
        <f>'[1]TCE - ANEXO IV - Preencher'!L34</f>
        <v>31250618271934000123550010000558101524032504</v>
      </c>
      <c r="K25" s="5" t="str">
        <f>IF(F25="B",LEFT('[1]TCE - ANEXO IV - Preencher'!M34,2),IF(F25="S",LEFT('[1]TCE - ANEXO IV - Preencher'!M34,7),IF('[1]TCE - ANEXO IV - Preencher'!H34="","")))</f>
        <v>31</v>
      </c>
      <c r="L25" s="7">
        <f>'[1]TCE - ANEXO IV - Preencher'!N34</f>
        <v>9000</v>
      </c>
    </row>
    <row r="26" spans="1:12" s="8" customFormat="1" ht="19.5" customHeight="1">
      <c r="A26" s="3">
        <f>IFERROR(VLOOKUP(B26,'[1]DADOS (OCULTAR)'!$Q$3:$S$136,3,0),"")</f>
        <v>9767633000951</v>
      </c>
      <c r="B26" s="4" t="str">
        <f>'[1]TCE - ANEXO IV - Preencher'!C35</f>
        <v>UPA ENGENHO VELHO - CG Nº 010/2022</v>
      </c>
      <c r="C26" s="4" t="str">
        <f>'[1]TCE - ANEXO IV - Preencher'!E35</f>
        <v>3.14 - Alimentação Preparada</v>
      </c>
      <c r="D26" s="3" t="str">
        <f>'[1]TCE - ANEXO IV - Preencher'!F35</f>
        <v>01.687.725/0001-62</v>
      </c>
      <c r="E26" s="5" t="str">
        <f>'[1]TCE - ANEXO IV - Preencher'!G35</f>
        <v xml:space="preserve">CENTRO ESPECIALIZADO EM NUTRICAO ENTERAL E PARENTERAL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57768</v>
      </c>
      <c r="I26" s="6">
        <f>IF('[1]TCE - ANEXO IV - Preencher'!K35="","",'[1]TCE - ANEXO IV - Preencher'!K35)</f>
        <v>45817</v>
      </c>
      <c r="J26" s="5" t="str">
        <f>'[1]TCE - ANEXO IV - Preencher'!L35</f>
        <v>26250601687725000162550010000577681597930007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980</v>
      </c>
    </row>
    <row r="27" spans="1:12" s="8" customFormat="1" ht="19.5" customHeight="1">
      <c r="A27" s="3">
        <f>IFERROR(VLOOKUP(B27,'[1]DADOS (OCULTAR)'!$Q$3:$S$136,3,0),"")</f>
        <v>9767633000951</v>
      </c>
      <c r="B27" s="4" t="str">
        <f>'[1]TCE - ANEXO IV - Preencher'!C36</f>
        <v>UPA ENGENHO VELHO - CG Nº 010/2022</v>
      </c>
      <c r="C27" s="4" t="str">
        <f>'[1]TCE - ANEXO IV - Preencher'!E36</f>
        <v>3.14 - Alimentação Preparada</v>
      </c>
      <c r="D27" s="3" t="str">
        <f>'[1]TCE - ANEXO IV - Preencher'!F36</f>
        <v>01.687.725/0001-62</v>
      </c>
      <c r="E27" s="5" t="str">
        <f>'[1]TCE - ANEXO IV - Preencher'!G36</f>
        <v xml:space="preserve">CENTRO ESPECIALIZADO EM NUTRICAO ENTERAL E PARENTERAL 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57863</v>
      </c>
      <c r="I27" s="6">
        <f>IF('[1]TCE - ANEXO IV - Preencher'!K36="","",'[1]TCE - ANEXO IV - Preencher'!K36)</f>
        <v>45819</v>
      </c>
      <c r="J27" s="5" t="str">
        <f>'[1]TCE - ANEXO IV - Preencher'!L36</f>
        <v>26250601687725000162550010000578631598880002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386.42</v>
      </c>
    </row>
    <row r="28" spans="1:12" s="8" customFormat="1" ht="19.5" customHeight="1">
      <c r="A28" s="3">
        <f>IFERROR(VLOOKUP(B28,'[1]DADOS (OCULTAR)'!$Q$3:$S$136,3,0),"")</f>
        <v>9767633000951</v>
      </c>
      <c r="B28" s="4" t="str">
        <f>'[1]TCE - ANEXO IV - Preencher'!C37</f>
        <v>UPA ENGENHO VELHO - CG Nº 010/2022</v>
      </c>
      <c r="C28" s="4" t="str">
        <f>'[1]TCE - ANEXO IV - Preencher'!E37</f>
        <v>3.4 - Material Farmacológico</v>
      </c>
      <c r="D28" s="3">
        <f>'[1]TCE - ANEXO IV - Preencher'!F37</f>
        <v>1687725000162</v>
      </c>
      <c r="E28" s="5" t="str">
        <f>'[1]TCE - ANEXO IV - Preencher'!G37</f>
        <v xml:space="preserve">CENTRO ESPECIALIZADO EM NUTRICAO ENTERAL E PARENTERAL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57983</v>
      </c>
      <c r="I28" s="6">
        <f>IF('[1]TCE - ANEXO IV - Preencher'!K37="","",'[1]TCE - ANEXO IV - Preencher'!K37)</f>
        <v>45825</v>
      </c>
      <c r="J28" s="5" t="str">
        <f>'[1]TCE - ANEXO IV - Preencher'!L37</f>
        <v>26250601687725000162550010000579831600080002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4085.6</v>
      </c>
    </row>
    <row r="29" spans="1:12" s="8" customFormat="1" ht="19.5" customHeight="1">
      <c r="A29" s="3">
        <f>IFERROR(VLOOKUP(B29,'[1]DADOS (OCULTAR)'!$Q$3:$S$136,3,0),"")</f>
        <v>9767633000951</v>
      </c>
      <c r="B29" s="4" t="str">
        <f>'[1]TCE - ANEXO IV - Preencher'!C38</f>
        <v>UPA ENGENHO VELHO - CG Nº 010/2022</v>
      </c>
      <c r="C29" s="4" t="str">
        <f>'[1]TCE - ANEXO IV - Preencher'!E38</f>
        <v>3.4 - Material Farmacológico</v>
      </c>
      <c r="D29" s="3">
        <f>'[1]TCE - ANEXO IV - Preencher'!F38</f>
        <v>8674752000140</v>
      </c>
      <c r="E29" s="5" t="str">
        <f>'[1]TCE - ANEXO IV - Preencher'!G38</f>
        <v>CIRURGICA MONTEBELLO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232458</v>
      </c>
      <c r="I29" s="6">
        <f>IF('[1]TCE - ANEXO IV - Preencher'!K38="","",'[1]TCE - ANEXO IV - Preencher'!K38)</f>
        <v>45813</v>
      </c>
      <c r="J29" s="5" t="str">
        <f>'[1]TCE - ANEXO IV - Preencher'!L38</f>
        <v>26250608674752000140550010002324581624152797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901.63</v>
      </c>
    </row>
    <row r="30" spans="1:12" s="8" customFormat="1" ht="19.5" customHeight="1">
      <c r="A30" s="3">
        <f>IFERROR(VLOOKUP(B30,'[1]DADOS (OCULTAR)'!$Q$3:$S$136,3,0),"")</f>
        <v>9767633000951</v>
      </c>
      <c r="B30" s="4" t="str">
        <f>'[1]TCE - ANEXO IV - Preencher'!C39</f>
        <v>UPA ENGENHO VELHO - CG Nº 010/2022</v>
      </c>
      <c r="C30" s="4" t="str">
        <f>'[1]TCE - ANEXO IV - Preencher'!E39</f>
        <v>3.4 - Material Farmacológico</v>
      </c>
      <c r="D30" s="3">
        <f>'[1]TCE - ANEXO IV - Preencher'!F39</f>
        <v>67729178000653</v>
      </c>
      <c r="E30" s="5" t="str">
        <f>'[1]TCE - ANEXO IV - Preencher'!G39</f>
        <v>COMERCIAL CIRURGICA RIOCLARENSE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104249</v>
      </c>
      <c r="I30" s="6">
        <f>IF('[1]TCE - ANEXO IV - Preencher'!K39="","",'[1]TCE - ANEXO IV - Preencher'!K39)</f>
        <v>45813</v>
      </c>
      <c r="J30" s="5" t="str">
        <f>'[1]TCE - ANEXO IV - Preencher'!L39</f>
        <v>26250667729178000653550010001042491557973555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2133.44</v>
      </c>
    </row>
    <row r="31" spans="1:12" s="8" customFormat="1" ht="19.5" customHeight="1">
      <c r="A31" s="3">
        <f>IFERROR(VLOOKUP(B31,'[1]DADOS (OCULTAR)'!$Q$3:$S$136,3,0),"")</f>
        <v>9767633000951</v>
      </c>
      <c r="B31" s="4" t="str">
        <f>'[1]TCE - ANEXO IV - Preencher'!C40</f>
        <v>UPA ENGENHO VELHO - CG Nº 010/2022</v>
      </c>
      <c r="C31" s="4" t="str">
        <f>'[1]TCE - ANEXO IV - Preencher'!E40</f>
        <v>3.4 - Material Farmacológico</v>
      </c>
      <c r="D31" s="3">
        <f>'[1]TCE - ANEXO IV - Preencher'!F40</f>
        <v>11449180000100</v>
      </c>
      <c r="E31" s="5" t="str">
        <f>'[1]TCE - ANEXO IV - Preencher'!G40</f>
        <v>DPROSMED DISTRIBUIDORA DE PRODUTOS MEDICOS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82015</v>
      </c>
      <c r="I31" s="6">
        <f>IF('[1]TCE - ANEXO IV - Preencher'!K40="","",'[1]TCE - ANEXO IV - Preencher'!K40)</f>
        <v>45826</v>
      </c>
      <c r="J31" s="5" t="str">
        <f>'[1]TCE - ANEXO IV - Preencher'!L40</f>
        <v>26250611449180000100550010000820151000588202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151</v>
      </c>
    </row>
    <row r="32" spans="1:12" s="8" customFormat="1" ht="19.5" customHeight="1">
      <c r="A32" s="3">
        <f>IFERROR(VLOOKUP(B32,'[1]DADOS (OCULTAR)'!$Q$3:$S$136,3,0),"")</f>
        <v>9767633000951</v>
      </c>
      <c r="B32" s="4" t="str">
        <f>'[1]TCE - ANEXO IV - Preencher'!C41</f>
        <v>UPA ENGENHO VELHO - CG Nº 010/2022</v>
      </c>
      <c r="C32" s="4" t="str">
        <f>'[1]TCE - ANEXO IV - Preencher'!E41</f>
        <v>3.4 - Material Farmacológico</v>
      </c>
      <c r="D32" s="3">
        <f>'[1]TCE - ANEXO IV - Preencher'!F41</f>
        <v>11449180000100</v>
      </c>
      <c r="E32" s="5" t="str">
        <f>'[1]TCE - ANEXO IV - Preencher'!G41</f>
        <v>DPROSMED DISTRIBUIDORA DE PRODUTOS MEDICOS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82014</v>
      </c>
      <c r="I32" s="6">
        <f>IF('[1]TCE - ANEXO IV - Preencher'!K41="","",'[1]TCE - ANEXO IV - Preencher'!K41)</f>
        <v>45826</v>
      </c>
      <c r="J32" s="5" t="str">
        <f>'[1]TCE - ANEXO IV - Preencher'!L41</f>
        <v>26250611449180000100550010000820141000588191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4844</v>
      </c>
    </row>
    <row r="33" spans="1:12" s="8" customFormat="1" ht="19.5" customHeight="1">
      <c r="A33" s="3">
        <f>IFERROR(VLOOKUP(B33,'[1]DADOS (OCULTAR)'!$Q$3:$S$136,3,0),"")</f>
        <v>9767633000951</v>
      </c>
      <c r="B33" s="4" t="str">
        <f>'[1]TCE - ANEXO IV - Preencher'!C42</f>
        <v>UPA ENGENHO VELHO - CG Nº 010/2022</v>
      </c>
      <c r="C33" s="4" t="str">
        <f>'[1]TCE - ANEXO IV - Preencher'!E42</f>
        <v>3.4 - Material Farmacológico</v>
      </c>
      <c r="D33" s="3">
        <f>'[1]TCE - ANEXO IV - Preencher'!F42</f>
        <v>8778201000126</v>
      </c>
      <c r="E33" s="5" t="str">
        <f>'[1]TCE - ANEXO IV - Preencher'!G42</f>
        <v>DROGAFONTE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498660</v>
      </c>
      <c r="I33" s="6">
        <f>IF('[1]TCE - ANEXO IV - Preencher'!K42="","",'[1]TCE - ANEXO IV - Preencher'!K42)</f>
        <v>45814</v>
      </c>
      <c r="J33" s="5" t="str">
        <f>'[1]TCE - ANEXO IV - Preencher'!L42</f>
        <v>26250608778201000126550010004986601440070896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18519.45</v>
      </c>
    </row>
    <row r="34" spans="1:12" s="8" customFormat="1" ht="19.5" customHeight="1">
      <c r="A34" s="3">
        <f>IFERROR(VLOOKUP(B34,'[1]DADOS (OCULTAR)'!$Q$3:$S$136,3,0),"")</f>
        <v>9767633000951</v>
      </c>
      <c r="B34" s="4" t="str">
        <f>'[1]TCE - ANEXO IV - Preencher'!C43</f>
        <v>UPA ENGENHO VELHO - CG Nº 010/2022</v>
      </c>
      <c r="C34" s="4" t="str">
        <f>'[1]TCE - ANEXO IV - Preencher'!E43</f>
        <v>3.4 - Material Farmacológico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499050</v>
      </c>
      <c r="I34" s="6">
        <f>IF('[1]TCE - ANEXO IV - Preencher'!K43="","",'[1]TCE - ANEXO IV - Preencher'!K43)</f>
        <v>45818</v>
      </c>
      <c r="J34" s="5" t="str">
        <f>'[1]TCE - ANEXO IV - Preencher'!L43</f>
        <v>26250608778201000126550010004990501592798952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360</v>
      </c>
    </row>
    <row r="35" spans="1:12" s="8" customFormat="1" ht="19.5" customHeight="1">
      <c r="A35" s="3">
        <f>IFERROR(VLOOKUP(B35,'[1]DADOS (OCULTAR)'!$Q$3:$S$136,3,0),"")</f>
        <v>9767633000951</v>
      </c>
      <c r="B35" s="4" t="str">
        <f>'[1]TCE - ANEXO IV - Preencher'!C44</f>
        <v>UPA ENGENHO VELHO - CG Nº 010/2022</v>
      </c>
      <c r="C35" s="4" t="str">
        <f>'[1]TCE - ANEXO IV - Preencher'!E44</f>
        <v>3.4 - Material Farmacológico</v>
      </c>
      <c r="D35" s="3">
        <f>'[1]TCE - ANEXO IV - Preencher'!F44</f>
        <v>12882932000194</v>
      </c>
      <c r="E35" s="5" t="str">
        <f>'[1]TCE - ANEXO IV - Preencher'!G44</f>
        <v>EXOMED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191247</v>
      </c>
      <c r="I35" s="6">
        <f>IF('[1]TCE - ANEXO IV - Preencher'!K44="","",'[1]TCE - ANEXO IV - Preencher'!K44)</f>
        <v>45813</v>
      </c>
      <c r="J35" s="5" t="str">
        <f>'[1]TCE - ANEXO IV - Preencher'!L44</f>
        <v>26250612882932000194550010001912471965559520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360.45</v>
      </c>
    </row>
    <row r="36" spans="1:12" s="8" customFormat="1" ht="19.5" customHeight="1">
      <c r="A36" s="3">
        <f>IFERROR(VLOOKUP(B36,'[1]DADOS (OCULTAR)'!$Q$3:$S$136,3,0),"")</f>
        <v>9767633000951</v>
      </c>
      <c r="B36" s="4" t="str">
        <f>'[1]TCE - ANEXO IV - Preencher'!C45</f>
        <v>UPA ENGENHO VELHO - CG Nº 010/2022</v>
      </c>
      <c r="C36" s="4" t="str">
        <f>'[1]TCE - ANEXO IV - Preencher'!E45</f>
        <v>3.4 - Material Farmacológico</v>
      </c>
      <c r="D36" s="3">
        <f>'[1]TCE - ANEXO IV - Preencher'!F45</f>
        <v>10854165000184</v>
      </c>
      <c r="E36" s="5" t="str">
        <f>'[1]TCE - ANEXO IV - Preencher'!G45</f>
        <v>F &amp; F DISTRIBUIDORA DE PRODUTOS FARMACEUTICOS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324865</v>
      </c>
      <c r="I36" s="6">
        <f>IF('[1]TCE - ANEXO IV - Preencher'!K45="","",'[1]TCE - ANEXO IV - Preencher'!K45)</f>
        <v>45817</v>
      </c>
      <c r="J36" s="5" t="str">
        <f>'[1]TCE - ANEXO IV - Preencher'!L45</f>
        <v>26250610854165000184550010003248651371147126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9281</v>
      </c>
    </row>
    <row r="37" spans="1:12" s="8" customFormat="1" ht="19.5" customHeight="1">
      <c r="A37" s="3">
        <f>IFERROR(VLOOKUP(B37,'[1]DADOS (OCULTAR)'!$Q$3:$S$136,3,0),"")</f>
        <v>9767633000951</v>
      </c>
      <c r="B37" s="4" t="str">
        <f>'[1]TCE - ANEXO IV - Preencher'!C46</f>
        <v>UPA ENGENHO VELHO - CG Nº 010/2022</v>
      </c>
      <c r="C37" s="4" t="str">
        <f>'[1]TCE - ANEXO IV - Preencher'!E46</f>
        <v>3.4 - Material Farmacológico</v>
      </c>
      <c r="D37" s="3">
        <f>'[1]TCE - ANEXO IV - Preencher'!F46</f>
        <v>10854165000184</v>
      </c>
      <c r="E37" s="5" t="str">
        <f>'[1]TCE - ANEXO IV - Preencher'!G46</f>
        <v>F &amp; F DISTRIBUIDORA DE PRODUTOS FARMACEUTICOS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325242</v>
      </c>
      <c r="I37" s="6">
        <f>IF('[1]TCE - ANEXO IV - Preencher'!K46="","",'[1]TCE - ANEXO IV - Preencher'!K46)</f>
        <v>45819</v>
      </c>
      <c r="J37" s="5" t="str">
        <f>'[1]TCE - ANEXO IV - Preencher'!L46</f>
        <v>26250610854165000184550010003252421717592200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1096</v>
      </c>
    </row>
    <row r="38" spans="1:12" s="8" customFormat="1" ht="19.5" customHeight="1">
      <c r="A38" s="3">
        <f>IFERROR(VLOOKUP(B38,'[1]DADOS (OCULTAR)'!$Q$3:$S$136,3,0),"")</f>
        <v>9767633000951</v>
      </c>
      <c r="B38" s="4" t="str">
        <f>'[1]TCE - ANEXO IV - Preencher'!C47</f>
        <v>UPA ENGENHO VELHO - CG Nº 010/2022</v>
      </c>
      <c r="C38" s="4" t="str">
        <f>'[1]TCE - ANEXO IV - Preencher'!E47</f>
        <v>3.4 - Material Farmacológico</v>
      </c>
      <c r="D38" s="3">
        <f>'[1]TCE - ANEXO IV - Preencher'!F47</f>
        <v>35753111000153</v>
      </c>
      <c r="E38" s="5" t="str">
        <f>'[1]TCE - ANEXO IV - Preencher'!G47</f>
        <v>NORD PRODUTOS EM SAUDE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44597</v>
      </c>
      <c r="I38" s="6">
        <f>IF('[1]TCE - ANEXO IV - Preencher'!K47="","",'[1]TCE - ANEXO IV - Preencher'!K47)</f>
        <v>45813</v>
      </c>
      <c r="J38" s="5" t="str">
        <f>'[1]TCE - ANEXO IV - Preencher'!L47</f>
        <v>26250635753111000153550010000445971932142741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6754.9</v>
      </c>
    </row>
    <row r="39" spans="1:12" s="8" customFormat="1" ht="19.5" customHeight="1">
      <c r="A39" s="3">
        <f>IFERROR(VLOOKUP(B39,'[1]DADOS (OCULTAR)'!$Q$3:$S$136,3,0),"")</f>
        <v>9767633000951</v>
      </c>
      <c r="B39" s="4" t="str">
        <f>'[1]TCE - ANEXO IV - Preencher'!C48</f>
        <v>UPA ENGENHO VELHO - CG Nº 010/2022</v>
      </c>
      <c r="C39" s="4" t="str">
        <f>'[1]TCE - ANEXO IV - Preencher'!E48</f>
        <v>3.4 - Material Farmacológico</v>
      </c>
      <c r="D39" s="3">
        <f>'[1]TCE - ANEXO IV - Preencher'!F48</f>
        <v>35753111000153</v>
      </c>
      <c r="E39" s="5" t="str">
        <f>'[1]TCE - ANEXO IV - Preencher'!G48</f>
        <v>NORD PRODUTOS EM SAUDE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44632</v>
      </c>
      <c r="I39" s="6">
        <f>IF('[1]TCE - ANEXO IV - Preencher'!K48="","",'[1]TCE - ANEXO IV - Preencher'!K48)</f>
        <v>45814</v>
      </c>
      <c r="J39" s="5" t="str">
        <f>'[1]TCE - ANEXO IV - Preencher'!L48</f>
        <v>26250635753111000153550010000446321229356190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2262</v>
      </c>
    </row>
    <row r="40" spans="1:12" s="8" customFormat="1" ht="19.5" customHeight="1">
      <c r="A40" s="3">
        <f>IFERROR(VLOOKUP(B40,'[1]DADOS (OCULTAR)'!$Q$3:$S$136,3,0),"")</f>
        <v>9767633000951</v>
      </c>
      <c r="B40" s="4" t="str">
        <f>'[1]TCE - ANEXO IV - Preencher'!C49</f>
        <v>UPA ENGENHO VELHO - CG Nº 010/2022</v>
      </c>
      <c r="C40" s="4" t="str">
        <f>'[1]TCE - ANEXO IV - Preencher'!E49</f>
        <v>3.4 - Material Farmacológico</v>
      </c>
      <c r="D40" s="3">
        <f>'[1]TCE - ANEXO IV - Preencher'!F49</f>
        <v>21381761000100</v>
      </c>
      <c r="E40" s="5" t="str">
        <f>'[1]TCE - ANEXO IV - Preencher'!G49</f>
        <v>SIX DISTRIBUIDORA HOSPITALAR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78615</v>
      </c>
      <c r="I40" s="6">
        <f>IF('[1]TCE - ANEXO IV - Preencher'!K49="","",'[1]TCE - ANEXO IV - Preencher'!K49)</f>
        <v>45824</v>
      </c>
      <c r="J40" s="5" t="str">
        <f>'[1]TCE - ANEXO IV - Preencher'!L49</f>
        <v>26250621381761000100550010000786151888928740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330</v>
      </c>
    </row>
    <row r="41" spans="1:12" s="8" customFormat="1" ht="19.5" customHeight="1">
      <c r="A41" s="3">
        <f>IFERROR(VLOOKUP(B41,'[1]DADOS (OCULTAR)'!$Q$3:$S$136,3,0),"")</f>
        <v>9767633000951</v>
      </c>
      <c r="B41" s="4" t="str">
        <f>'[1]TCE - ANEXO IV - Preencher'!C50</f>
        <v>UPA ENGENHO VELHO - CG Nº 010/2022</v>
      </c>
      <c r="C41" s="4" t="str">
        <f>'[1]TCE - ANEXO IV - Preencher'!E50</f>
        <v>3.4 - Material Farmacológico</v>
      </c>
      <c r="D41" s="3">
        <f>'[1]TCE - ANEXO IV - Preencher'!F50</f>
        <v>21596736000144</v>
      </c>
      <c r="E41" s="5" t="str">
        <f>'[1]TCE - ANEXO IV - Preencher'!G50</f>
        <v xml:space="preserve">ULTRAMEGA DISTRIBUIDORA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253494</v>
      </c>
      <c r="I41" s="6">
        <f>IF('[1]TCE - ANEXO IV - Preencher'!K50="","",'[1]TCE - ANEXO IV - Preencher'!K50)</f>
        <v>45813</v>
      </c>
      <c r="J41" s="5" t="str">
        <f>'[1]TCE - ANEXO IV - Preencher'!L50</f>
        <v>26250621596736000144550010002534941447055697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171.3</v>
      </c>
    </row>
    <row r="42" spans="1:12" s="8" customFormat="1" ht="19.5" customHeight="1">
      <c r="A42" s="3">
        <f>IFERROR(VLOOKUP(B42,'[1]DADOS (OCULTAR)'!$Q$3:$S$136,3,0),"")</f>
        <v>9767633000951</v>
      </c>
      <c r="B42" s="4" t="str">
        <f>'[1]TCE - ANEXO IV - Preencher'!C51</f>
        <v>UPA ENGENHO VELHO - CG Nº 010/2022</v>
      </c>
      <c r="C42" s="4" t="str">
        <f>'[1]TCE - ANEXO IV - Preencher'!E51</f>
        <v>3.4 - Material Farmacológico</v>
      </c>
      <c r="D42" s="3" t="str">
        <f>'[1]TCE - ANEXO IV - Preencher'!F51</f>
        <v>22.580.510/0001-18</v>
      </c>
      <c r="E42" s="5" t="str">
        <f>'[1]TCE - ANEXO IV - Preencher'!G51</f>
        <v>UNIFAR DISTRIBUIDORA DE MEDICAMENTOS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70165</v>
      </c>
      <c r="I42" s="6">
        <f>IF('[1]TCE - ANEXO IV - Preencher'!K51="","",'[1]TCE - ANEXO IV - Preencher'!K51)</f>
        <v>45813</v>
      </c>
      <c r="J42" s="5" t="str">
        <f>'[1]TCE - ANEXO IV - Preencher'!L51</f>
        <v>26250622580510000118550010000701651000588757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447.2</v>
      </c>
    </row>
    <row r="43" spans="1:12" s="8" customFormat="1" ht="19.5" customHeight="1">
      <c r="A43" s="3">
        <f>IFERROR(VLOOKUP(B43,'[1]DADOS (OCULTAR)'!$Q$3:$S$136,3,0),"")</f>
        <v>9767633000951</v>
      </c>
      <c r="B43" s="4" t="str">
        <f>'[1]TCE - ANEXO IV - Preencher'!C52</f>
        <v>UPA ENGENHO VELHO - CG Nº 010/2022</v>
      </c>
      <c r="C43" s="4" t="str">
        <f>'[1]TCE - ANEXO IV - Preencher'!E52</f>
        <v xml:space="preserve">3.10 - Material para Manutenção de Bens Móveis </v>
      </c>
      <c r="D43" s="3">
        <f>'[1]TCE - ANEXO IV - Preencher'!F52</f>
        <v>35361251000186</v>
      </c>
      <c r="E43" s="5" t="str">
        <f>'[1]TCE - ANEXO IV - Preencher'!G52</f>
        <v>B D L COMERCIO DE ALIMENTOS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3014</v>
      </c>
      <c r="I43" s="6">
        <f>IF('[1]TCE - ANEXO IV - Preencher'!K52="","",'[1]TCE - ANEXO IV - Preencher'!K52)</f>
        <v>45825</v>
      </c>
      <c r="J43" s="5" t="str">
        <f>'[1]TCE - ANEXO IV - Preencher'!L52</f>
        <v>26250635361251000186550010000030141534551837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131.9</v>
      </c>
    </row>
    <row r="44" spans="1:12" s="8" customFormat="1" ht="19.5" customHeight="1">
      <c r="A44" s="3">
        <f>IFERROR(VLOOKUP(B44,'[1]DADOS (OCULTAR)'!$Q$3:$S$136,3,0),"")</f>
        <v>9767633000951</v>
      </c>
      <c r="B44" s="4" t="str">
        <f>'[1]TCE - ANEXO IV - Preencher'!C53</f>
        <v>UPA ENGENHO VELHO - CG Nº 010/2022</v>
      </c>
      <c r="C44" s="4" t="str">
        <f>'[1]TCE - ANEXO IV - Preencher'!E53</f>
        <v>3.99 - Outras despesas com Material de Consumo</v>
      </c>
      <c r="D44" s="3">
        <f>'[1]TCE - ANEXO IV - Preencher'!F53</f>
        <v>35361251000186</v>
      </c>
      <c r="E44" s="5" t="str">
        <f>'[1]TCE - ANEXO IV - Preencher'!G53</f>
        <v>B D L COMERCIO DE ALIMENTOS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3021</v>
      </c>
      <c r="I44" s="6">
        <f>IF('[1]TCE - ANEXO IV - Preencher'!K53="","",'[1]TCE - ANEXO IV - Preencher'!K53)</f>
        <v>45826</v>
      </c>
      <c r="J44" s="5" t="str">
        <f>'[1]TCE - ANEXO IV - Preencher'!L53</f>
        <v>26250635361251000186550010000030211473825910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53</v>
      </c>
    </row>
    <row r="45" spans="1:12" s="8" customFormat="1" ht="19.5" customHeight="1">
      <c r="A45" s="3">
        <f>IFERROR(VLOOKUP(B45,'[1]DADOS (OCULTAR)'!$Q$3:$S$136,3,0),"")</f>
        <v>9767633000951</v>
      </c>
      <c r="B45" s="4" t="str">
        <f>'[1]TCE - ANEXO IV - Preencher'!C54</f>
        <v>UPA ENGENHO VELHO - CG Nº 010/2022</v>
      </c>
      <c r="C45" s="4" t="str">
        <f>'[1]TCE - ANEXO IV - Preencher'!E54</f>
        <v xml:space="preserve">3.10 - Material para Manutenção de Bens Móveis </v>
      </c>
      <c r="D45" s="3" t="str">
        <f>'[1]TCE - ANEXO IV - Preencher'!F54</f>
        <v>26.603.680/0001-21</v>
      </c>
      <c r="E45" s="5" t="str">
        <f>'[1]TCE - ANEXO IV - Preencher'!G54</f>
        <v>MORAMED TECNOLOGIA HOSPITALAR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4749</v>
      </c>
      <c r="I45" s="6">
        <f>IF('[1]TCE - ANEXO IV - Preencher'!K54="","",'[1]TCE - ANEXO IV - Preencher'!K54)</f>
        <v>45825</v>
      </c>
      <c r="J45" s="5" t="str">
        <f>'[1]TCE - ANEXO IV - Preencher'!L54</f>
        <v>26250626603680000121550010000047491683896040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230</v>
      </c>
    </row>
    <row r="46" spans="1:12" s="8" customFormat="1" ht="19.5" customHeight="1">
      <c r="A46" s="3">
        <f>IFERROR(VLOOKUP(B46,'[1]DADOS (OCULTAR)'!$Q$3:$S$136,3,0),"")</f>
        <v>9767633000951</v>
      </c>
      <c r="B46" s="4" t="str">
        <f>'[1]TCE - ANEXO IV - Preencher'!C55</f>
        <v>UPA ENGENHO VELHO - CG Nº 010/2022</v>
      </c>
      <c r="C46" s="4" t="str">
        <f>'[1]TCE - ANEXO IV - Preencher'!E55</f>
        <v>3.99 - Outras despesas com Material de Consumo</v>
      </c>
      <c r="D46" s="3" t="str">
        <f>'[1]TCE - ANEXO IV - Preencher'!F55</f>
        <v>24.556.839/0001-79</v>
      </c>
      <c r="E46" s="5" t="str">
        <f>'[1]TCE - ANEXO IV - Preencher'!G55</f>
        <v>ARMAZEM COMERCIAL NOVO LAR  PE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13178</v>
      </c>
      <c r="I46" s="6">
        <f>IF('[1]TCE - ANEXO IV - Preencher'!K55="","",'[1]TCE - ANEXO IV - Preencher'!K55)</f>
        <v>45835</v>
      </c>
      <c r="J46" s="5" t="str">
        <f>'[1]TCE - ANEXO IV - Preencher'!L55</f>
        <v>26250624556839000179550010000131781190131780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247.5</v>
      </c>
    </row>
    <row r="47" spans="1:12" s="8" customFormat="1" ht="19.5" customHeight="1">
      <c r="A47" s="3">
        <f>IFERROR(VLOOKUP(B47,'[1]DADOS (OCULTAR)'!$Q$3:$S$136,3,0),"")</f>
        <v>9767633000951</v>
      </c>
      <c r="B47" s="4" t="str">
        <f>'[1]TCE - ANEXO IV - Preencher'!C56</f>
        <v>UPA ENGENHO VELHO - CG Nº 010/2022</v>
      </c>
      <c r="C47" s="4" t="str">
        <f>'[1]TCE - ANEXO IV - Preencher'!E56</f>
        <v>3.14 - Alimentação Preparada</v>
      </c>
      <c r="D47" s="3" t="str">
        <f>'[1]TCE - ANEXO IV - Preencher'!F56</f>
        <v>11.981.258/0001-32</v>
      </c>
      <c r="E47" s="5" t="str">
        <f>'[1]TCE - ANEXO IV - Preencher'!G56</f>
        <v>JOSE WILSON MENDES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3162</v>
      </c>
      <c r="I47" s="6">
        <f>IF('[1]TCE - ANEXO IV - Preencher'!K56="","",'[1]TCE - ANEXO IV - Preencher'!K56)</f>
        <v>45838</v>
      </c>
      <c r="J47" s="5" t="str">
        <f>'[1]TCE - ANEXO IV - Preencher'!L56</f>
        <v>26250611981258000132550010000031621860800013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1008</v>
      </c>
    </row>
    <row r="48" spans="1:12" s="8" customFormat="1" ht="19.5" customHeight="1">
      <c r="A48" s="3">
        <f>IFERROR(VLOOKUP(B48,'[1]DADOS (OCULTAR)'!$Q$3:$S$136,3,0),"")</f>
        <v>9767633000951</v>
      </c>
      <c r="B48" s="4" t="str">
        <f>'[1]TCE - ANEXO IV - Preencher'!C57</f>
        <v>UPA ENGENHO VELHO - CG Nº 010/2022</v>
      </c>
      <c r="C48" s="4" t="str">
        <f>'[1]TCE - ANEXO IV - Preencher'!E57</f>
        <v>3.2 - Gás e Outros Materiais Engarrafados</v>
      </c>
      <c r="D48" s="3" t="str">
        <f>'[1]TCE - ANEXO IV - Preencher'!F57</f>
        <v>24.380.578/0022-03</v>
      </c>
      <c r="E48" s="5" t="str">
        <f>'[1]TCE - ANEXO IV - Preencher'!G57</f>
        <v>WHITE MARTINS GASES INDUSTRIAIS NE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1767</v>
      </c>
      <c r="I48" s="6">
        <f>IF('[1]TCE - ANEXO IV - Preencher'!K57="","",'[1]TCE - ANEXO IV - Preencher'!K57)</f>
        <v>45834</v>
      </c>
      <c r="J48" s="5" t="str">
        <f>'[1]TCE - ANEXO IV - Preencher'!L57</f>
        <v>26250624380578002203556020000017671392431290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3557.02</v>
      </c>
    </row>
    <row r="49" spans="1:12" s="8" customFormat="1" ht="19.5" customHeight="1">
      <c r="A49" s="3">
        <f>IFERROR(VLOOKUP(B49,'[1]DADOS (OCULTAR)'!$Q$3:$S$136,3,0),"")</f>
        <v>9767633000951</v>
      </c>
      <c r="B49" s="4" t="str">
        <f>'[1]TCE - ANEXO IV - Preencher'!C58</f>
        <v>UPA ENGENHO VELHO - CG Nº 010/2022</v>
      </c>
      <c r="C49" s="4" t="str">
        <f>'[1]TCE - ANEXO IV - Preencher'!E58</f>
        <v>3.12 - Material Hospitalar</v>
      </c>
      <c r="D49" s="3">
        <f>'[1]TCE - ANEXO IV - Preencher'!F58</f>
        <v>55111043000136</v>
      </c>
      <c r="E49" s="5" t="str">
        <f>'[1]TCE - ANEXO IV - Preencher'!G58</f>
        <v>A5 DIST ATACADISTA DE PRODUTOS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1765</v>
      </c>
      <c r="I49" s="6">
        <f>IF('[1]TCE - ANEXO IV - Preencher'!K58="","",'[1]TCE - ANEXO IV - Preencher'!K58)</f>
        <v>45812</v>
      </c>
      <c r="J49" s="5" t="str">
        <f>'[1]TCE - ANEXO IV - Preencher'!L58</f>
        <v>26250655111043000136550010000017651283755257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172.35</v>
      </c>
    </row>
    <row r="50" spans="1:12" s="8" customFormat="1" ht="19.5" customHeight="1">
      <c r="A50" s="3">
        <f>IFERROR(VLOOKUP(B50,'[1]DADOS (OCULTAR)'!$Q$3:$S$136,3,0),"")</f>
        <v>9767633000951</v>
      </c>
      <c r="B50" s="4" t="str">
        <f>'[1]TCE - ANEXO IV - Preencher'!C59</f>
        <v>UPA ENGENHO VELHO - CG Nº 010/2022</v>
      </c>
      <c r="C50" s="4" t="str">
        <f>'[1]TCE - ANEXO IV - Preencher'!E59</f>
        <v>3.12 - Material Hospitalar</v>
      </c>
      <c r="D50" s="3">
        <f>'[1]TCE - ANEXO IV - Preencher'!F59</f>
        <v>55111043000136</v>
      </c>
      <c r="E50" s="5" t="str">
        <f>'[1]TCE - ANEXO IV - Preencher'!G59</f>
        <v>A5 DIST ATACADISTA DE PRODUTOS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1892</v>
      </c>
      <c r="I50" s="6">
        <f>IF('[1]TCE - ANEXO IV - Preencher'!K59="","",'[1]TCE - ANEXO IV - Preencher'!K59)</f>
        <v>45824</v>
      </c>
      <c r="J50" s="5" t="str">
        <f>'[1]TCE - ANEXO IV - Preencher'!L59</f>
        <v>26250655111043000136550010000018921855009833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438.8</v>
      </c>
    </row>
    <row r="51" spans="1:12" s="8" customFormat="1" ht="19.5" customHeight="1">
      <c r="A51" s="3">
        <f>IFERROR(VLOOKUP(B51,'[1]DADOS (OCULTAR)'!$Q$3:$S$136,3,0),"")</f>
        <v>9767633000951</v>
      </c>
      <c r="B51" s="4" t="str">
        <f>'[1]TCE - ANEXO IV - Preencher'!C60</f>
        <v>UPA ENGENHO VELHO - CG Nº 010/2022</v>
      </c>
      <c r="C51" s="4" t="str">
        <f>'[1]TCE - ANEXO IV - Preencher'!E60</f>
        <v>3.12 - Material Hospitalar</v>
      </c>
      <c r="D51" s="3" t="str">
        <f>'[1]TCE - ANEXO IV - Preencher'!F60</f>
        <v>51.943.645/0001-07</v>
      </c>
      <c r="E51" s="5" t="str">
        <f>'[1]TCE - ANEXO IV - Preencher'!G60</f>
        <v xml:space="preserve">BIOMEDICAL EQUIPAMENTOS E PROD MEDICO CIRURGICOS LTDA 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197561</v>
      </c>
      <c r="I51" s="6">
        <f>IF('[1]TCE - ANEXO IV - Preencher'!K60="","",'[1]TCE - ANEXO IV - Preencher'!K60)</f>
        <v>45825</v>
      </c>
      <c r="J51" s="5" t="str">
        <f>'[1]TCE - ANEXO IV - Preencher'!L60</f>
        <v>35250651943645000107550010001975611004640320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950</v>
      </c>
    </row>
    <row r="52" spans="1:12" s="8" customFormat="1" ht="19.5" customHeight="1">
      <c r="A52" s="3">
        <f>IFERROR(VLOOKUP(B52,'[1]DADOS (OCULTAR)'!$Q$3:$S$136,3,0),"")</f>
        <v>9767633000951</v>
      </c>
      <c r="B52" s="4" t="str">
        <f>'[1]TCE - ANEXO IV - Preencher'!C61</f>
        <v>UPA ENGENHO VELHO - CG Nº 010/2022</v>
      </c>
      <c r="C52" s="4" t="str">
        <f>'[1]TCE - ANEXO IV - Preencher'!E61</f>
        <v>3.12 - Material Hospitalar</v>
      </c>
      <c r="D52" s="3">
        <f>'[1]TCE - ANEXO IV - Preencher'!F61</f>
        <v>10978106000118</v>
      </c>
      <c r="E52" s="5" t="str">
        <f>'[1]TCE - ANEXO IV - Preencher'!G61</f>
        <v>COMERCIAL CIRURGICA FAMED LTA ME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3474</v>
      </c>
      <c r="I52" s="6">
        <f>IF('[1]TCE - ANEXO IV - Preencher'!K61="","",'[1]TCE - ANEXO IV - Preencher'!K61)</f>
        <v>45812</v>
      </c>
      <c r="J52" s="5" t="str">
        <f>'[1]TCE - ANEXO IV - Preencher'!L61</f>
        <v>26250610978106000118550010000034741625640323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300.64999999999998</v>
      </c>
    </row>
    <row r="53" spans="1:12" s="8" customFormat="1" ht="19.5" customHeight="1">
      <c r="A53" s="3">
        <f>IFERROR(VLOOKUP(B53,'[1]DADOS (OCULTAR)'!$Q$3:$S$136,3,0),"")</f>
        <v>9767633000951</v>
      </c>
      <c r="B53" s="4" t="str">
        <f>'[1]TCE - ANEXO IV - Preencher'!C62</f>
        <v>UPA ENGENHO VELHO - CG Nº 010/2022</v>
      </c>
      <c r="C53" s="4" t="str">
        <f>'[1]TCE - ANEXO IV - Preencher'!E62</f>
        <v>3.12 - Material Hospitalar</v>
      </c>
      <c r="D53" s="3">
        <f>'[1]TCE - ANEXO IV - Preencher'!F62</f>
        <v>61418042000131</v>
      </c>
      <c r="E53" s="5" t="str">
        <f>'[1]TCE - ANEXO IV - Preencher'!G62</f>
        <v>CIRURGICA FERNANDES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1864139</v>
      </c>
      <c r="I53" s="6">
        <f>IF('[1]TCE - ANEXO IV - Preencher'!K62="","",'[1]TCE - ANEXO IV - Preencher'!K62)</f>
        <v>45812</v>
      </c>
      <c r="J53" s="5" t="str">
        <f>'[1]TCE - ANEXO IV - Preencher'!L62</f>
        <v>35250661418042000131550040018641391000538820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4385.2</v>
      </c>
    </row>
    <row r="54" spans="1:12" s="8" customFormat="1" ht="19.5" customHeight="1">
      <c r="A54" s="3">
        <f>IFERROR(VLOOKUP(B54,'[1]DADOS (OCULTAR)'!$Q$3:$S$136,3,0),"")</f>
        <v>9767633000951</v>
      </c>
      <c r="B54" s="4" t="str">
        <f>'[1]TCE - ANEXO IV - Preencher'!C63</f>
        <v>UPA ENGENHO VELHO - CG Nº 010/2022</v>
      </c>
      <c r="C54" s="4" t="str">
        <f>'[1]TCE - ANEXO IV - Preencher'!E63</f>
        <v>3.12 - Material Hospitalar</v>
      </c>
      <c r="D54" s="3">
        <f>'[1]TCE - ANEXO IV - Preencher'!F63</f>
        <v>61418042000131</v>
      </c>
      <c r="E54" s="5" t="str">
        <f>'[1]TCE - ANEXO IV - Preencher'!G63</f>
        <v>CIRURGICA FERNANDES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1865332</v>
      </c>
      <c r="I54" s="6">
        <f>IF('[1]TCE - ANEXO IV - Preencher'!K63="","",'[1]TCE - ANEXO IV - Preencher'!K63)</f>
        <v>45817</v>
      </c>
      <c r="J54" s="5" t="str">
        <f>'[1]TCE - ANEXO IV - Preencher'!L63</f>
        <v>35250661418042000131550040018653321420074103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2878.8</v>
      </c>
    </row>
    <row r="55" spans="1:12" s="8" customFormat="1" ht="19.5" customHeight="1">
      <c r="A55" s="3">
        <f>IFERROR(VLOOKUP(B55,'[1]DADOS (OCULTAR)'!$Q$3:$S$136,3,0),"")</f>
        <v>9767633000951</v>
      </c>
      <c r="B55" s="4" t="str">
        <f>'[1]TCE - ANEXO IV - Preencher'!C64</f>
        <v>UPA ENGENHO VELHO - CG Nº 010/2022</v>
      </c>
      <c r="C55" s="4" t="str">
        <f>'[1]TCE - ANEXO IV - Preencher'!E64</f>
        <v>3.12 - Material Hospitalar</v>
      </c>
      <c r="D55" s="3">
        <f>'[1]TCE - ANEXO IV - Preencher'!F64</f>
        <v>67729178000653</v>
      </c>
      <c r="E55" s="5" t="str">
        <f>'[1]TCE - ANEXO IV - Preencher'!G64</f>
        <v>COMERCIAL CIRURGICA RIOCLARENSE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104011</v>
      </c>
      <c r="I55" s="6">
        <f>IF('[1]TCE - ANEXO IV - Preencher'!K64="","",'[1]TCE - ANEXO IV - Preencher'!K64)</f>
        <v>45812</v>
      </c>
      <c r="J55" s="5" t="str">
        <f>'[1]TCE - ANEXO IV - Preencher'!L64</f>
        <v>26250667729178000653550010001040111692409931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117.5</v>
      </c>
    </row>
    <row r="56" spans="1:12" s="8" customFormat="1" ht="19.5" customHeight="1">
      <c r="A56" s="3">
        <f>IFERROR(VLOOKUP(B56,'[1]DADOS (OCULTAR)'!$Q$3:$S$136,3,0),"")</f>
        <v>9767633000951</v>
      </c>
      <c r="B56" s="4" t="str">
        <f>'[1]TCE - ANEXO IV - Preencher'!C65</f>
        <v>UPA ENGENHO VELHO - CG Nº 010/2022</v>
      </c>
      <c r="C56" s="4" t="str">
        <f>'[1]TCE - ANEXO IV - Preencher'!E65</f>
        <v>3.12 - Material Hospitalar</v>
      </c>
      <c r="D56" s="3">
        <f>'[1]TCE - ANEXO IV - Preencher'!F65</f>
        <v>67729178000653</v>
      </c>
      <c r="E56" s="5" t="str">
        <f>'[1]TCE - ANEXO IV - Preencher'!G65</f>
        <v>COMERCIAL CIRURGICA RIOCLARENSE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104021</v>
      </c>
      <c r="I56" s="6">
        <f>IF('[1]TCE - ANEXO IV - Preencher'!K65="","",'[1]TCE - ANEXO IV - Preencher'!K65)</f>
        <v>45812</v>
      </c>
      <c r="J56" s="5" t="str">
        <f>'[1]TCE - ANEXO IV - Preencher'!L65</f>
        <v>26250667729178000653550010001040211401713570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2784.2</v>
      </c>
    </row>
    <row r="57" spans="1:12" s="8" customFormat="1" ht="19.5" customHeight="1">
      <c r="A57" s="3">
        <f>IFERROR(VLOOKUP(B57,'[1]DADOS (OCULTAR)'!$Q$3:$S$136,3,0),"")</f>
        <v>9767633000951</v>
      </c>
      <c r="B57" s="4" t="str">
        <f>'[1]TCE - ANEXO IV - Preencher'!C66</f>
        <v>UPA ENGENHO VELHO - CG Nº 010/2022</v>
      </c>
      <c r="C57" s="4" t="str">
        <f>'[1]TCE - ANEXO IV - Preencher'!E66</f>
        <v>3.12 - Material Hospitalar</v>
      </c>
      <c r="D57" s="3">
        <f>'[1]TCE - ANEXO IV - Preencher'!F66</f>
        <v>67729178000653</v>
      </c>
      <c r="E57" s="5" t="str">
        <f>'[1]TCE - ANEXO IV - Preencher'!G66</f>
        <v>COMERCIAL CIRURGICA RIOCLARENSE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104127</v>
      </c>
      <c r="I57" s="6">
        <f>IF('[1]TCE - ANEXO IV - Preencher'!K66="","",'[1]TCE - ANEXO IV - Preencher'!K66)</f>
        <v>45813</v>
      </c>
      <c r="J57" s="5" t="str">
        <f>'[1]TCE - ANEXO IV - Preencher'!L66</f>
        <v>26250667729178000653550010001041271244263742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435</v>
      </c>
    </row>
    <row r="58" spans="1:12" s="8" customFormat="1" ht="19.5" customHeight="1">
      <c r="A58" s="3">
        <f>IFERROR(VLOOKUP(B58,'[1]DADOS (OCULTAR)'!$Q$3:$S$136,3,0),"")</f>
        <v>9767633000951</v>
      </c>
      <c r="B58" s="4" t="str">
        <f>'[1]TCE - ANEXO IV - Preencher'!C67</f>
        <v>UPA ENGENHO VELHO - CG Nº 010/2022</v>
      </c>
      <c r="C58" s="4" t="str">
        <f>'[1]TCE - ANEXO IV - Preencher'!E67</f>
        <v>3.12 - Material Hospitalar</v>
      </c>
      <c r="D58" s="3">
        <f>'[1]TCE - ANEXO IV - Preencher'!F67</f>
        <v>4614288000145</v>
      </c>
      <c r="E58" s="5" t="str">
        <f>'[1]TCE - ANEXO IV - Preencher'!G67</f>
        <v>DISK LIFE COMERCIO DE PRODUTOS CIRURGICOS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10262</v>
      </c>
      <c r="I58" s="6">
        <f>IF('[1]TCE - ANEXO IV - Preencher'!K67="","",'[1]TCE - ANEXO IV - Preencher'!K67)</f>
        <v>45812</v>
      </c>
      <c r="J58" s="5" t="str">
        <f>'[1]TCE - ANEXO IV - Preencher'!L67</f>
        <v>26250604614288000145550010000102621774640082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6942.44</v>
      </c>
    </row>
    <row r="59" spans="1:12" s="8" customFormat="1" ht="19.5" customHeight="1">
      <c r="A59" s="3">
        <f>IFERROR(VLOOKUP(B59,'[1]DADOS (OCULTAR)'!$Q$3:$S$136,3,0),"")</f>
        <v>9767633000951</v>
      </c>
      <c r="B59" s="4" t="str">
        <f>'[1]TCE - ANEXO IV - Preencher'!C68</f>
        <v>UPA ENGENHO VELHO - CG Nº 010/2022</v>
      </c>
      <c r="C59" s="4" t="str">
        <f>'[1]TCE - ANEXO IV - Preencher'!E68</f>
        <v>3.12 - Material Hospitalar</v>
      </c>
      <c r="D59" s="3">
        <f>'[1]TCE - ANEXO IV - Preencher'!F68</f>
        <v>11449180000290</v>
      </c>
      <c r="E59" s="5" t="str">
        <f>'[1]TCE - ANEXO IV - Preencher'!G68</f>
        <v>DPROSMED DISTRIB DE PROD MED HOSPIT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25334</v>
      </c>
      <c r="I59" s="6">
        <f>IF('[1]TCE - ANEXO IV - Preencher'!K68="","",'[1]TCE - ANEXO IV - Preencher'!K68)</f>
        <v>45814</v>
      </c>
      <c r="J59" s="5" t="str">
        <f>'[1]TCE - ANEXO IV - Preencher'!L68</f>
        <v>26250611449180000290550010000253341000581008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675</v>
      </c>
    </row>
    <row r="60" spans="1:12" s="8" customFormat="1" ht="19.5" customHeight="1">
      <c r="A60" s="3">
        <f>IFERROR(VLOOKUP(B60,'[1]DADOS (OCULTAR)'!$Q$3:$S$136,3,0),"")</f>
        <v>9767633000951</v>
      </c>
      <c r="B60" s="4" t="str">
        <f>'[1]TCE - ANEXO IV - Preencher'!C69</f>
        <v>UPA ENGENHO VELHO - CG Nº 010/2022</v>
      </c>
      <c r="C60" s="4" t="str">
        <f>'[1]TCE - ANEXO IV - Preencher'!E69</f>
        <v>3.12 - Material Hospitalar</v>
      </c>
      <c r="D60" s="3">
        <f>'[1]TCE - ANEXO IV - Preencher'!F69</f>
        <v>8778201000126</v>
      </c>
      <c r="E60" s="5" t="str">
        <f>'[1]TCE - ANEXO IV - Preencher'!G69</f>
        <v>DROGAFONTE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498285</v>
      </c>
      <c r="I60" s="6">
        <f>IF('[1]TCE - ANEXO IV - Preencher'!K69="","",'[1]TCE - ANEXO IV - Preencher'!K69)</f>
        <v>45812</v>
      </c>
      <c r="J60" s="5" t="str">
        <f>'[1]TCE - ANEXO IV - Preencher'!L69</f>
        <v>26250608778201000126550010004982851518321694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2173.31</v>
      </c>
    </row>
    <row r="61" spans="1:12" s="8" customFormat="1" ht="19.5" customHeight="1">
      <c r="A61" s="3">
        <f>IFERROR(VLOOKUP(B61,'[1]DADOS (OCULTAR)'!$Q$3:$S$136,3,0),"")</f>
        <v>9767633000951</v>
      </c>
      <c r="B61" s="4" t="str">
        <f>'[1]TCE - ANEXO IV - Preencher'!C70</f>
        <v>UPA ENGENHO VELHO - CG Nº 010/2022</v>
      </c>
      <c r="C61" s="4" t="str">
        <f>'[1]TCE - ANEXO IV - Preencher'!E70</f>
        <v>3.12 - Material Hospitalar</v>
      </c>
      <c r="D61" s="3">
        <f>'[1]TCE - ANEXO IV - Preencher'!F70</f>
        <v>8778201000126</v>
      </c>
      <c r="E61" s="5" t="str">
        <f>'[1]TCE - ANEXO IV - Preencher'!G70</f>
        <v>DROGAFONTE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498576</v>
      </c>
      <c r="I61" s="6">
        <f>IF('[1]TCE - ANEXO IV - Preencher'!K70="","",'[1]TCE - ANEXO IV - Preencher'!K70)</f>
        <v>45813</v>
      </c>
      <c r="J61" s="5" t="str">
        <f>'[1]TCE - ANEXO IV - Preencher'!L70</f>
        <v>26250608778201000126550010004985761186969998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173.3</v>
      </c>
    </row>
    <row r="62" spans="1:12" s="8" customFormat="1" ht="19.5" customHeight="1">
      <c r="A62" s="3">
        <f>IFERROR(VLOOKUP(B62,'[1]DADOS (OCULTAR)'!$Q$3:$S$136,3,0),"")</f>
        <v>9767633000951</v>
      </c>
      <c r="B62" s="4" t="str">
        <f>'[1]TCE - ANEXO IV - Preencher'!C71</f>
        <v>UPA ENGENHO VELHO - CG Nº 010/2022</v>
      </c>
      <c r="C62" s="4" t="str">
        <f>'[1]TCE - ANEXO IV - Preencher'!E71</f>
        <v>3.12 - Material Hospitalar</v>
      </c>
      <c r="D62" s="3">
        <f>'[1]TCE - ANEXO IV - Preencher'!F71</f>
        <v>53725520000128</v>
      </c>
      <c r="E62" s="5" t="str">
        <f>'[1]TCE - ANEXO IV - Preencher'!G71</f>
        <v>GAMEDI HOSPITALAR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319</v>
      </c>
      <c r="I62" s="6">
        <f>IF('[1]TCE - ANEXO IV - Preencher'!K71="","",'[1]TCE - ANEXO IV - Preencher'!K71)</f>
        <v>45812</v>
      </c>
      <c r="J62" s="5" t="str">
        <f>'[1]TCE - ANEXO IV - Preencher'!L71</f>
        <v>26250653725520000128550010000003191736987347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140</v>
      </c>
    </row>
    <row r="63" spans="1:12" s="8" customFormat="1" ht="19.5" customHeight="1">
      <c r="A63" s="3">
        <f>IFERROR(VLOOKUP(B63,'[1]DADOS (OCULTAR)'!$Q$3:$S$136,3,0),"")</f>
        <v>9767633000951</v>
      </c>
      <c r="B63" s="4" t="str">
        <f>'[1]TCE - ANEXO IV - Preencher'!C72</f>
        <v>UPA ENGENHO VELHO - CG Nº 010/2022</v>
      </c>
      <c r="C63" s="4" t="str">
        <f>'[1]TCE - ANEXO IV - Preencher'!E72</f>
        <v>3.12 - Material Hospitalar</v>
      </c>
      <c r="D63" s="3">
        <f>'[1]TCE - ANEXO IV - Preencher'!F72</f>
        <v>37844417000140</v>
      </c>
      <c r="E63" s="5" t="str">
        <f>'[1]TCE - ANEXO IV - Preencher'!G72</f>
        <v xml:space="preserve">LOG DISTRIBUIDORA DE PRODUTOS HOSPITALAR E HIGIENE PESSOAL 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6738</v>
      </c>
      <c r="I63" s="6">
        <f>IF('[1]TCE - ANEXO IV - Preencher'!K72="","",'[1]TCE - ANEXO IV - Preencher'!K72)</f>
        <v>45812</v>
      </c>
      <c r="J63" s="5" t="str">
        <f>'[1]TCE - ANEXO IV - Preencher'!L72</f>
        <v>26250637844417000140550010000067381979781682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701.5</v>
      </c>
    </row>
    <row r="64" spans="1:12" s="8" customFormat="1" ht="19.5" customHeight="1">
      <c r="A64" s="3">
        <f>IFERROR(VLOOKUP(B64,'[1]DADOS (OCULTAR)'!$Q$3:$S$136,3,0),"")</f>
        <v>9767633000951</v>
      </c>
      <c r="B64" s="4" t="str">
        <f>'[1]TCE - ANEXO IV - Preencher'!C73</f>
        <v>UPA ENGENHO VELHO - CG Nº 010/2022</v>
      </c>
      <c r="C64" s="4" t="str">
        <f>'[1]TCE - ANEXO IV - Preencher'!E73</f>
        <v>3.12 - Material Hospitalar</v>
      </c>
      <c r="D64" s="3" t="str">
        <f>'[1]TCE - ANEXO IV - Preencher'!F73</f>
        <v>10.779.833/0001-56</v>
      </c>
      <c r="E64" s="5" t="str">
        <f>'[1]TCE - ANEXO IV - Preencher'!G73</f>
        <v>MEDICAL MERCANTIL DE APARELHAGEM MEDICA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640217</v>
      </c>
      <c r="I64" s="6">
        <f>IF('[1]TCE - ANEXO IV - Preencher'!K73="","",'[1]TCE - ANEXO IV - Preencher'!K73)</f>
        <v>45810</v>
      </c>
      <c r="J64" s="5" t="str">
        <f>'[1]TCE - ANEXO IV - Preencher'!L73</f>
        <v>26250610779833000156550010006402171642242009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1440</v>
      </c>
    </row>
    <row r="65" spans="1:12" s="8" customFormat="1" ht="19.5" customHeight="1">
      <c r="A65" s="3">
        <f>IFERROR(VLOOKUP(B65,'[1]DADOS (OCULTAR)'!$Q$3:$S$136,3,0),"")</f>
        <v>9767633000951</v>
      </c>
      <c r="B65" s="4" t="str">
        <f>'[1]TCE - ANEXO IV - Preencher'!C74</f>
        <v>UPA ENGENHO VELHO - CG Nº 010/2022</v>
      </c>
      <c r="C65" s="4" t="str">
        <f>'[1]TCE - ANEXO IV - Preencher'!E74</f>
        <v>3.12 - Material Hospitalar</v>
      </c>
      <c r="D65" s="3" t="str">
        <f>'[1]TCE - ANEXO IV - Preencher'!F74</f>
        <v>10.779.833/0001-56</v>
      </c>
      <c r="E65" s="5" t="str">
        <f>'[1]TCE - ANEXO IV - Preencher'!G74</f>
        <v>MEDICAL MERCANTIL DE APARELHAGEM MEDICA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640438</v>
      </c>
      <c r="I65" s="6">
        <f>IF('[1]TCE - ANEXO IV - Preencher'!K74="","",'[1]TCE - ANEXO IV - Preencher'!K74)</f>
        <v>45812</v>
      </c>
      <c r="J65" s="5" t="str">
        <f>'[1]TCE - ANEXO IV - Preencher'!L74</f>
        <v>26250610779833000156550010006404381642463006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416.5</v>
      </c>
    </row>
    <row r="66" spans="1:12" s="8" customFormat="1" ht="19.5" customHeight="1">
      <c r="A66" s="3">
        <f>IFERROR(VLOOKUP(B66,'[1]DADOS (OCULTAR)'!$Q$3:$S$136,3,0),"")</f>
        <v>9767633000951</v>
      </c>
      <c r="B66" s="4" t="str">
        <f>'[1]TCE - ANEXO IV - Preencher'!C75</f>
        <v>UPA ENGENHO VELHO - CG Nº 010/2022</v>
      </c>
      <c r="C66" s="4" t="str">
        <f>'[1]TCE - ANEXO IV - Preencher'!E75</f>
        <v>3.12 - Material Hospitalar</v>
      </c>
      <c r="D66" s="3">
        <f>'[1]TCE - ANEXO IV - Preencher'!F75</f>
        <v>5932624000160</v>
      </c>
      <c r="E66" s="5" t="str">
        <f>'[1]TCE - ANEXO IV - Preencher'!G75</f>
        <v>MEGAMED COMERCIO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25255</v>
      </c>
      <c r="I66" s="6">
        <f>IF('[1]TCE - ANEXO IV - Preencher'!K75="","",'[1]TCE - ANEXO IV - Preencher'!K75)</f>
        <v>45817</v>
      </c>
      <c r="J66" s="5" t="str">
        <f>'[1]TCE - ANEXO IV - Preencher'!L75</f>
        <v>26250605932624000160550010000252551704640871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1040</v>
      </c>
    </row>
    <row r="67" spans="1:12" s="8" customFormat="1" ht="19.5" customHeight="1">
      <c r="A67" s="3">
        <f>IFERROR(VLOOKUP(B67,'[1]DADOS (OCULTAR)'!$Q$3:$S$136,3,0),"")</f>
        <v>9767633000951</v>
      </c>
      <c r="B67" s="4" t="str">
        <f>'[1]TCE - ANEXO IV - Preencher'!C76</f>
        <v>UPA ENGENHO VELHO - CG Nº 010/2022</v>
      </c>
      <c r="C67" s="4" t="str">
        <f>'[1]TCE - ANEXO IV - Preencher'!E76</f>
        <v>3.12 - Material Hospitalar</v>
      </c>
      <c r="D67" s="3">
        <f>'[1]TCE - ANEXO IV - Preencher'!F76</f>
        <v>5932624000160</v>
      </c>
      <c r="E67" s="5" t="str">
        <f>'[1]TCE - ANEXO IV - Preencher'!G76</f>
        <v>MEGAMED COMERCIO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25259</v>
      </c>
      <c r="I67" s="6">
        <f>IF('[1]TCE - ANEXO IV - Preencher'!K76="","",'[1]TCE - ANEXO IV - Preencher'!K76)</f>
        <v>45817</v>
      </c>
      <c r="J67" s="5" t="str">
        <f>'[1]TCE - ANEXO IV - Preencher'!L76</f>
        <v>26250605932624000160550010000252591341894174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1329</v>
      </c>
    </row>
    <row r="68" spans="1:12" s="8" customFormat="1" ht="19.5" customHeight="1">
      <c r="A68" s="3">
        <f>IFERROR(VLOOKUP(B68,'[1]DADOS (OCULTAR)'!$Q$3:$S$136,3,0),"")</f>
        <v>9767633000951</v>
      </c>
      <c r="B68" s="4" t="str">
        <f>'[1]TCE - ANEXO IV - Preencher'!C77</f>
        <v>UPA ENGENHO VELHO - CG Nº 010/2022</v>
      </c>
      <c r="C68" s="4" t="str">
        <f>'[1]TCE - ANEXO IV - Preencher'!E77</f>
        <v>3.12 - Material Hospitalar</v>
      </c>
      <c r="D68" s="3">
        <f>'[1]TCE - ANEXO IV - Preencher'!F77</f>
        <v>9441460000120</v>
      </c>
      <c r="E68" s="5" t="str">
        <f>'[1]TCE - ANEXO IV - Preencher'!G77</f>
        <v>PADRAO DIST PROD EQUIP HOSP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374822</v>
      </c>
      <c r="I68" s="6">
        <f>IF('[1]TCE - ANEXO IV - Preencher'!K77="","",'[1]TCE - ANEXO IV - Preencher'!K77)</f>
        <v>45812</v>
      </c>
      <c r="J68" s="5" t="str">
        <f>'[1]TCE - ANEXO IV - Preencher'!L77</f>
        <v>26250609441460000120550010003748221001860153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653.52</v>
      </c>
    </row>
    <row r="69" spans="1:12" s="8" customFormat="1" ht="19.5" customHeight="1">
      <c r="A69" s="3">
        <f>IFERROR(VLOOKUP(B69,'[1]DADOS (OCULTAR)'!$Q$3:$S$136,3,0),"")</f>
        <v>9767633000951</v>
      </c>
      <c r="B69" s="4" t="str">
        <f>'[1]TCE - ANEXO IV - Preencher'!C78</f>
        <v>UPA ENGENHO VELHO - CG Nº 010/2022</v>
      </c>
      <c r="C69" s="4" t="str">
        <f>'[1]TCE - ANEXO IV - Preencher'!E78</f>
        <v>3.12 - Material Hospitalar</v>
      </c>
      <c r="D69" s="3">
        <f>'[1]TCE - ANEXO IV - Preencher'!F78</f>
        <v>3817043000152</v>
      </c>
      <c r="E69" s="5" t="str">
        <f>'[1]TCE - ANEXO IV - Preencher'!G78</f>
        <v>PHARMAPLUS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82130</v>
      </c>
      <c r="I69" s="6">
        <f>IF('[1]TCE - ANEXO IV - Preencher'!K78="","",'[1]TCE - ANEXO IV - Preencher'!K78)</f>
        <v>45812</v>
      </c>
      <c r="J69" s="5" t="str">
        <f>'[1]TCE - ANEXO IV - Preencher'!L78</f>
        <v>26250603817043000152550010000821301187702339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6274.94</v>
      </c>
    </row>
    <row r="70" spans="1:12" s="8" customFormat="1" ht="19.5" customHeight="1">
      <c r="A70" s="3">
        <f>IFERROR(VLOOKUP(B70,'[1]DADOS (OCULTAR)'!$Q$3:$S$136,3,0),"")</f>
        <v>9767633000951</v>
      </c>
      <c r="B70" s="4" t="str">
        <f>'[1]TCE - ANEXO IV - Preencher'!C79</f>
        <v>UPA ENGENHO VELHO - CG Nº 010/2022</v>
      </c>
      <c r="C70" s="4" t="str">
        <f>'[1]TCE - ANEXO IV - Preencher'!E79</f>
        <v>3.12 - Material Hospitalar</v>
      </c>
      <c r="D70" s="3">
        <f>'[1]TCE - ANEXO IV - Preencher'!F79</f>
        <v>58426628000990</v>
      </c>
      <c r="E70" s="5" t="str">
        <f>'[1]TCE - ANEXO IV - Preencher'!G79</f>
        <v>SAMTRONIC INDUSTRIA E COMERCIO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4420</v>
      </c>
      <c r="I70" s="6">
        <f>IF('[1]TCE - ANEXO IV - Preencher'!K79="","",'[1]TCE - ANEXO IV - Preencher'!K79)</f>
        <v>45811</v>
      </c>
      <c r="J70" s="5" t="str">
        <f>'[1]TCE - ANEXO IV - Preencher'!L79</f>
        <v>26250658426628000990550010000044201770952227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4577.5</v>
      </c>
    </row>
    <row r="71" spans="1:12" s="8" customFormat="1" ht="19.5" customHeight="1">
      <c r="A71" s="3">
        <f>IFERROR(VLOOKUP(B71,'[1]DADOS (OCULTAR)'!$Q$3:$S$136,3,0),"")</f>
        <v>9767633000951</v>
      </c>
      <c r="B71" s="4" t="str">
        <f>'[1]TCE - ANEXO IV - Preencher'!C80</f>
        <v>UPA ENGENHO VELHO - CG Nº 010/2022</v>
      </c>
      <c r="C71" s="4" t="str">
        <f>'[1]TCE - ANEXO IV - Preencher'!E80</f>
        <v>3.12 - Material Hospitalar</v>
      </c>
      <c r="D71" s="3">
        <f>'[1]TCE - ANEXO IV - Preencher'!F80</f>
        <v>21216468000198</v>
      </c>
      <c r="E71" s="5" t="str">
        <f>'[1]TCE - ANEXO IV - Preencher'!G80</f>
        <v>SANMED DISTRIBUIDORA DE PRODUTOS MEDICO-HOSPITALARES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10188</v>
      </c>
      <c r="I71" s="6">
        <f>IF('[1]TCE - ANEXO IV - Preencher'!K80="","",'[1]TCE - ANEXO IV - Preencher'!K80)</f>
        <v>45814</v>
      </c>
      <c r="J71" s="5" t="str">
        <f>'[1]TCE - ANEXO IV - Preencher'!L80</f>
        <v>26250621216468000198550010000101881156202506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595</v>
      </c>
    </row>
    <row r="72" spans="1:12" s="8" customFormat="1" ht="19.5" customHeight="1">
      <c r="A72" s="3">
        <f>IFERROR(VLOOKUP(B72,'[1]DADOS (OCULTAR)'!$Q$3:$S$136,3,0),"")</f>
        <v>9767633000951</v>
      </c>
      <c r="B72" s="4" t="str">
        <f>'[1]TCE - ANEXO IV - Preencher'!C81</f>
        <v>UPA ENGENHO VELHO - CG Nº 010/2022</v>
      </c>
      <c r="C72" s="4" t="str">
        <f>'[1]TCE - ANEXO IV - Preencher'!E81</f>
        <v>3.12 - Material Hospitalar</v>
      </c>
      <c r="D72" s="3">
        <f>'[1]TCE - ANEXO IV - Preencher'!F81</f>
        <v>37238930000198</v>
      </c>
      <c r="E72" s="5" t="str">
        <f>'[1]TCE - ANEXO IV - Preencher'!G81</f>
        <v>TG DE BARROS EQUIPAMENTOS HOSPITALARES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648</v>
      </c>
      <c r="I72" s="6">
        <f>IF('[1]TCE - ANEXO IV - Preencher'!K81="","",'[1]TCE - ANEXO IV - Preencher'!K81)</f>
        <v>45818</v>
      </c>
      <c r="J72" s="5" t="str">
        <f>'[1]TCE - ANEXO IV - Preencher'!L81</f>
        <v>26250637238930000198550010000006481000097827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369.9</v>
      </c>
    </row>
    <row r="73" spans="1:12" s="8" customFormat="1" ht="19.5" customHeight="1">
      <c r="A73" s="3">
        <f>IFERROR(VLOOKUP(B73,'[1]DADOS (OCULTAR)'!$Q$3:$S$136,3,0),"")</f>
        <v>9767633000951</v>
      </c>
      <c r="B73" s="4" t="str">
        <f>'[1]TCE - ANEXO IV - Preencher'!C82</f>
        <v>UPA ENGENHO VELHO - CG Nº 010/2022</v>
      </c>
      <c r="C73" s="4" t="str">
        <f>'[1]TCE - ANEXO IV - Preencher'!E82</f>
        <v>3.12 - Material Hospitalar</v>
      </c>
      <c r="D73" s="3">
        <f>'[1]TCE - ANEXO IV - Preencher'!F82</f>
        <v>21596736000144</v>
      </c>
      <c r="E73" s="5" t="str">
        <f>'[1]TCE - ANEXO IV - Preencher'!G82</f>
        <v>ULTRAMEGA DISTRIBUIDORA HOSPITALAR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253223</v>
      </c>
      <c r="I73" s="6">
        <f>IF('[1]TCE - ANEXO IV - Preencher'!K82="","",'[1]TCE - ANEXO IV - Preencher'!K82)</f>
        <v>45812</v>
      </c>
      <c r="J73" s="5" t="str">
        <f>'[1]TCE - ANEXO IV - Preencher'!L82</f>
        <v>26250621596736000144550010002532231310337848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6120.71</v>
      </c>
    </row>
    <row r="74" spans="1:12" s="8" customFormat="1" ht="19.5" customHeight="1">
      <c r="A74" s="3">
        <f>IFERROR(VLOOKUP(B74,'[1]DADOS (OCULTAR)'!$Q$3:$S$136,3,0),"")</f>
        <v>9767633000951</v>
      </c>
      <c r="B74" s="4" t="str">
        <f>'[1]TCE - ANEXO IV - Preencher'!C83</f>
        <v>UPA ENGENHO VELHO - CG Nº 010/2022</v>
      </c>
      <c r="C74" s="4" t="str">
        <f>'[1]TCE - ANEXO IV - Preencher'!E83</f>
        <v>3.6 - Material de Expediente</v>
      </c>
      <c r="D74" s="3">
        <f>'[1]TCE - ANEXO IV - Preencher'!F83</f>
        <v>8587400000157</v>
      </c>
      <c r="E74" s="5" t="str">
        <f>'[1]TCE - ANEXO IV - Preencher'!G83</f>
        <v>ADRIANO JOSE DE SOUSA-ME - AFFESTAS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24072</v>
      </c>
      <c r="I74" s="6">
        <f>IF('[1]TCE - ANEXO IV - Preencher'!K83="","",'[1]TCE - ANEXO IV - Preencher'!K83)</f>
        <v>45823</v>
      </c>
      <c r="J74" s="5" t="str">
        <f>'[1]TCE - ANEXO IV - Preencher'!L83</f>
        <v>26250608587400000157550010000240721850498760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1180</v>
      </c>
    </row>
    <row r="75" spans="1:12" s="8" customFormat="1" ht="19.5" customHeight="1">
      <c r="A75" s="3">
        <f>IFERROR(VLOOKUP(B75,'[1]DADOS (OCULTAR)'!$Q$3:$S$136,3,0),"")</f>
        <v>9767633000951</v>
      </c>
      <c r="B75" s="4" t="str">
        <f>'[1]TCE - ANEXO IV - Preencher'!C84</f>
        <v>UPA ENGENHO VELHO - CG Nº 010/2022</v>
      </c>
      <c r="C75" s="4" t="str">
        <f>'[1]TCE - ANEXO IV - Preencher'!E84</f>
        <v>3.99 - Outras despesas com Material de Consumo</v>
      </c>
      <c r="D75" s="3" t="str">
        <f>'[1]TCE - ANEXO IV - Preencher'!F84</f>
        <v>24.556.839/0001-79</v>
      </c>
      <c r="E75" s="5" t="str">
        <f>'[1]TCE - ANEXO IV - Preencher'!G84</f>
        <v>ARMAZEM COMERCIAL NOVO LAR  PE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13149</v>
      </c>
      <c r="I75" s="6">
        <f>IF('[1]TCE - ANEXO IV - Preencher'!K84="","",'[1]TCE - ANEXO IV - Preencher'!K84)</f>
        <v>45828</v>
      </c>
      <c r="J75" s="5" t="str">
        <f>'[1]TCE - ANEXO IV - Preencher'!L84</f>
        <v>26250624556839000179550010000131491190131495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436</v>
      </c>
    </row>
    <row r="76" spans="1:12" s="8" customFormat="1" ht="19.5" customHeight="1">
      <c r="A76" s="3">
        <f>IFERROR(VLOOKUP(B76,'[1]DADOS (OCULTAR)'!$Q$3:$S$136,3,0),"")</f>
        <v>9767633000951</v>
      </c>
      <c r="B76" s="4" t="str">
        <f>'[1]TCE - ANEXO IV - Preencher'!C85</f>
        <v>UPA ENGENHO VELHO - CG Nº 010/2022</v>
      </c>
      <c r="C76" s="4" t="str">
        <f>'[1]TCE - ANEXO IV - Preencher'!E85</f>
        <v xml:space="preserve">3.10 - Material para Manutenção de Bens Móveis </v>
      </c>
      <c r="D76" s="3">
        <f>'[1]TCE - ANEXO IV - Preencher'!F85</f>
        <v>35361251000186</v>
      </c>
      <c r="E76" s="5" t="str">
        <f>'[1]TCE - ANEXO IV - Preencher'!G85</f>
        <v>B D L COMERCIO DE ALIMENTOS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3041</v>
      </c>
      <c r="I76" s="6">
        <f>IF('[1]TCE - ANEXO IV - Preencher'!K85="","",'[1]TCE - ANEXO IV - Preencher'!K85)</f>
        <v>45833</v>
      </c>
      <c r="J76" s="5" t="str">
        <f>'[1]TCE - ANEXO IV - Preencher'!L85</f>
        <v>26250635361251000186550010000030411958673430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361.9</v>
      </c>
    </row>
    <row r="77" spans="1:12" s="8" customFormat="1" ht="19.5" customHeight="1">
      <c r="A77" s="3">
        <f>IFERROR(VLOOKUP(B77,'[1]DADOS (OCULTAR)'!$Q$3:$S$136,3,0),"")</f>
        <v>9767633000951</v>
      </c>
      <c r="B77" s="4" t="str">
        <f>'[1]TCE - ANEXO IV - Preencher'!C86</f>
        <v>UPA ENGENHO VELHO - CG Nº 010/2022</v>
      </c>
      <c r="C77" s="4" t="str">
        <f>'[1]TCE - ANEXO IV - Preencher'!E86</f>
        <v>3.6 - Material de Expediente</v>
      </c>
      <c r="D77" s="3">
        <f>'[1]TCE - ANEXO IV - Preencher'!F86</f>
        <v>24073694000589</v>
      </c>
      <c r="E77" s="5" t="str">
        <f>'[1]TCE - ANEXO IV - Preencher'!G86</f>
        <v>CIL COMERCIO DE INFORMATICA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214417</v>
      </c>
      <c r="I77" s="6">
        <f>IF('[1]TCE - ANEXO IV - Preencher'!K86="","",'[1]TCE - ANEXO IV - Preencher'!K86)</f>
        <v>45824</v>
      </c>
      <c r="J77" s="5" t="str">
        <f>'[1]TCE - ANEXO IV - Preencher'!L86</f>
        <v>26250624073694000155550020002144171006493951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2742.36</v>
      </c>
    </row>
    <row r="78" spans="1:12" s="8" customFormat="1" ht="19.5" customHeight="1">
      <c r="A78" s="3">
        <f>IFERROR(VLOOKUP(B78,'[1]DADOS (OCULTAR)'!$Q$3:$S$136,3,0),"")</f>
        <v>9767633000951</v>
      </c>
      <c r="B78" s="4" t="str">
        <f>'[1]TCE - ANEXO IV - Preencher'!C87</f>
        <v>UPA ENGENHO VELHO - CG Nº 010/2022</v>
      </c>
      <c r="C78" s="4" t="str">
        <f>'[1]TCE - ANEXO IV - Preencher'!E87</f>
        <v>3.6 - Material de Expediente</v>
      </c>
      <c r="D78" s="3" t="str">
        <f>'[1]TCE - ANEXO IV - Preencher'!F87</f>
        <v>24.348.443/0001-36</v>
      </c>
      <c r="E78" s="5" t="str">
        <f>'[1]TCE - ANEXO IV - Preencher'!G87</f>
        <v xml:space="preserve">FRANCRIS LIVRARIA E PAPELARIA LTDA ME 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21806</v>
      </c>
      <c r="I78" s="6">
        <f>IF('[1]TCE - ANEXO IV - Preencher'!K87="","",'[1]TCE - ANEXO IV - Preencher'!K87)</f>
        <v>45836</v>
      </c>
      <c r="J78" s="5" t="str">
        <f>'[1]TCE - ANEXO IV - Preencher'!L87</f>
        <v>26250624348443000136550010000218061313020308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404.32</v>
      </c>
    </row>
    <row r="79" spans="1:12" s="8" customFormat="1" ht="19.5" customHeight="1">
      <c r="A79" s="3">
        <f>IFERROR(VLOOKUP(B79,'[1]DADOS (OCULTAR)'!$Q$3:$S$136,3,0),"")</f>
        <v>9767633000951</v>
      </c>
      <c r="B79" s="4" t="str">
        <f>'[1]TCE - ANEXO IV - Preencher'!C88</f>
        <v>UPA ENGENHO VELHO - CG Nº 010/2022</v>
      </c>
      <c r="C79" s="4" t="str">
        <f>'[1]TCE - ANEXO IV - Preencher'!E88</f>
        <v>3.6 - Material de Expediente</v>
      </c>
      <c r="D79" s="3">
        <f>'[1]TCE - ANEXO IV - Preencher'!F88</f>
        <v>15610582000103</v>
      </c>
      <c r="E79" s="5" t="str">
        <f>'[1]TCE - ANEXO IV - Preencher'!G88</f>
        <v>MARIA DE FATIMA MOURA FRAGOSO -ETIQUETAS RECIFE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1331</v>
      </c>
      <c r="I79" s="6">
        <f>IF('[1]TCE - ANEXO IV - Preencher'!K88="","",'[1]TCE - ANEXO IV - Preencher'!K88)</f>
        <v>45821</v>
      </c>
      <c r="J79" s="5" t="str">
        <f>'[1]TCE - ANEXO IV - Preencher'!L88</f>
        <v>26250612610582000103550010000013311186318290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2071</v>
      </c>
    </row>
    <row r="80" spans="1:12" s="8" customFormat="1" ht="19.5" customHeight="1">
      <c r="A80" s="3">
        <f>IFERROR(VLOOKUP(B80,'[1]DADOS (OCULTAR)'!$Q$3:$S$136,3,0),"")</f>
        <v>9767633000951</v>
      </c>
      <c r="B80" s="4" t="str">
        <f>'[1]TCE - ANEXO IV - Preencher'!C89</f>
        <v>UPA ENGENHO VELHO - CG Nº 010/2022</v>
      </c>
      <c r="C80" s="4" t="str">
        <f>'[1]TCE - ANEXO IV - Preencher'!E89</f>
        <v>3.6 - Material de Expediente</v>
      </c>
      <c r="D80" s="3">
        <f>'[1]TCE - ANEXO IV - Preencher'!F89</f>
        <v>37880206000163</v>
      </c>
      <c r="E80" s="5" t="str">
        <f>'[1]TCE - ANEXO IV - Preencher'!G89</f>
        <v>NORLUX LTDA EPP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12306</v>
      </c>
      <c r="I80" s="6">
        <f>IF('[1]TCE - ANEXO IV - Preencher'!K89="","",'[1]TCE - ANEXO IV - Preencher'!K89)</f>
        <v>45824</v>
      </c>
      <c r="J80" s="5" t="str">
        <f>'[1]TCE - ANEXO IV - Preencher'!L89</f>
        <v>26250604004741000100550010000123061000009891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377.08</v>
      </c>
    </row>
    <row r="81" spans="1:12" s="8" customFormat="1" ht="19.5" customHeight="1">
      <c r="A81" s="3">
        <f>IFERROR(VLOOKUP(B81,'[1]DADOS (OCULTAR)'!$Q$3:$S$136,3,0),"")</f>
        <v>9767633000951</v>
      </c>
      <c r="B81" s="4" t="str">
        <f>'[1]TCE - ANEXO IV - Preencher'!C90</f>
        <v>UPA ENGENHO VELHO - CG Nº 010/2022</v>
      </c>
      <c r="C81" s="4" t="str">
        <f>'[1]TCE - ANEXO IV - Preencher'!E90</f>
        <v>3.7 - Material de Limpeza e Produtos de Hgienização</v>
      </c>
      <c r="D81" s="3">
        <f>'[1]TCE - ANEXO IV - Preencher'!F90</f>
        <v>10421584000122</v>
      </c>
      <c r="E81" s="5" t="str">
        <f>'[1]TCE - ANEXO IV - Preencher'!G90</f>
        <v>PERNAMBUCO QUIMICA AS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138641</v>
      </c>
      <c r="I81" s="6">
        <f>IF('[1]TCE - ANEXO IV - Preencher'!K90="","",'[1]TCE - ANEXO IV - Preencher'!K90)</f>
        <v>45838</v>
      </c>
      <c r="J81" s="5" t="str">
        <f>'[1]TCE - ANEXO IV - Preencher'!L90</f>
        <v>26250610421584000122550010001386411127688308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2070</v>
      </c>
    </row>
    <row r="82" spans="1:12" s="8" customFormat="1" ht="19.5" customHeight="1">
      <c r="A82" s="3">
        <f>IFERROR(VLOOKUP(B82,'[1]DADOS (OCULTAR)'!$Q$3:$S$136,3,0),"")</f>
        <v>9767633000951</v>
      </c>
      <c r="B82" s="4" t="str">
        <f>'[1]TCE - ANEXO IV - Preencher'!C91</f>
        <v>UPA ENGENHO VELHO - CG Nº 010/2022</v>
      </c>
      <c r="C82" s="4" t="str">
        <f>'[1]TCE - ANEXO IV - Preencher'!E91</f>
        <v xml:space="preserve">3.8 - Uniformes, Tecidos e Aviamentos </v>
      </c>
      <c r="D82" s="3">
        <f>'[1]TCE - ANEXO IV - Preencher'!F91</f>
        <v>51413651000144</v>
      </c>
      <c r="E82" s="5" t="str">
        <f>'[1]TCE - ANEXO IV - Preencher'!G91</f>
        <v>PROSPEQTUS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1145</v>
      </c>
      <c r="I82" s="6">
        <f>IF('[1]TCE - ANEXO IV - Preencher'!K91="","",'[1]TCE - ANEXO IV - Preencher'!K91)</f>
        <v>45833</v>
      </c>
      <c r="J82" s="5" t="str">
        <f>'[1]TCE - ANEXO IV - Preencher'!L91</f>
        <v>26252651413651000144550010000011451323679916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213.94</v>
      </c>
    </row>
    <row r="83" spans="1:12" s="8" customFormat="1" ht="19.5" customHeight="1">
      <c r="A83" s="3">
        <f>IFERROR(VLOOKUP(B83,'[1]DADOS (OCULTAR)'!$Q$3:$S$136,3,0),"")</f>
        <v>9767633000951</v>
      </c>
      <c r="B83" s="4" t="str">
        <f>'[1]TCE - ANEXO IV - Preencher'!C92</f>
        <v>UPA ENGENHO VELHO - CG Nº 010/2022</v>
      </c>
      <c r="C83" s="4" t="str">
        <f>'[1]TCE - ANEXO IV - Preencher'!E92</f>
        <v xml:space="preserve">3.8 - Uniformes, Tecidos e Aviamentos </v>
      </c>
      <c r="D83" s="3">
        <f>'[1]TCE - ANEXO IV - Preencher'!F92</f>
        <v>51413651000144</v>
      </c>
      <c r="E83" s="5" t="str">
        <f>'[1]TCE - ANEXO IV - Preencher'!G92</f>
        <v>PROSPEQTUS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1146</v>
      </c>
      <c r="I83" s="6">
        <f>IF('[1]TCE - ANEXO IV - Preencher'!K92="","",'[1]TCE - ANEXO IV - Preencher'!K92)</f>
        <v>45833</v>
      </c>
      <c r="J83" s="5" t="str">
        <f>'[1]TCE - ANEXO IV - Preencher'!L92</f>
        <v>26250651413651000144550010000011461108784517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466</v>
      </c>
    </row>
    <row r="84" spans="1:12" s="8" customFormat="1" ht="19.5" customHeight="1">
      <c r="A84" s="3">
        <f>IFERROR(VLOOKUP(B84,'[1]DADOS (OCULTAR)'!$Q$3:$S$136,3,0),"")</f>
        <v>9767633000951</v>
      </c>
      <c r="B84" s="4" t="str">
        <f>'[1]TCE - ANEXO IV - Preencher'!C93</f>
        <v>UPA ENGENHO VELHO - CG Nº 010/2022</v>
      </c>
      <c r="C84" s="4" t="str">
        <f>'[1]TCE - ANEXO IV - Preencher'!E93</f>
        <v>3.99 - Outras despesas com Material de Consumo</v>
      </c>
      <c r="D84" s="3">
        <f>'[1]TCE - ANEXO IV - Preencher'!F93</f>
        <v>51413651000144</v>
      </c>
      <c r="E84" s="5" t="str">
        <f>'[1]TCE - ANEXO IV - Preencher'!G93</f>
        <v>PROSPEQTUS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1147</v>
      </c>
      <c r="I84" s="6">
        <f>IF('[1]TCE - ANEXO IV - Preencher'!K93="","",'[1]TCE - ANEXO IV - Preencher'!K93)</f>
        <v>45833</v>
      </c>
      <c r="J84" s="5" t="str">
        <f>'[1]TCE - ANEXO IV - Preencher'!L93</f>
        <v>26250651413651000144550010000011471784863188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1579.89</v>
      </c>
    </row>
    <row r="85" spans="1:12" s="8" customFormat="1" ht="19.5" customHeight="1">
      <c r="A85" s="3">
        <f>IFERROR(VLOOKUP(B85,'[1]DADOS (OCULTAR)'!$Q$3:$S$136,3,0),"")</f>
        <v>9767633000951</v>
      </c>
      <c r="B85" s="4" t="str">
        <f>'[1]TCE - ANEXO IV - Preencher'!C94</f>
        <v>UPA ENGENHO VELHO - CG Nº 010/2022</v>
      </c>
      <c r="C85" s="4" t="str">
        <f>'[1]TCE - ANEXO IV - Preencher'!E94</f>
        <v>3.6 - Material de Expediente</v>
      </c>
      <c r="D85" s="3">
        <f>'[1]TCE - ANEXO IV - Preencher'!F94</f>
        <v>8014460000180</v>
      </c>
      <c r="E85" s="5" t="str">
        <f>'[1]TCE - ANEXO IV - Preencher'!G94</f>
        <v>VANPEL-MATERIAL DE ESCRITORIO E INFORMATICA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67793</v>
      </c>
      <c r="I85" s="6">
        <f>IF('[1]TCE - ANEXO IV - Preencher'!K94="","",'[1]TCE - ANEXO IV - Preencher'!K94)</f>
        <v>45821</v>
      </c>
      <c r="J85" s="5" t="str">
        <f>'[1]TCE - ANEXO IV - Preencher'!L94</f>
        <v>26250608014460000180550010000677931001506820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328.5</v>
      </c>
    </row>
    <row r="86" spans="1:12" s="8" customFormat="1" ht="19.5" customHeight="1">
      <c r="A86" s="3">
        <f>IFERROR(VLOOKUP(B86,'[1]DADOS (OCULTAR)'!$Q$3:$S$136,3,0),"")</f>
        <v>9767633000951</v>
      </c>
      <c r="B86" s="4" t="str">
        <f>'[1]TCE - ANEXO IV - Preencher'!C95</f>
        <v>UPA ENGENHO VELHO - CG Nº 010/2022</v>
      </c>
      <c r="C86" s="4" t="str">
        <f>'[1]TCE - ANEXO IV - Preencher'!E95</f>
        <v>3.2 - Gás e Outros Materiais Engarrafados</v>
      </c>
      <c r="D86" s="3">
        <f>'[1]TCE - ANEXO IV - Preencher'!F95</f>
        <v>24380578002203</v>
      </c>
      <c r="E86" s="5" t="str">
        <f>'[1]TCE - ANEXO IV - Preencher'!G95</f>
        <v xml:space="preserve">WHITE MARTINS GASES INDUSTRIAIS DO NORDESTE LTDA 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8790</v>
      </c>
      <c r="I86" s="6">
        <f>IF('[1]TCE - ANEXO IV - Preencher'!K95="","",'[1]TCE - ANEXO IV - Preencher'!K95)</f>
        <v>45834</v>
      </c>
      <c r="J86" s="5" t="str">
        <f>'[1]TCE - ANEXO IV - Preencher'!L95</f>
        <v>26250624380578002041556080000087901672941062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286.14</v>
      </c>
    </row>
    <row r="87" spans="1:12" s="8" customFormat="1" ht="19.5" customHeight="1">
      <c r="A87" s="3">
        <f>IFERROR(VLOOKUP(B87,'[1]DADOS (OCULTAR)'!$Q$3:$S$136,3,0),"")</f>
        <v>9767633000951</v>
      </c>
      <c r="B87" s="4" t="str">
        <f>'[1]TCE - ANEXO IV - Preencher'!C96</f>
        <v>UPA ENGENHO VELHO - CG Nº 010/2022</v>
      </c>
      <c r="C87" s="4" t="str">
        <f>'[1]TCE - ANEXO IV - Preencher'!E96</f>
        <v>3.2 - Gás e Outros Materiais Engarrafados</v>
      </c>
      <c r="D87" s="3">
        <f>'[1]TCE - ANEXO IV - Preencher'!F96</f>
        <v>24380578002203</v>
      </c>
      <c r="E87" s="5" t="str">
        <f>'[1]TCE - ANEXO IV - Preencher'!G96</f>
        <v xml:space="preserve">WHITE MARTINS GASES INDUSTRIAIS DO NORDESTE LTDA 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1740</v>
      </c>
      <c r="I87" s="6">
        <f>IF('[1]TCE - ANEXO IV - Preencher'!K96="","",'[1]TCE - ANEXO IV - Preencher'!K96)</f>
        <v>45820</v>
      </c>
      <c r="J87" s="5" t="str">
        <f>'[1]TCE - ANEXO IV - Preencher'!L96</f>
        <v>26250624380578002203556020000017401458420263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4430.1400000000003</v>
      </c>
    </row>
    <row r="88" spans="1:12" s="8" customFormat="1" ht="19.5" customHeight="1">
      <c r="A88" s="3">
        <f>IFERROR(VLOOKUP(B88,'[1]DADOS (OCULTAR)'!$Q$3:$S$136,3,0),"")</f>
        <v>9767633000951</v>
      </c>
      <c r="B88" s="4" t="str">
        <f>'[1]TCE - ANEXO IV - Preencher'!C97</f>
        <v>UPA ENGENHO VELHO - CG Nº 010/2022</v>
      </c>
      <c r="C88" s="4" t="str">
        <f>'[1]TCE - ANEXO IV - Preencher'!E97</f>
        <v>5.16 - Serviços Médico-Hospitalares, Odotonlogia e Laboratoriais</v>
      </c>
      <c r="D88" s="3" t="str">
        <f>'[1]TCE - ANEXO IV - Preencher'!F97</f>
        <v>46.970.577/0001-27</v>
      </c>
      <c r="E88" s="5" t="str">
        <f>'[1]TCE - ANEXO IV - Preencher'!G97</f>
        <v>AB MELO SERVICOS MEDICOS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48</v>
      </c>
      <c r="I88" s="6">
        <f>IF('[1]TCE - ANEXO IV - Preencher'!K97="","",'[1]TCE - ANEXO IV - Preencher'!K97)</f>
        <v>45840</v>
      </c>
      <c r="J88" s="5" t="str">
        <f>'[1]TCE - ANEXO IV - Preencher'!L97</f>
        <v>ED1P-RMBV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6750</v>
      </c>
    </row>
    <row r="89" spans="1:12" s="8" customFormat="1" ht="19.5" customHeight="1">
      <c r="A89" s="3">
        <f>IFERROR(VLOOKUP(B89,'[1]DADOS (OCULTAR)'!$Q$3:$S$136,3,0),"")</f>
        <v>9767633000951</v>
      </c>
      <c r="B89" s="4" t="str">
        <f>'[1]TCE - ANEXO IV - Preencher'!C98</f>
        <v>UPA ENGENHO VELHO - CG Nº 010/2022</v>
      </c>
      <c r="C89" s="4" t="str">
        <f>'[1]TCE - ANEXO IV - Preencher'!E98</f>
        <v>5.17 - Manutenção de Software, Certificação Digital e Microfilmagem</v>
      </c>
      <c r="D89" s="3" t="str">
        <f>'[1]TCE - ANEXO IV - Preencher'!F98</f>
        <v>10.891.998/0001-15</v>
      </c>
      <c r="E89" s="5" t="str">
        <f>'[1]TCE - ANEXO IV - Preencher'!G98</f>
        <v>ADVISERSIT SERV. EM INFORMATICA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1389</v>
      </c>
      <c r="I89" s="6">
        <f>IF('[1]TCE - ANEXO IV - Preencher'!K98="","",'[1]TCE - ANEXO IV - Preencher'!K98)</f>
        <v>45839</v>
      </c>
      <c r="J89" s="5" t="str">
        <f>'[1]TCE - ANEXO IV - Preencher'!L98</f>
        <v>BERJ14833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1200</v>
      </c>
    </row>
    <row r="90" spans="1:12" s="8" customFormat="1" ht="19.5" customHeight="1">
      <c r="A90" s="3">
        <f>IFERROR(VLOOKUP(B90,'[1]DADOS (OCULTAR)'!$Q$3:$S$136,3,0),"")</f>
        <v>9767633000951</v>
      </c>
      <c r="B90" s="4" t="str">
        <f>'[1]TCE - ANEXO IV - Preencher'!C99</f>
        <v>UPA ENGENHO VELHO - CG Nº 010/2022</v>
      </c>
      <c r="C90" s="4" t="str">
        <f>'[1]TCE - ANEXO IV - Preencher'!E99</f>
        <v>1.99 - Outras Despesas com Pessoal</v>
      </c>
      <c r="D90" s="3">
        <f>'[1]TCE - ANEXO IV - Preencher'!F99</f>
        <v>46731059000150</v>
      </c>
      <c r="E90" s="5" t="str">
        <f>'[1]TCE - ANEXO IV - Preencher'!G99</f>
        <v>AGIBEN BENEFICIOS LTDA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>
        <f>IF('[1]TCE - ANEXO IV - Preencher'!K99="","",'[1]TCE - ANEXO IV - Preencher'!K99)</f>
        <v>45849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1367.4</v>
      </c>
    </row>
    <row r="91" spans="1:12" s="8" customFormat="1" ht="19.5" customHeight="1">
      <c r="A91" s="3">
        <f>IFERROR(VLOOKUP(B91,'[1]DADOS (OCULTAR)'!$Q$3:$S$136,3,0),"")</f>
        <v>9767633000951</v>
      </c>
      <c r="B91" s="4" t="str">
        <f>'[1]TCE - ANEXO IV - Preencher'!C100</f>
        <v>UPA ENGENHO VELHO - CG Nº 010/2022</v>
      </c>
      <c r="C91" s="4" t="str">
        <f>'[1]TCE - ANEXO IV - Preencher'!E100</f>
        <v>5.3 - Locação de Máquinas e Equipamentos</v>
      </c>
      <c r="D91" s="3" t="str">
        <f>'[1]TCE - ANEXO IV - Preencher'!F100</f>
        <v>00.331.788/0024-05</v>
      </c>
      <c r="E91" s="5" t="str">
        <f>'[1]TCE - ANEXO IV - Preencher'!G100</f>
        <v>AIR LIQUIDE BRASIL LTDA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56195</v>
      </c>
      <c r="I91" s="6">
        <f>IF('[1]TCE - ANEXO IV - Preencher'!K100="","",'[1]TCE - ANEXO IV - Preencher'!K100)</f>
        <v>45835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6206.13</v>
      </c>
    </row>
    <row r="92" spans="1:12" s="8" customFormat="1" ht="19.5" customHeight="1">
      <c r="A92" s="3">
        <f>IFERROR(VLOOKUP(B92,'[1]DADOS (OCULTAR)'!$Q$3:$S$136,3,0),"")</f>
        <v>9767633000951</v>
      </c>
      <c r="B92" s="4" t="str">
        <f>'[1]TCE - ANEXO IV - Preencher'!C101</f>
        <v>UPA ENGENHO VELHO - CG Nº 010/2022</v>
      </c>
      <c r="C92" s="4" t="str">
        <f>'[1]TCE - ANEXO IV - Preencher'!E101</f>
        <v>5.16 - Serviços Médico-Hospitalares, Odotonlogia e Laboratoriais</v>
      </c>
      <c r="D92" s="3" t="str">
        <f>'[1]TCE - ANEXO IV - Preencher'!F101</f>
        <v>52.146.425/0001-07</v>
      </c>
      <c r="E92" s="5" t="str">
        <f>'[1]TCE - ANEXO IV - Preencher'!G101</f>
        <v>AJCL SERVICOS MEDICOS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24</v>
      </c>
      <c r="I92" s="6">
        <f>IF('[1]TCE - ANEXO IV - Preencher'!K101="","",'[1]TCE - ANEXO IV - Preencher'!K101)</f>
        <v>45842</v>
      </c>
      <c r="J92" s="5" t="str">
        <f>'[1]TCE - ANEXO IV - Preencher'!L101</f>
        <v>NAAAABGDD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12900</v>
      </c>
    </row>
    <row r="93" spans="1:12" s="8" customFormat="1" ht="19.5" customHeight="1">
      <c r="A93" s="3">
        <f>IFERROR(VLOOKUP(B93,'[1]DADOS (OCULTAR)'!$Q$3:$S$136,3,0),"")</f>
        <v>9767633000951</v>
      </c>
      <c r="B93" s="4" t="str">
        <f>'[1]TCE - ANEXO IV - Preencher'!C102</f>
        <v>UPA ENGENHO VELHO - CG Nº 010/2022</v>
      </c>
      <c r="C93" s="4" t="str">
        <f>'[1]TCE - ANEXO IV - Preencher'!E102</f>
        <v>5.17 - Manutenção de Software, Certificação Digital e Microfilmagem</v>
      </c>
      <c r="D93" s="3" t="str">
        <f>'[1]TCE - ANEXO IV - Preencher'!F102</f>
        <v>28.476.130/0001-14</v>
      </c>
      <c r="E93" s="5" t="str">
        <f>'[1]TCE - ANEXO IV - Preencher'!G102</f>
        <v>ANDRE LUIZ ARRUDA LIMA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712</v>
      </c>
      <c r="I93" s="6">
        <f>IF('[1]TCE - ANEXO IV - Preencher'!K102="","",'[1]TCE - ANEXO IV - Preencher'!K102)</f>
        <v>45845</v>
      </c>
      <c r="J93" s="5" t="str">
        <f>'[1]TCE - ANEXO IV - Preencher'!L102</f>
        <v>983J-SGKNK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200</v>
      </c>
    </row>
    <row r="94" spans="1:12" s="8" customFormat="1" ht="19.5" customHeight="1">
      <c r="A94" s="3">
        <f>IFERROR(VLOOKUP(B94,'[1]DADOS (OCULTAR)'!$Q$3:$S$136,3,0),"")</f>
        <v>9767633000951</v>
      </c>
      <c r="B94" s="4" t="str">
        <f>'[1]TCE - ANEXO IV - Preencher'!C103</f>
        <v>UPA ENGENHO VELHO - CG Nº 010/2022</v>
      </c>
      <c r="C94" s="4" t="str">
        <f>'[1]TCE - ANEXO IV - Preencher'!E103</f>
        <v>5.99 - Outros Serviços de Terceiros Pessoa Jurídica</v>
      </c>
      <c r="D94" s="3">
        <f>'[1]TCE - ANEXO IV - Preencher'!F103</f>
        <v>21794062000192</v>
      </c>
      <c r="E94" s="5" t="str">
        <f>'[1]TCE - ANEXO IV - Preencher'!G103</f>
        <v>ASOS OCUPACIONAL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949</v>
      </c>
      <c r="I94" s="6">
        <f>IF('[1]TCE - ANEXO IV - Preencher'!K103="","",'[1]TCE - ANEXO IV - Preencher'!K103)</f>
        <v>45840</v>
      </c>
      <c r="J94" s="5" t="str">
        <f>'[1]TCE - ANEXO IV - Preencher'!L103</f>
        <v>PIXG89650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3200</v>
      </c>
    </row>
    <row r="95" spans="1:12" s="8" customFormat="1" ht="19.5" customHeight="1">
      <c r="A95" s="3">
        <f>IFERROR(VLOOKUP(B95,'[1]DADOS (OCULTAR)'!$Q$3:$S$136,3,0),"")</f>
        <v>9767633000951</v>
      </c>
      <c r="B95" s="4" t="str">
        <f>'[1]TCE - ANEXO IV - Preencher'!C104</f>
        <v>UPA ENGENHO VELHO - CG Nº 010/2022</v>
      </c>
      <c r="C95" s="4" t="str">
        <f>'[1]TCE - ANEXO IV - Preencher'!E104</f>
        <v>5.16 - Serviços Médico-Hospitalares, Odotonlogia e Laboratoriais</v>
      </c>
      <c r="D95" s="3" t="str">
        <f>'[1]TCE - ANEXO IV - Preencher'!F104</f>
        <v>46.087.146/0001-17</v>
      </c>
      <c r="E95" s="5" t="str">
        <f>'[1]TCE - ANEXO IV - Preencher'!G104</f>
        <v>BIANCA N LEITE SIQUEIRA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98</v>
      </c>
      <c r="I95" s="6">
        <f>IF('[1]TCE - ANEXO IV - Preencher'!K104="","",'[1]TCE - ANEXO IV - Preencher'!K104)</f>
        <v>45842</v>
      </c>
      <c r="J95" s="5" t="str">
        <f>'[1]TCE - ANEXO IV - Preencher'!L104</f>
        <v>TC6C-FC9L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5000</v>
      </c>
    </row>
    <row r="96" spans="1:12" s="8" customFormat="1" ht="19.5" customHeight="1">
      <c r="A96" s="3">
        <f>IFERROR(VLOOKUP(B96,'[1]DADOS (OCULTAR)'!$Q$3:$S$136,3,0),"")</f>
        <v>9767633000951</v>
      </c>
      <c r="B96" s="4" t="str">
        <f>'[1]TCE - ANEXO IV - Preencher'!C105</f>
        <v>UPA ENGENHO VELHO - CG Nº 010/2022</v>
      </c>
      <c r="C96" s="4" t="str">
        <f>'[1]TCE - ANEXO IV - Preencher'!E105</f>
        <v>5.17 - Manutenção de Software, Certificação Digital e Microfilmagem</v>
      </c>
      <c r="D96" s="3" t="str">
        <f>'[1]TCE - ANEXO IV - Preencher'!F105</f>
        <v>04.069.709/0001-02</v>
      </c>
      <c r="E96" s="5" t="str">
        <f>'[1]TCE - ANEXO IV - Preencher'!G105</f>
        <v>BIONEXO S.A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565425</v>
      </c>
      <c r="I96" s="6">
        <f>IF('[1]TCE - ANEXO IV - Preencher'!K105="","",'[1]TCE - ANEXO IV - Preencher'!K105)</f>
        <v>45811</v>
      </c>
      <c r="J96" s="5" t="str">
        <f>'[1]TCE - ANEXO IV - Preencher'!L105</f>
        <v>ZRSN-IAXT</v>
      </c>
      <c r="K96" s="5" t="str">
        <f>IF(F96="B",LEFT('[1]TCE - ANEXO IV - Preencher'!M105,2),IF(F96="S",LEFT('[1]TCE - ANEXO IV - Preencher'!M105,7),IF('[1]TCE - ANEXO IV - Preencher'!H105="","")))</f>
        <v>3550308</v>
      </c>
      <c r="L96" s="7">
        <f>'[1]TCE - ANEXO IV - Preencher'!N105</f>
        <v>935</v>
      </c>
    </row>
    <row r="97" spans="1:12" s="8" customFormat="1" ht="19.5" customHeight="1">
      <c r="A97" s="3">
        <f>IFERROR(VLOOKUP(B97,'[1]DADOS (OCULTAR)'!$Q$3:$S$136,3,0),"")</f>
        <v>9767633000951</v>
      </c>
      <c r="B97" s="4" t="str">
        <f>'[1]TCE - ANEXO IV - Preencher'!C106</f>
        <v>UPA ENGENHO VELHO - CG Nº 010/2022</v>
      </c>
      <c r="C97" s="4" t="str">
        <f>'[1]TCE - ANEXO IV - Preencher'!E106</f>
        <v>5.5 - Reparo e Manutenção de Máquinas e Equipamentos</v>
      </c>
      <c r="D97" s="3" t="str">
        <f>'[1]TCE - ANEXO IV - Preencher'!F106</f>
        <v>07.221.834/0001-76</v>
      </c>
      <c r="E97" s="5" t="str">
        <f>'[1]TCE - ANEXO IV - Preencher'!G106</f>
        <v>C2 COMERCIO E SERVICOS LTDA ME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385</v>
      </c>
      <c r="I97" s="6">
        <f>IF('[1]TCE - ANEXO IV - Preencher'!K106="","",'[1]TCE - ANEXO IV - Preencher'!K106)</f>
        <v>45820</v>
      </c>
      <c r="J97" s="5" t="str">
        <f>'[1]TCE - ANEXO IV - Preencher'!L106</f>
        <v>M3JP-WXEU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3500</v>
      </c>
    </row>
    <row r="98" spans="1:12" s="8" customFormat="1" ht="19.5" customHeight="1">
      <c r="A98" s="3">
        <f>IFERROR(VLOOKUP(B98,'[1]DADOS (OCULTAR)'!$Q$3:$S$136,3,0),"")</f>
        <v>9767633000951</v>
      </c>
      <c r="B98" s="4" t="str">
        <f>'[1]TCE - ANEXO IV - Preencher'!C107</f>
        <v>UPA ENGENHO VELHO - CG Nº 010/2022</v>
      </c>
      <c r="C98" s="4" t="str">
        <f>'[1]TCE - ANEXO IV - Preencher'!E107</f>
        <v>5.5 - Reparo e Manutenção de Máquinas e Equipamentos</v>
      </c>
      <c r="D98" s="3">
        <f>'[1]TCE - ANEXO IV - Preencher'!F107</f>
        <v>12067307000199</v>
      </c>
      <c r="E98" s="5" t="str">
        <f>'[1]TCE - ANEXO IV - Preencher'!G107</f>
        <v>CAETANO ALVES DA SILVA 36883816453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115</v>
      </c>
      <c r="I98" s="6">
        <f>IF('[1]TCE - ANEXO IV - Preencher'!K107="","",'[1]TCE - ANEXO IV - Preencher'!K107)</f>
        <v>45839</v>
      </c>
      <c r="J98" s="5" t="str">
        <f>'[1]TCE - ANEXO IV - Preencher'!L107</f>
        <v>26079012212067307000199000000000011525075739918372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900</v>
      </c>
    </row>
    <row r="99" spans="1:12" s="8" customFormat="1" ht="19.5" customHeight="1">
      <c r="A99" s="3">
        <f>IFERROR(VLOOKUP(B99,'[1]DADOS (OCULTAR)'!$Q$3:$S$136,3,0),"")</f>
        <v>9767633000951</v>
      </c>
      <c r="B99" s="4" t="str">
        <f>'[1]TCE - ANEXO IV - Preencher'!C108</f>
        <v>UPA ENGENHO VELHO - CG Nº 010/2022</v>
      </c>
      <c r="C99" s="4" t="str">
        <f>'[1]TCE - ANEXO IV - Preencher'!E108</f>
        <v xml:space="preserve">5.25 - Serviços Bancários </v>
      </c>
      <c r="D99" s="3" t="str">
        <f>'[1]TCE - ANEXO IV - Preencher'!F108</f>
        <v>16.916.063/0001-22</v>
      </c>
      <c r="E99" s="5" t="str">
        <f>'[1]TCE - ANEXO IV - Preencher'!G108</f>
        <v>CAIXA ECONOMICA FEDERAL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>
        <f>IF('[1]TCE - ANEXO IV - Preencher'!K108="","",'[1]TCE - ANEXO IV - Preencher'!K108)</f>
        <v>45833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2.91</v>
      </c>
    </row>
    <row r="100" spans="1:12" s="8" customFormat="1" ht="19.5" customHeight="1">
      <c r="A100" s="3">
        <f>IFERROR(VLOOKUP(B100,'[1]DADOS (OCULTAR)'!$Q$3:$S$136,3,0),"")</f>
        <v>9767633000951</v>
      </c>
      <c r="B100" s="4" t="str">
        <f>'[1]TCE - ANEXO IV - Preencher'!C109</f>
        <v>UPA ENGENHO VELHO - CG Nº 010/2022</v>
      </c>
      <c r="C100" s="4" t="str">
        <f>'[1]TCE - ANEXO IV - Preencher'!E109</f>
        <v xml:space="preserve">5.25 - Serviços Bancários </v>
      </c>
      <c r="D100" s="3" t="str">
        <f>'[1]TCE - ANEXO IV - Preencher'!F109</f>
        <v>16.916.063/0001-22</v>
      </c>
      <c r="E100" s="5" t="str">
        <f>'[1]TCE - ANEXO IV - Preencher'!G109</f>
        <v>CAIXA ECONOMICA FEDERAL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>
        <f>IF('[1]TCE - ANEXO IV - Preencher'!K109="","",'[1]TCE - ANEXO IV - Preencher'!K109)</f>
        <v>45833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69</v>
      </c>
    </row>
    <row r="101" spans="1:12" s="8" customFormat="1" ht="19.5" customHeight="1">
      <c r="A101" s="3">
        <f>IFERROR(VLOOKUP(B101,'[1]DADOS (OCULTAR)'!$Q$3:$S$136,3,0),"")</f>
        <v>9767633000951</v>
      </c>
      <c r="B101" s="4" t="str">
        <f>'[1]TCE - ANEXO IV - Preencher'!C110</f>
        <v>UPA ENGENHO VELHO - CG Nº 010/2022</v>
      </c>
      <c r="C101" s="4" t="str">
        <f>'[1]TCE - ANEXO IV - Preencher'!E110</f>
        <v xml:space="preserve">5.25 - Serviços Bancários </v>
      </c>
      <c r="D101" s="3" t="str">
        <f>'[1]TCE - ANEXO IV - Preencher'!F110</f>
        <v>16.916.063/0001-22</v>
      </c>
      <c r="E101" s="5" t="str">
        <f>'[1]TCE - ANEXO IV - Preencher'!G110</f>
        <v>CAIXA ECONOMICA FEDERAL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>
        <f>IF('[1]TCE - ANEXO IV - Preencher'!K110="","",'[1]TCE - ANEXO IV - Preencher'!K110)</f>
        <v>45833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189</v>
      </c>
    </row>
    <row r="102" spans="1:12" s="8" customFormat="1" ht="19.5" customHeight="1">
      <c r="A102" s="3">
        <f>IFERROR(VLOOKUP(B102,'[1]DADOS (OCULTAR)'!$Q$3:$S$136,3,0),"")</f>
        <v>9767633000951</v>
      </c>
      <c r="B102" s="4" t="str">
        <f>'[1]TCE - ANEXO IV - Preencher'!C111</f>
        <v>UPA ENGENHO VELHO - CG Nº 010/2022</v>
      </c>
      <c r="C102" s="4" t="str">
        <f>'[1]TCE - ANEXO IV - Preencher'!E111</f>
        <v xml:space="preserve">5.25 - Serviços Bancários </v>
      </c>
      <c r="D102" s="3">
        <f>'[1]TCE - ANEXO IV - Preencher'!F111</f>
        <v>60701190323531</v>
      </c>
      <c r="E102" s="5" t="str">
        <f>'[1]TCE - ANEXO IV - Preencher'!G111</f>
        <v>BANCO ITAU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>
        <f>IF('[1]TCE - ANEXO IV - Preencher'!K111="","",'[1]TCE - ANEXO IV - Preencher'!K111)</f>
        <v>45811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79</v>
      </c>
    </row>
    <row r="103" spans="1:12" s="8" customFormat="1" ht="19.5" customHeight="1">
      <c r="A103" s="3">
        <f>IFERROR(VLOOKUP(B103,'[1]DADOS (OCULTAR)'!$Q$3:$S$136,3,0),"")</f>
        <v>9767633000951</v>
      </c>
      <c r="B103" s="4" t="str">
        <f>'[1]TCE - ANEXO IV - Preencher'!C112</f>
        <v>UPA ENGENHO VELHO - CG Nº 010/2022</v>
      </c>
      <c r="C103" s="4" t="str">
        <f>'[1]TCE - ANEXO IV - Preencher'!E112</f>
        <v>5.12 - Energia Elétrica</v>
      </c>
      <c r="D103" s="3" t="str">
        <f>'[1]TCE - ANEXO IV - Preencher'!F112</f>
        <v>10.835.932/0001-08</v>
      </c>
      <c r="E103" s="5" t="str">
        <f>'[1]TCE - ANEXO IV - Preencher'!G112</f>
        <v>CELPE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275487605</v>
      </c>
      <c r="I103" s="6">
        <f>IF('[1]TCE - ANEXO IV - Preencher'!K112="","",'[1]TCE - ANEXO IV - Preencher'!K112)</f>
        <v>45841</v>
      </c>
      <c r="J103" s="5" t="str">
        <f>'[1]TCE - ANEXO IV - Preencher'!L112</f>
        <v>26250710835932000108660003661497911020745530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15216.54</v>
      </c>
    </row>
    <row r="104" spans="1:12" s="8" customFormat="1" ht="19.5" customHeight="1">
      <c r="A104" s="3">
        <f>IFERROR(VLOOKUP(B104,'[1]DADOS (OCULTAR)'!$Q$3:$S$136,3,0),"")</f>
        <v>9767633000951</v>
      </c>
      <c r="B104" s="4" t="str">
        <f>'[1]TCE - ANEXO IV - Preencher'!C113</f>
        <v>UPA ENGENHO VELHO - CG Nº 010/2022</v>
      </c>
      <c r="C104" s="4" t="str">
        <f>'[1]TCE - ANEXO IV - Preencher'!E113</f>
        <v>5.16 - Serviços Médico-Hospitalares, Odotonlogia e Laboratoriais</v>
      </c>
      <c r="D104" s="3" t="str">
        <f>'[1]TCE - ANEXO IV - Preencher'!F113</f>
        <v>46.852.548/0001-60</v>
      </c>
      <c r="E104" s="5" t="str">
        <f>'[1]TCE - ANEXO IV - Preencher'!G113</f>
        <v>CERTMED ATIVIDADES MEDICAS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574</v>
      </c>
      <c r="I104" s="6">
        <f>IF('[1]TCE - ANEXO IV - Preencher'!K113="","",'[1]TCE - ANEXO IV - Preencher'!K113)</f>
        <v>45839</v>
      </c>
      <c r="J104" s="5" t="str">
        <f>'[1]TCE - ANEXO IV - Preencher'!L113</f>
        <v>WWRX07080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2600</v>
      </c>
    </row>
    <row r="105" spans="1:12" s="8" customFormat="1" ht="19.5" customHeight="1">
      <c r="A105" s="3">
        <f>IFERROR(VLOOKUP(B105,'[1]DADOS (OCULTAR)'!$Q$3:$S$136,3,0),"")</f>
        <v>9767633000951</v>
      </c>
      <c r="B105" s="4" t="str">
        <f>'[1]TCE - ANEXO IV - Preencher'!C114</f>
        <v>UPA ENGENHO VELHO - CG Nº 010/2022</v>
      </c>
      <c r="C105" s="4" t="str">
        <f>'[1]TCE - ANEXO IV - Preencher'!E114</f>
        <v>5.16 - Serviços Médico-Hospitalares, Odotonlogia e Laboratoriais</v>
      </c>
      <c r="D105" s="3" t="str">
        <f>'[1]TCE - ANEXO IV - Preencher'!F114</f>
        <v>46.852.548/0001-60</v>
      </c>
      <c r="E105" s="5" t="str">
        <f>'[1]TCE - ANEXO IV - Preencher'!G114</f>
        <v>CERTMED ATIVIDADES MEDICAS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583</v>
      </c>
      <c r="I105" s="6">
        <f>IF('[1]TCE - ANEXO IV - Preencher'!K114="","",'[1]TCE - ANEXO IV - Preencher'!K114)</f>
        <v>45840</v>
      </c>
      <c r="J105" s="5" t="str">
        <f>'[1]TCE - ANEXO IV - Preencher'!L114</f>
        <v>OJCP79008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3750</v>
      </c>
    </row>
    <row r="106" spans="1:12" s="8" customFormat="1" ht="19.5" customHeight="1">
      <c r="A106" s="3">
        <f>IFERROR(VLOOKUP(B106,'[1]DADOS (OCULTAR)'!$Q$3:$S$136,3,0),"")</f>
        <v>9767633000951</v>
      </c>
      <c r="B106" s="4" t="str">
        <f>'[1]TCE - ANEXO IV - Preencher'!C115</f>
        <v>UPA ENGENHO VELHO - CG Nº 010/2022</v>
      </c>
      <c r="C106" s="4" t="str">
        <f>'[1]TCE - ANEXO IV - Preencher'!E115</f>
        <v>5.16 - Serviços Médico-Hospitalares, Odotonlogia e Laboratoriais</v>
      </c>
      <c r="D106" s="3" t="str">
        <f>'[1]TCE - ANEXO IV - Preencher'!F115</f>
        <v>46.852.548/0001-60</v>
      </c>
      <c r="E106" s="5" t="str">
        <f>'[1]TCE - ANEXO IV - Preencher'!G115</f>
        <v>CERTMED ATIVIDADES MEDICAS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581</v>
      </c>
      <c r="I106" s="6">
        <f>IF('[1]TCE - ANEXO IV - Preencher'!K115="","",'[1]TCE - ANEXO IV - Preencher'!K115)</f>
        <v>45840</v>
      </c>
      <c r="J106" s="5" t="str">
        <f>'[1]TCE - ANEXO IV - Preencher'!L115</f>
        <v>TOOD8236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1250</v>
      </c>
    </row>
    <row r="107" spans="1:12" s="8" customFormat="1" ht="19.5" customHeight="1">
      <c r="A107" s="3">
        <f>IFERROR(VLOOKUP(B107,'[1]DADOS (OCULTAR)'!$Q$3:$S$136,3,0),"")</f>
        <v>9767633000951</v>
      </c>
      <c r="B107" s="4" t="str">
        <f>'[1]TCE - ANEXO IV - Preencher'!C116</f>
        <v>UPA ENGENHO VELHO - CG Nº 010/2022</v>
      </c>
      <c r="C107" s="4" t="str">
        <f>'[1]TCE - ANEXO IV - Preencher'!E116</f>
        <v>5.3 - Locação de Máquinas e Equipamentos</v>
      </c>
      <c r="D107" s="3" t="str">
        <f>'[1]TCE - ANEXO IV - Preencher'!F116</f>
        <v>26.081.685/0001-31</v>
      </c>
      <c r="E107" s="5" t="str">
        <f>'[1]TCE - ANEXO IV - Preencher'!G116</f>
        <v xml:space="preserve">CG REFRIGERACOES 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25060</v>
      </c>
      <c r="I107" s="6">
        <f>IF('[1]TCE - ANEXO IV - Preencher'!K116="","",'[1]TCE - ANEXO IV - Preencher'!K116)</f>
        <v>45843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3282.97</v>
      </c>
    </row>
    <row r="108" spans="1:12" s="8" customFormat="1" ht="19.5" customHeight="1">
      <c r="A108" s="3">
        <f>IFERROR(VLOOKUP(B108,'[1]DADOS (OCULTAR)'!$Q$3:$S$136,3,0),"")</f>
        <v>9767633000951</v>
      </c>
      <c r="B108" s="4" t="str">
        <f>'[1]TCE - ANEXO IV - Preencher'!C117</f>
        <v>UPA ENGENHO VELHO - CG Nº 010/2022</v>
      </c>
      <c r="C108" s="4" t="str">
        <f>'[1]TCE - ANEXO IV - Preencher'!E117</f>
        <v>5.13 - Água e Esgoto</v>
      </c>
      <c r="D108" s="3" t="str">
        <f>'[1]TCE - ANEXO IV - Preencher'!F117</f>
        <v>09.769.035/0001-64</v>
      </c>
      <c r="E108" s="5" t="str">
        <f>'[1]TCE - ANEXO IV - Preencher'!G117</f>
        <v>COMPESA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088027074</v>
      </c>
      <c r="I108" s="6">
        <f>IF('[1]TCE - ANEXO IV - Preencher'!K117="","",'[1]TCE - ANEXO IV - Preencher'!K117)</f>
        <v>45848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3111.48</v>
      </c>
    </row>
    <row r="109" spans="1:12" s="8" customFormat="1" ht="19.5" customHeight="1">
      <c r="A109" s="3">
        <f>IFERROR(VLOOKUP(B109,'[1]DADOS (OCULTAR)'!$Q$3:$S$136,3,0),"")</f>
        <v>9767633000951</v>
      </c>
      <c r="B109" s="4" t="str">
        <f>'[1]TCE - ANEXO IV - Preencher'!C118</f>
        <v>UPA ENGENHO VELHO - CG Nº 010/2022</v>
      </c>
      <c r="C109" s="4" t="str">
        <f>'[1]TCE - ANEXO IV - Preencher'!E118</f>
        <v>5.16 - Serviços Médico-Hospitalares, Odotonlogia e Laboratoriais</v>
      </c>
      <c r="D109" s="3" t="str">
        <f>'[1]TCE - ANEXO IV - Preencher'!F118</f>
        <v>31.145.185/0001-56</v>
      </c>
      <c r="E109" s="5" t="str">
        <f>'[1]TCE - ANEXO IV - Preencher'!G118</f>
        <v>CONSULT LAB LABORATORIO DE ANALISES CLINICAS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1404</v>
      </c>
      <c r="I109" s="6">
        <f>IF('[1]TCE - ANEXO IV - Preencher'!K118="","",'[1]TCE - ANEXO IV - Preencher'!K118)</f>
        <v>45840</v>
      </c>
      <c r="J109" s="5" t="str">
        <f>'[1]TCE - ANEXO IV - Preencher'!L118</f>
        <v>XEGF63883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16917.810000000001</v>
      </c>
    </row>
    <row r="110" spans="1:12" s="8" customFormat="1" ht="19.5" customHeight="1">
      <c r="A110" s="3">
        <f>IFERROR(VLOOKUP(B110,'[1]DADOS (OCULTAR)'!$Q$3:$S$136,3,0),"")</f>
        <v>9767633000951</v>
      </c>
      <c r="B110" s="4" t="str">
        <f>'[1]TCE - ANEXO IV - Preencher'!C119</f>
        <v>UPA ENGENHO VELHO - CG Nº 010/2022</v>
      </c>
      <c r="C110" s="4" t="str">
        <f>'[1]TCE - ANEXO IV - Preencher'!E119</f>
        <v>5.16 - Serviços Médico-Hospitalares, Odotonlogia e Laboratoriais</v>
      </c>
      <c r="D110" s="3" t="str">
        <f>'[1]TCE - ANEXO IV - Preencher'!F119</f>
        <v>48.867.803/0001-74</v>
      </c>
      <c r="E110" s="5" t="str">
        <f>'[1]TCE - ANEXO IV - Preencher'!G119</f>
        <v>DRA ISABELLY DE MORAIS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75</v>
      </c>
      <c r="I110" s="6">
        <f>IF('[1]TCE - ANEXO IV - Preencher'!K119="","",'[1]TCE - ANEXO IV - Preencher'!K119)</f>
        <v>45840</v>
      </c>
      <c r="J110" s="5" t="str">
        <f>'[1]TCE - ANEXO IV - Preencher'!L119</f>
        <v>GKHY-KL9N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14600</v>
      </c>
    </row>
    <row r="111" spans="1:12" s="8" customFormat="1" ht="19.5" customHeight="1">
      <c r="A111" s="3">
        <f>IFERROR(VLOOKUP(B111,'[1]DADOS (OCULTAR)'!$Q$3:$S$136,3,0),"")</f>
        <v>9767633000951</v>
      </c>
      <c r="B111" s="4" t="str">
        <f>'[1]TCE - ANEXO IV - Preencher'!C120</f>
        <v>UPA ENGENHO VELHO - CG Nº 010/2022</v>
      </c>
      <c r="C111" s="4" t="str">
        <f>'[1]TCE - ANEXO IV - Preencher'!E120</f>
        <v>5.16 - Serviços Médico-Hospitalares, Odotonlogia e Laboratoriais</v>
      </c>
      <c r="D111" s="3">
        <f>'[1]TCE - ANEXO IV - Preencher'!F120</f>
        <v>55300068000188</v>
      </c>
      <c r="E111" s="5" t="str">
        <f>'[1]TCE - ANEXO IV - Preencher'!G120</f>
        <v>MMS SERVICOS MEDICOS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10000029</v>
      </c>
      <c r="I111" s="6">
        <f>IF('[1]TCE - ANEXO IV - Preencher'!K120="","",'[1]TCE - ANEXO IV - Preencher'!K120)</f>
        <v>45842</v>
      </c>
      <c r="J111" s="5" t="str">
        <f>'[1]TCE - ANEXO IV - Preencher'!L120</f>
        <v>BF7QZ00FU</v>
      </c>
      <c r="K111" s="5" t="str">
        <f>IF(F111="B",LEFT('[1]TCE - ANEXO IV - Preencher'!M120,2),IF(F111="S",LEFT('[1]TCE - ANEXO IV - Preencher'!M120,7),IF('[1]TCE - ANEXO IV - Preencher'!H120="","")))</f>
        <v>2507507</v>
      </c>
      <c r="L111" s="7">
        <f>'[1]TCE - ANEXO IV - Preencher'!N120</f>
        <v>12900</v>
      </c>
    </row>
    <row r="112" spans="1:12" s="8" customFormat="1" ht="19.5" customHeight="1">
      <c r="A112" s="3">
        <f>IFERROR(VLOOKUP(B112,'[1]DADOS (OCULTAR)'!$Q$3:$S$136,3,0),"")</f>
        <v>9767633000951</v>
      </c>
      <c r="B112" s="4" t="str">
        <f>'[1]TCE - ANEXO IV - Preencher'!C121</f>
        <v>UPA ENGENHO VELHO - CG Nº 010/2022</v>
      </c>
      <c r="C112" s="4" t="str">
        <f>'[1]TCE - ANEXO IV - Preencher'!E121</f>
        <v>5.16 - Serviços Médico-Hospitalares, Odotonlogia e Laboratoriais</v>
      </c>
      <c r="D112" s="3">
        <f>'[1]TCE - ANEXO IV - Preencher'!F121</f>
        <v>36263772000163</v>
      </c>
      <c r="E112" s="5" t="str">
        <f>'[1]TCE - ANEXO IV - Preencher'!G121</f>
        <v>WAYMEDIC SERVICOS DE SAUDE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1036</v>
      </c>
      <c r="I112" s="6">
        <f>IF('[1]TCE - ANEXO IV - Preencher'!K121="","",'[1]TCE - ANEXO IV - Preencher'!K121)</f>
        <v>45840</v>
      </c>
      <c r="J112" s="5" t="str">
        <f>'[1]TCE - ANEXO IV - Preencher'!L121</f>
        <v>ICKZ04534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18000</v>
      </c>
    </row>
    <row r="113" spans="1:12" s="8" customFormat="1" ht="19.5" customHeight="1">
      <c r="A113" s="3">
        <f>IFERROR(VLOOKUP(B113,'[1]DADOS (OCULTAR)'!$Q$3:$S$136,3,0),"")</f>
        <v>9767633000951</v>
      </c>
      <c r="B113" s="4" t="str">
        <f>'[1]TCE - ANEXO IV - Preencher'!C122</f>
        <v>UPA ENGENHO VELHO - CG Nº 010/2022</v>
      </c>
      <c r="C113" s="4" t="str">
        <f>'[1]TCE - ANEXO IV - Preencher'!E122</f>
        <v>1.99 - Outras Despesas com Pessoal</v>
      </c>
      <c r="D113" s="3">
        <f>'[1]TCE - ANEXO IV - Preencher'!F122</f>
        <v>10844611000170</v>
      </c>
      <c r="E113" s="5" t="str">
        <f>'[1]TCE - ANEXO IV - Preencher'!G122</f>
        <v>ELSON SOUTO E CIA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66362</v>
      </c>
      <c r="I113" s="6">
        <f>IF('[1]TCE - ANEXO IV - Preencher'!K122="","",'[1]TCE - ANEXO IV - Preencher'!K122)</f>
        <v>45806</v>
      </c>
      <c r="J113" s="5" t="str">
        <f>'[1]TCE - ANEXO IV - Preencher'!L122</f>
        <v>26250510844611000170670010000663621113468400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216</v>
      </c>
    </row>
    <row r="114" spans="1:12" s="8" customFormat="1" ht="19.5" customHeight="1">
      <c r="A114" s="3">
        <f>IFERROR(VLOOKUP(B114,'[1]DADOS (OCULTAR)'!$Q$3:$S$136,3,0),"")</f>
        <v>9767633000951</v>
      </c>
      <c r="B114" s="4" t="str">
        <f>'[1]TCE - ANEXO IV - Preencher'!C123</f>
        <v>UPA ENGENHO VELHO - CG Nº 010/2022</v>
      </c>
      <c r="C114" s="4" t="str">
        <f>'[1]TCE - ANEXO IV - Preencher'!E123</f>
        <v>5.99 - Outros Serviços de Terceiros Pessoa Jurídica</v>
      </c>
      <c r="D114" s="3" t="str">
        <f>'[1]TCE - ANEXO IV - Preencher'!F123</f>
        <v>35.343.136/0001-89</v>
      </c>
      <c r="E114" s="5" t="str">
        <f>'[1]TCE - ANEXO IV - Preencher'!G123</f>
        <v>EMBRAESTER-EMP BRASILEIRA DE ESTERELIZAÇÃO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15388</v>
      </c>
      <c r="I114" s="6">
        <f>IF('[1]TCE - ANEXO IV - Preencher'!K123="","",'[1]TCE - ANEXO IV - Preencher'!K123)</f>
        <v>45839</v>
      </c>
      <c r="J114" s="5" t="str">
        <f>'[1]TCE - ANEXO IV - Preencher'!L123</f>
        <v>ECUT-9S5G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5992.65</v>
      </c>
    </row>
    <row r="115" spans="1:12" s="8" customFormat="1" ht="19.5" customHeight="1">
      <c r="A115" s="3">
        <f>IFERROR(VLOOKUP(B115,'[1]DADOS (OCULTAR)'!$Q$3:$S$136,3,0),"")</f>
        <v>9767633000951</v>
      </c>
      <c r="B115" s="4" t="str">
        <f>'[1]TCE - ANEXO IV - Preencher'!C124</f>
        <v>UPA ENGENHO VELHO - CG Nº 010/2022</v>
      </c>
      <c r="C115" s="4" t="str">
        <f>'[1]TCE - ANEXO IV - Preencher'!E124</f>
        <v>5.16 - Serviços Médico-Hospitalares, Odotonlogia e Laboratoriais</v>
      </c>
      <c r="D115" s="3" t="str">
        <f>'[1]TCE - ANEXO IV - Preencher'!F124</f>
        <v>43.982.302/0001-15</v>
      </c>
      <c r="E115" s="5" t="str">
        <f>'[1]TCE - ANEXO IV - Preencher'!G124</f>
        <v>G4MED SOLUCOES EM SAUDE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666</v>
      </c>
      <c r="I115" s="6">
        <f>IF('[1]TCE - ANEXO IV - Preencher'!K124="","",'[1]TCE - ANEXO IV - Preencher'!K124)</f>
        <v>45840</v>
      </c>
      <c r="J115" s="5" t="str">
        <f>'[1]TCE - ANEXO IV - Preencher'!L124</f>
        <v>MDAK-69FB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13500</v>
      </c>
    </row>
    <row r="116" spans="1:12" s="8" customFormat="1" ht="19.5" customHeight="1">
      <c r="A116" s="3">
        <f>IFERROR(VLOOKUP(B116,'[1]DADOS (OCULTAR)'!$Q$3:$S$136,3,0),"")</f>
        <v>9767633000951</v>
      </c>
      <c r="B116" s="4" t="str">
        <f>'[1]TCE - ANEXO IV - Preencher'!C125</f>
        <v>UPA ENGENHO VELHO - CG Nº 010/2022</v>
      </c>
      <c r="C116" s="4" t="str">
        <f>'[1]TCE - ANEXO IV - Preencher'!E125</f>
        <v>5.5 - Reparo e Manutenção de Máquinas e Equipamentos</v>
      </c>
      <c r="D116" s="3" t="str">
        <f>'[1]TCE - ANEXO IV - Preencher'!F125</f>
        <v>40.893.042/0001-13</v>
      </c>
      <c r="E116" s="5" t="str">
        <f>'[1]TCE - ANEXO IV - Preencher'!G125</f>
        <v xml:space="preserve">GERASTEP GERADORES ASSISTENCIA TEC E PECAS LTDA 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57375</v>
      </c>
      <c r="I116" s="6">
        <f>IF('[1]TCE - ANEXO IV - Preencher'!K125="","",'[1]TCE - ANEXO IV - Preencher'!K125)</f>
        <v>45810</v>
      </c>
      <c r="J116" s="5" t="str">
        <f>'[1]TCE - ANEXO IV - Preencher'!L125</f>
        <v>ABSJ-PL4A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365</v>
      </c>
    </row>
    <row r="117" spans="1:12" s="8" customFormat="1" ht="19.5" customHeight="1">
      <c r="A117" s="3">
        <f>IFERROR(VLOOKUP(B117,'[1]DADOS (OCULTAR)'!$Q$3:$S$136,3,0),"")</f>
        <v>9767633000951</v>
      </c>
      <c r="B117" s="4" t="str">
        <f>'[1]TCE - ANEXO IV - Preencher'!C126</f>
        <v>UPA ENGENHO VELHO - CG Nº 010/2022</v>
      </c>
      <c r="C117" s="4" t="str">
        <f>'[1]TCE - ANEXO IV - Preencher'!E126</f>
        <v>5.16 - Serviços Médico-Hospitalares, Odotonlogia e Laboratoriais</v>
      </c>
      <c r="D117" s="3" t="str">
        <f>'[1]TCE - ANEXO IV - Preencher'!F126</f>
        <v>57.972.411/0001-66</v>
      </c>
      <c r="E117" s="5" t="str">
        <f>'[1]TCE - ANEXO IV - Preencher'!G126</f>
        <v>GREGORY SERVICOS MEDICOS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13</v>
      </c>
      <c r="I117" s="6">
        <f>IF('[1]TCE - ANEXO IV - Preencher'!K126="","",'[1]TCE - ANEXO IV - Preencher'!K126)</f>
        <v>45840</v>
      </c>
      <c r="J117" s="5" t="str">
        <f>'[1]TCE - ANEXO IV - Preencher'!L126</f>
        <v>Y7HKPFIC6R8UBAT4SDWJM3QZ9LV</v>
      </c>
      <c r="K117" s="5" t="str">
        <f>IF(F117="B",LEFT('[1]TCE - ANEXO IV - Preencher'!M126,2),IF(F117="S",LEFT('[1]TCE - ANEXO IV - Preencher'!M126,7),IF('[1]TCE - ANEXO IV - Preencher'!H126="","")))</f>
        <v>2307106</v>
      </c>
      <c r="L117" s="7">
        <f>'[1]TCE - ANEXO IV - Preencher'!N126</f>
        <v>8950</v>
      </c>
    </row>
    <row r="118" spans="1:12" s="8" customFormat="1" ht="19.5" customHeight="1">
      <c r="A118" s="3">
        <f>IFERROR(VLOOKUP(B118,'[1]DADOS (OCULTAR)'!$Q$3:$S$136,3,0),"")</f>
        <v>9767633000951</v>
      </c>
      <c r="B118" s="4" t="str">
        <f>'[1]TCE - ANEXO IV - Preencher'!C127</f>
        <v>UPA ENGENHO VELHO - CG Nº 010/2022</v>
      </c>
      <c r="C118" s="4" t="str">
        <f>'[1]TCE - ANEXO IV - Preencher'!E127</f>
        <v>5.99 - Outros Serviços de Terceiros Pessoa Jurídica</v>
      </c>
      <c r="D118" s="3" t="str">
        <f>'[1]TCE - ANEXO IV - Preencher'!F127</f>
        <v>10.816.775/0002-74</v>
      </c>
      <c r="E118" s="5" t="str">
        <f>'[1]TCE - ANEXO IV - Preencher'!G127</f>
        <v>INSPETORIA SALESIANA DO NORDESTE DO BRASIL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24194</v>
      </c>
      <c r="I118" s="6">
        <f>IF('[1]TCE - ANEXO IV - Preencher'!K127="","",'[1]TCE - ANEXO IV - Preencher'!K127)</f>
        <v>45812</v>
      </c>
      <c r="J118" s="5" t="str">
        <f>'[1]TCE - ANEXO IV - Preencher'!L127</f>
        <v>PJDQ-P7K4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330</v>
      </c>
    </row>
    <row r="119" spans="1:12" s="8" customFormat="1" ht="19.5" customHeight="1">
      <c r="A119" s="3">
        <f>IFERROR(VLOOKUP(B119,'[1]DADOS (OCULTAR)'!$Q$3:$S$136,3,0),"")</f>
        <v>9767633000951</v>
      </c>
      <c r="B119" s="4" t="str">
        <f>'[1]TCE - ANEXO IV - Preencher'!C128</f>
        <v>UPA ENGENHO VELHO - CG Nº 010/2022</v>
      </c>
      <c r="C119" s="4" t="str">
        <f>'[1]TCE - ANEXO IV - Preencher'!E128</f>
        <v>5.16 - Serviços Médico-Hospitalares, Odotonlogia e Laboratoriais</v>
      </c>
      <c r="D119" s="3" t="str">
        <f>'[1]TCE - ANEXO IV - Preencher'!F128</f>
        <v>31.611.229/0001-96</v>
      </c>
      <c r="E119" s="5" t="str">
        <f>'[1]TCE - ANEXO IV - Preencher'!G128</f>
        <v>INTERPERIO ODONTOLOGIA INTEGRADA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1903</v>
      </c>
      <c r="I119" s="6">
        <f>IF('[1]TCE - ANEXO IV - Preencher'!K128="","",'[1]TCE - ANEXO IV - Preencher'!K128)</f>
        <v>45840</v>
      </c>
      <c r="J119" s="5" t="str">
        <f>'[1]TCE - ANEXO IV - Preencher'!L128</f>
        <v>6ZGU-SEK5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4061</v>
      </c>
    </row>
    <row r="120" spans="1:12" s="8" customFormat="1" ht="19.5" customHeight="1">
      <c r="A120" s="3">
        <f>IFERROR(VLOOKUP(B120,'[1]DADOS (OCULTAR)'!$Q$3:$S$136,3,0),"")</f>
        <v>9767633000951</v>
      </c>
      <c r="B120" s="4" t="str">
        <f>'[1]TCE - ANEXO IV - Preencher'!C129</f>
        <v>UPA ENGENHO VELHO - CG Nº 010/2022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55307852000118</v>
      </c>
      <c r="E120" s="5" t="str">
        <f>'[1]TCE - ANEXO IV - Preencher'!G129</f>
        <v>JOSELANDIA BEZERRA DO NASCIMENTO SERVICOS MEDICOS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5</v>
      </c>
      <c r="I120" s="6">
        <f>IF('[1]TCE - ANEXO IV - Preencher'!K129="","",'[1]TCE - ANEXO IV - Preencher'!K129)</f>
        <v>45840</v>
      </c>
      <c r="J120" s="5" t="str">
        <f>'[1]TCE - ANEXO IV - Preencher'!L129</f>
        <v>4523-8624-2448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20050</v>
      </c>
    </row>
    <row r="121" spans="1:12" s="8" customFormat="1" ht="19.5" customHeight="1">
      <c r="A121" s="3">
        <f>IFERROR(VLOOKUP(B121,'[1]DADOS (OCULTAR)'!$Q$3:$S$136,3,0),"")</f>
        <v>9767633000951</v>
      </c>
      <c r="B121" s="4" t="str">
        <f>'[1]TCE - ANEXO IV - Preencher'!C130</f>
        <v>UPA ENGENHO VELHO - CG Nº 010/2022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46964506000111</v>
      </c>
      <c r="E121" s="5" t="str">
        <f>'[1]TCE - ANEXO IV - Preencher'!G130</f>
        <v>JULIA DUARTE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53</v>
      </c>
      <c r="I121" s="6">
        <f>IF('[1]TCE - ANEXO IV - Preencher'!K130="","",'[1]TCE - ANEXO IV - Preencher'!K130)</f>
        <v>45842</v>
      </c>
      <c r="J121" s="5" t="str">
        <f>'[1]TCE - ANEXO IV - Preencher'!L130</f>
        <v>8NM5WRJ9B3QCLI2GYOV4SHKXZDP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3450</v>
      </c>
    </row>
    <row r="122" spans="1:12" s="8" customFormat="1" ht="19.5" customHeight="1">
      <c r="A122" s="3">
        <f>IFERROR(VLOOKUP(B122,'[1]DADOS (OCULTAR)'!$Q$3:$S$136,3,0),"")</f>
        <v>9767633000951</v>
      </c>
      <c r="B122" s="4" t="str">
        <f>'[1]TCE - ANEXO IV - Preencher'!C131</f>
        <v>UPA ENGENHO VELHO - CG Nº 010/2022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60817610000104</v>
      </c>
      <c r="E122" s="5" t="str">
        <f>'[1]TCE - ANEXO IV - Preencher'!G131</f>
        <v>LARISSA CAMAROTTI REBELLO FERREIRA SERVICOS MEDICOS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4</v>
      </c>
      <c r="I122" s="6">
        <f>IF('[1]TCE - ANEXO IV - Preencher'!K131="","",'[1]TCE - ANEXO IV - Preencher'!K131)</f>
        <v>45841</v>
      </c>
      <c r="J122" s="5" t="str">
        <f>'[1]TCE - ANEXO IV - Preencher'!L131</f>
        <v>822578640</v>
      </c>
      <c r="K122" s="5" t="str">
        <f>IF(F122="B",LEFT('[1]TCE - ANEXO IV - Preencher'!M131,2),IF(F122="S",LEFT('[1]TCE - ANEXO IV - Preencher'!M131,7),IF('[1]TCE - ANEXO IV - Preencher'!H131="","")))</f>
        <v>2304400</v>
      </c>
      <c r="L122" s="7">
        <f>'[1]TCE - ANEXO IV - Preencher'!N131</f>
        <v>5950</v>
      </c>
    </row>
    <row r="123" spans="1:12" s="8" customFormat="1" ht="19.5" customHeight="1">
      <c r="A123" s="3">
        <f>IFERROR(VLOOKUP(B123,'[1]DADOS (OCULTAR)'!$Q$3:$S$136,3,0),"")</f>
        <v>9767633000951</v>
      </c>
      <c r="B123" s="4" t="str">
        <f>'[1]TCE - ANEXO IV - Preencher'!C132</f>
        <v>UPA ENGENHO VELHO - CG Nº 010/2022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57805812000121</v>
      </c>
      <c r="E123" s="5" t="str">
        <f>'[1]TCE - ANEXO IV - Preencher'!G132</f>
        <v>LARISSA VASCONCELOS QUEIROZ SERVICOS MEDICOS &amp; CIA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18</v>
      </c>
      <c r="I123" s="6">
        <f>IF('[1]TCE - ANEXO IV - Preencher'!K132="","",'[1]TCE - ANEXO IV - Preencher'!K132)</f>
        <v>45845</v>
      </c>
      <c r="J123" s="5" t="str">
        <f>'[1]TCE - ANEXO IV - Preencher'!L132</f>
        <v>356593968</v>
      </c>
      <c r="K123" s="5" t="str">
        <f>IF(F123="B",LEFT('[1]TCE - ANEXO IV - Preencher'!M132,2),IF(F123="S",LEFT('[1]TCE - ANEXO IV - Preencher'!M132,7),IF('[1]TCE - ANEXO IV - Preencher'!H132="","")))</f>
        <v>2304400</v>
      </c>
      <c r="L123" s="7">
        <f>'[1]TCE - ANEXO IV - Preencher'!N132</f>
        <v>1100</v>
      </c>
    </row>
    <row r="124" spans="1:12" s="8" customFormat="1" ht="19.5" customHeight="1">
      <c r="A124" s="3">
        <f>IFERROR(VLOOKUP(B124,'[1]DADOS (OCULTAR)'!$Q$3:$S$136,3,0),"")</f>
        <v>9767633000951</v>
      </c>
      <c r="B124" s="4" t="str">
        <f>'[1]TCE - ANEXO IV - Preencher'!C133</f>
        <v>UPA ENGENHO VELHO - CG Nº 010/2022</v>
      </c>
      <c r="C124" s="4" t="str">
        <f>'[1]TCE - ANEXO IV - Preencher'!E133</f>
        <v>5.15 - Serviços Domésticos</v>
      </c>
      <c r="D124" s="3" t="str">
        <f>'[1]TCE - ANEXO IV - Preencher'!F133</f>
        <v>31.675.417/0001-88</v>
      </c>
      <c r="E124" s="5" t="str">
        <f>'[1]TCE - ANEXO IV - Preencher'!G133</f>
        <v>LAVECLIN LAVANDERIA HOSPITALAR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1017</v>
      </c>
      <c r="I124" s="6">
        <f>IF('[1]TCE - ANEXO IV - Preencher'!K133="","",'[1]TCE - ANEXO IV - Preencher'!K133)</f>
        <v>45839</v>
      </c>
      <c r="J124" s="5" t="str">
        <f>'[1]TCE - ANEXO IV - Preencher'!L133</f>
        <v>ZHTW02820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2200</v>
      </c>
    </row>
    <row r="125" spans="1:12" s="8" customFormat="1" ht="19.5" customHeight="1">
      <c r="A125" s="3">
        <f>IFERROR(VLOOKUP(B125,'[1]DADOS (OCULTAR)'!$Q$3:$S$136,3,0),"")</f>
        <v>9767633000951</v>
      </c>
      <c r="B125" s="4" t="str">
        <f>'[1]TCE - ANEXO IV - Preencher'!C134</f>
        <v>UPA ENGENHO VELHO - CG Nº 010/2022</v>
      </c>
      <c r="C125" s="4" t="str">
        <f>'[1]TCE - ANEXO IV - Preencher'!E134</f>
        <v>5.99 - Outros Serviços de Terceiros Pessoa Jurídica</v>
      </c>
      <c r="D125" s="3" t="str">
        <f>'[1]TCE - ANEXO IV - Preencher'!F134</f>
        <v>13.409.775/0003-29</v>
      </c>
      <c r="E125" s="5" t="str">
        <f>'[1]TCE - ANEXO IV - Preencher'!G134</f>
        <v>LINUS LOG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3268</v>
      </c>
      <c r="I125" s="6">
        <f>IF('[1]TCE - ANEXO IV - Preencher'!K134="","",'[1]TCE - ANEXO IV - Preencher'!K134)</f>
        <v>45847</v>
      </c>
      <c r="J125" s="5" t="str">
        <f>'[1]TCE - ANEXO IV - Preencher'!L134</f>
        <v>KJZP14377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2809.34</v>
      </c>
    </row>
    <row r="126" spans="1:12" s="8" customFormat="1" ht="19.5" customHeight="1">
      <c r="A126" s="3">
        <f>IFERROR(VLOOKUP(B126,'[1]DADOS (OCULTAR)'!$Q$3:$S$136,3,0),"")</f>
        <v>9767633000951</v>
      </c>
      <c r="B126" s="4" t="str">
        <f>'[1]TCE - ANEXO IV - Preencher'!C135</f>
        <v>UPA ENGENHO VELHO - CG Nº 010/2022</v>
      </c>
      <c r="C126" s="4" t="str">
        <f>'[1]TCE - ANEXO IV - Preencher'!E135</f>
        <v>5.16 - Serviços Médico-Hospitalares, Odotonlogia e Laboratoriais</v>
      </c>
      <c r="D126" s="3" t="str">
        <f>'[1]TCE - ANEXO IV - Preencher'!F135</f>
        <v>50.591.613/0001-19</v>
      </c>
      <c r="E126" s="5" t="str">
        <f>'[1]TCE - ANEXO IV - Preencher'!G135</f>
        <v>MA CONSULTORIO ODONTOLOGICO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145</v>
      </c>
      <c r="I126" s="6">
        <f>IF('[1]TCE - ANEXO IV - Preencher'!K135="","",'[1]TCE - ANEXO IV - Preencher'!K135)</f>
        <v>45839</v>
      </c>
      <c r="J126" s="5" t="str">
        <f>'[1]TCE - ANEXO IV - Preencher'!L135</f>
        <v>Q9CI-GDDF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4061</v>
      </c>
    </row>
    <row r="127" spans="1:12" s="8" customFormat="1" ht="19.5" customHeight="1">
      <c r="A127" s="3">
        <f>IFERROR(VLOOKUP(B127,'[1]DADOS (OCULTAR)'!$Q$3:$S$136,3,0),"")</f>
        <v>9767633000951</v>
      </c>
      <c r="B127" s="4" t="str">
        <f>'[1]TCE - ANEXO IV - Preencher'!C136</f>
        <v>UPA ENGENHO VELHO - CG Nº 010/2022</v>
      </c>
      <c r="C127" s="4" t="str">
        <f>'[1]TCE - ANEXO IV - Preencher'!E136</f>
        <v>5.16 - Serviços Médico-Hospitalares, Odotonlogia e Laboratoriais</v>
      </c>
      <c r="D127" s="3" t="str">
        <f>'[1]TCE - ANEXO IV - Preencher'!F136</f>
        <v>55.150.230/0001-29</v>
      </c>
      <c r="E127" s="5" t="str">
        <f>'[1]TCE - ANEXO IV - Preencher'!G136</f>
        <v>MARCELLE L DE ARAUJO FERREIRA SERVICOS MEDICOS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24</v>
      </c>
      <c r="I127" s="6">
        <f>IF('[1]TCE - ANEXO IV - Preencher'!K136="","",'[1]TCE - ANEXO IV - Preencher'!K136)</f>
        <v>45840</v>
      </c>
      <c r="J127" s="5" t="str">
        <f>'[1]TCE - ANEXO IV - Preencher'!L136</f>
        <v>551214769</v>
      </c>
      <c r="K127" s="5" t="str">
        <f>IF(F127="B",LEFT('[1]TCE - ANEXO IV - Preencher'!M136,2),IF(F127="S",LEFT('[1]TCE - ANEXO IV - Preencher'!M136,7),IF('[1]TCE - ANEXO IV - Preencher'!H136="","")))</f>
        <v>2304400</v>
      </c>
      <c r="L127" s="7">
        <f>'[1]TCE - ANEXO IV - Preencher'!N136</f>
        <v>13950</v>
      </c>
    </row>
    <row r="128" spans="1:12" s="8" customFormat="1" ht="19.5" customHeight="1">
      <c r="A128" s="3">
        <f>IFERROR(VLOOKUP(B128,'[1]DADOS (OCULTAR)'!$Q$3:$S$136,3,0),"")</f>
        <v>9767633000951</v>
      </c>
      <c r="B128" s="4" t="str">
        <f>'[1]TCE - ANEXO IV - Preencher'!C137</f>
        <v>UPA ENGENHO VELHO - CG Nº 010/2022</v>
      </c>
      <c r="C128" s="4" t="str">
        <f>'[1]TCE - ANEXO IV - Preencher'!E137</f>
        <v>5.16 - Serviços Médico-Hospitalares, Odotonlogia e Laboratoriais</v>
      </c>
      <c r="D128" s="3" t="str">
        <f>'[1]TCE - ANEXO IV - Preencher'!F137</f>
        <v>46.966.732/0001-31</v>
      </c>
      <c r="E128" s="5" t="str">
        <f>'[1]TCE - ANEXO IV - Preencher'!G137</f>
        <v>MARIA CLARA SOUZA DE ANDRADE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118</v>
      </c>
      <c r="I128" s="6">
        <f>IF('[1]TCE - ANEXO IV - Preencher'!K137="","",'[1]TCE - ANEXO IV - Preencher'!K137)</f>
        <v>45839</v>
      </c>
      <c r="J128" s="5" t="str">
        <f>'[1]TCE - ANEXO IV - Preencher'!L137</f>
        <v>93MQ-DEEX7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18450</v>
      </c>
    </row>
    <row r="129" spans="1:12" s="8" customFormat="1" ht="19.5" customHeight="1">
      <c r="A129" s="3">
        <f>IFERROR(VLOOKUP(B129,'[1]DADOS (OCULTAR)'!$Q$3:$S$136,3,0),"")</f>
        <v>9767633000951</v>
      </c>
      <c r="B129" s="4" t="str">
        <f>'[1]TCE - ANEXO IV - Preencher'!C138</f>
        <v>UPA ENGENHO VELHO - CG Nº 010/2022</v>
      </c>
      <c r="C129" s="4" t="str">
        <f>'[1]TCE - ANEXO IV - Preencher'!E138</f>
        <v>5.16 - Serviços Médico-Hospitalares, Odotonlogia e Laboratoriais</v>
      </c>
      <c r="D129" s="3" t="str">
        <f>'[1]TCE - ANEXO IV - Preencher'!F138</f>
        <v>57.190.767/0001-48</v>
      </c>
      <c r="E129" s="5" t="str">
        <f>'[1]TCE - ANEXO IV - Preencher'!G138</f>
        <v>MARIA EDUARDA RODRIGUES CARDOSO SERVICOS MEDICOS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20</v>
      </c>
      <c r="I129" s="6">
        <f>IF('[1]TCE - ANEXO IV - Preencher'!K138="","",'[1]TCE - ANEXO IV - Preencher'!K138)</f>
        <v>45845</v>
      </c>
      <c r="J129" s="5" t="str">
        <f>'[1]TCE - ANEXO IV - Preencher'!L138</f>
        <v>NCG9JAIFO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10300</v>
      </c>
    </row>
    <row r="130" spans="1:12" s="8" customFormat="1" ht="19.5" customHeight="1">
      <c r="A130" s="3">
        <f>IFERROR(VLOOKUP(B130,'[1]DADOS (OCULTAR)'!$Q$3:$S$136,3,0),"")</f>
        <v>9767633000951</v>
      </c>
      <c r="B130" s="4" t="str">
        <f>'[1]TCE - ANEXO IV - Preencher'!C139</f>
        <v>UPA ENGENHO VELHO - CG Nº 010/2022</v>
      </c>
      <c r="C130" s="4" t="str">
        <f>'[1]TCE - ANEXO IV - Preencher'!E139</f>
        <v>5.99 - Outros Serviços de Terceiros Pessoa Jurídica</v>
      </c>
      <c r="D130" s="3" t="str">
        <f>'[1]TCE - ANEXO IV - Preencher'!F139</f>
        <v>19.786.063/0001-43</v>
      </c>
      <c r="E130" s="5" t="str">
        <f>'[1]TCE - ANEXO IV - Preencher'!G139</f>
        <v>MARINHO E CASTRO SERVICOS LTDA ME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7187</v>
      </c>
      <c r="I130" s="6">
        <f>IF('[1]TCE - ANEXO IV - Preencher'!K139="","",'[1]TCE - ANEXO IV - Preencher'!K139)</f>
        <v>45827</v>
      </c>
      <c r="J130" s="5" t="str">
        <f>'[1]TCE - ANEXO IV - Preencher'!L139</f>
        <v>XGXB-GM2H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2343.5</v>
      </c>
    </row>
    <row r="131" spans="1:12" s="8" customFormat="1" ht="19.5" customHeight="1">
      <c r="A131" s="3">
        <f>IFERROR(VLOOKUP(B131,'[1]DADOS (OCULTAR)'!$Q$3:$S$136,3,0),"")</f>
        <v>9767633000951</v>
      </c>
      <c r="B131" s="4" t="str">
        <f>'[1]TCE - ANEXO IV - Preencher'!C140</f>
        <v>UPA ENGENHO VELHO - CG Nº 010/2022</v>
      </c>
      <c r="C131" s="4" t="str">
        <f>'[1]TCE - ANEXO IV - Preencher'!E140</f>
        <v>5.16 - Serviços Médico-Hospitalares, Odotonlogia e Laboratoriais</v>
      </c>
      <c r="D131" s="3" t="str">
        <f>'[1]TCE - ANEXO IV - Preencher'!F140</f>
        <v>48.817.601/0001-18</v>
      </c>
      <c r="E131" s="5" t="str">
        <f>'[1]TCE - ANEXO IV - Preencher'!G140</f>
        <v>MASTERMED PE II GESTÃO MEDICA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1912</v>
      </c>
      <c r="I131" s="6">
        <f>IF('[1]TCE - ANEXO IV - Preencher'!K140="","",'[1]TCE - ANEXO IV - Preencher'!K140)</f>
        <v>45840</v>
      </c>
      <c r="J131" s="5" t="str">
        <f>'[1]TCE - ANEXO IV - Preencher'!L140</f>
        <v>PIZX07986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11450</v>
      </c>
    </row>
    <row r="132" spans="1:12" s="8" customFormat="1" ht="19.5" customHeight="1">
      <c r="A132" s="3">
        <f>IFERROR(VLOOKUP(B132,'[1]DADOS (OCULTAR)'!$Q$3:$S$136,3,0),"")</f>
        <v>9767633000951</v>
      </c>
      <c r="B132" s="4" t="str">
        <f>'[1]TCE - ANEXO IV - Preencher'!C141</f>
        <v>UPA ENGENHO VELHO - CG Nº 010/2022</v>
      </c>
      <c r="C132" s="4" t="str">
        <f>'[1]TCE - ANEXO IV - Preencher'!E141</f>
        <v>5.16 - Serviços Médico-Hospitalares, Odotonlogia e Laboratoriais</v>
      </c>
      <c r="D132" s="3" t="str">
        <f>'[1]TCE - ANEXO IV - Preencher'!F141</f>
        <v>52.355.127/0001-27</v>
      </c>
      <c r="E132" s="5" t="str">
        <f>'[1]TCE - ANEXO IV - Preencher'!G141</f>
        <v>MASTERMED PE III GESTAO MEDICA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1807</v>
      </c>
      <c r="I132" s="6">
        <f>IF('[1]TCE - ANEXO IV - Preencher'!K141="","",'[1]TCE - ANEXO IV - Preencher'!K141)</f>
        <v>45840</v>
      </c>
      <c r="J132" s="5" t="str">
        <f>'[1]TCE - ANEXO IV - Preencher'!L141</f>
        <v>GEFD95973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2200</v>
      </c>
    </row>
    <row r="133" spans="1:12" s="8" customFormat="1" ht="19.5" customHeight="1">
      <c r="A133" s="3">
        <f>IFERROR(VLOOKUP(B133,'[1]DADOS (OCULTAR)'!$Q$3:$S$136,3,0),"")</f>
        <v>9767633000951</v>
      </c>
      <c r="B133" s="4" t="str">
        <f>'[1]TCE - ANEXO IV - Preencher'!C142</f>
        <v>UPA ENGENHO VELHO - CG Nº 010/2022</v>
      </c>
      <c r="C133" s="4" t="str">
        <f>'[1]TCE - ANEXO IV - Preencher'!E142</f>
        <v>5.16 - Serviços Médico-Hospitalares, Odotonlogia e Laboratoriais</v>
      </c>
      <c r="D133" s="3" t="str">
        <f>'[1]TCE - ANEXO IV - Preencher'!F142</f>
        <v>52.355.127/0001-27</v>
      </c>
      <c r="E133" s="5" t="str">
        <f>'[1]TCE - ANEXO IV - Preencher'!G142</f>
        <v>MASTERMED PE III GESTAO MEDICA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1816</v>
      </c>
      <c r="I133" s="6">
        <f>IF('[1]TCE - ANEXO IV - Preencher'!K142="","",'[1]TCE - ANEXO IV - Preencher'!K142)</f>
        <v>45840</v>
      </c>
      <c r="J133" s="5" t="str">
        <f>'[1]TCE - ANEXO IV - Preencher'!L142</f>
        <v>FTAJ54094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5000</v>
      </c>
    </row>
    <row r="134" spans="1:12" s="8" customFormat="1" ht="19.5" customHeight="1">
      <c r="A134" s="3">
        <f>IFERROR(VLOOKUP(B134,'[1]DADOS (OCULTAR)'!$Q$3:$S$136,3,0),"")</f>
        <v>9767633000951</v>
      </c>
      <c r="B134" s="4" t="str">
        <f>'[1]TCE - ANEXO IV - Preencher'!C143</f>
        <v>UPA ENGENHO VELHO - CG Nº 010/2022</v>
      </c>
      <c r="C134" s="4" t="str">
        <f>'[1]TCE - ANEXO IV - Preencher'!E143</f>
        <v>5.16 - Serviços Médico-Hospitalares, Odotonlogia e Laboratoriais</v>
      </c>
      <c r="D134" s="3" t="str">
        <f>'[1]TCE - ANEXO IV - Preencher'!F143</f>
        <v>52.355.127/0001-27</v>
      </c>
      <c r="E134" s="5" t="str">
        <f>'[1]TCE - ANEXO IV - Preencher'!G143</f>
        <v>MASTERMED PE III GESTAO MEDICA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1811</v>
      </c>
      <c r="I134" s="6">
        <f>IF('[1]TCE - ANEXO IV - Preencher'!K143="","",'[1]TCE - ANEXO IV - Preencher'!K143)</f>
        <v>45840</v>
      </c>
      <c r="J134" s="5" t="str">
        <f>'[1]TCE - ANEXO IV - Preencher'!L143</f>
        <v>KETQ00014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2500</v>
      </c>
    </row>
    <row r="135" spans="1:12" s="8" customFormat="1" ht="19.5" customHeight="1">
      <c r="A135" s="3">
        <f>IFERROR(VLOOKUP(B135,'[1]DADOS (OCULTAR)'!$Q$3:$S$136,3,0),"")</f>
        <v>9767633000951</v>
      </c>
      <c r="B135" s="4" t="str">
        <f>'[1]TCE - ANEXO IV - Preencher'!C144</f>
        <v>UPA ENGENHO VELHO - CG Nº 010/2022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50924772000198</v>
      </c>
      <c r="E135" s="5" t="str">
        <f>'[1]TCE - ANEXO IV - Preencher'!G144</f>
        <v>MASTERMED PE VIII GESTAO MEDICA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56</v>
      </c>
      <c r="I135" s="6">
        <f>IF('[1]TCE - ANEXO IV - Preencher'!K144="","",'[1]TCE - ANEXO IV - Preencher'!K144)</f>
        <v>45841</v>
      </c>
      <c r="J135" s="5" t="str">
        <f>'[1]TCE - ANEXO IV - Preencher'!L144</f>
        <v>HCC2-WLBP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2500</v>
      </c>
    </row>
    <row r="136" spans="1:12" s="8" customFormat="1" ht="19.5" customHeight="1">
      <c r="A136" s="3">
        <f>IFERROR(VLOOKUP(B136,'[1]DADOS (OCULTAR)'!$Q$3:$S$136,3,0),"")</f>
        <v>9767633000951</v>
      </c>
      <c r="B136" s="4" t="str">
        <f>'[1]TCE - ANEXO IV - Preencher'!C145</f>
        <v>UPA ENGENHO VELHO - CG Nº 010/2022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53969908000174</v>
      </c>
      <c r="E136" s="5" t="str">
        <f>'[1]TCE - ANEXO IV - Preencher'!G145</f>
        <v>MASTERMED PE IV GESTAO MEDICA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851</v>
      </c>
      <c r="I136" s="6">
        <f>IF('[1]TCE - ANEXO IV - Preencher'!K145="","",'[1]TCE - ANEXO IV - Preencher'!K145)</f>
        <v>45840</v>
      </c>
      <c r="J136" s="5" t="str">
        <f>'[1]TCE - ANEXO IV - Preencher'!L145</f>
        <v>QRRB67373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6900</v>
      </c>
    </row>
    <row r="137" spans="1:12" s="8" customFormat="1" ht="19.5" customHeight="1">
      <c r="A137" s="3">
        <f>IFERROR(VLOOKUP(B137,'[1]DADOS (OCULTAR)'!$Q$3:$S$136,3,0),"")</f>
        <v>9767633000951</v>
      </c>
      <c r="B137" s="4" t="str">
        <f>'[1]TCE - ANEXO IV - Preencher'!C146</f>
        <v>UPA ENGENHO VELHO - CG Nº 010/2022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53969908000174</v>
      </c>
      <c r="E137" s="5" t="str">
        <f>'[1]TCE - ANEXO IV - Preencher'!G146</f>
        <v>MASTERMED PE IV GESTAO MEDICA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849</v>
      </c>
      <c r="I137" s="6">
        <f>IF('[1]TCE - ANEXO IV - Preencher'!K146="","",'[1]TCE - ANEXO IV - Preencher'!K146)</f>
        <v>45840</v>
      </c>
      <c r="J137" s="5" t="str">
        <f>'[1]TCE - ANEXO IV - Preencher'!L146</f>
        <v>XUJG19089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1100</v>
      </c>
    </row>
    <row r="138" spans="1:12" s="8" customFormat="1" ht="19.5" customHeight="1">
      <c r="A138" s="3">
        <f>IFERROR(VLOOKUP(B138,'[1]DADOS (OCULTAR)'!$Q$3:$S$136,3,0),"")</f>
        <v>9767633000951</v>
      </c>
      <c r="B138" s="4" t="str">
        <f>'[1]TCE - ANEXO IV - Preencher'!C147</f>
        <v>UPA ENGENHO VELHO - CG Nº 010/2022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53969908000174</v>
      </c>
      <c r="E138" s="5" t="str">
        <f>'[1]TCE - ANEXO IV - Preencher'!G147</f>
        <v>MASTERMED PE IV GESTAO MEDICA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850</v>
      </c>
      <c r="I138" s="6">
        <f>IF('[1]TCE - ANEXO IV - Preencher'!K147="","",'[1]TCE - ANEXO IV - Preencher'!K147)</f>
        <v>45840</v>
      </c>
      <c r="J138" s="5" t="str">
        <f>'[1]TCE - ANEXO IV - Preencher'!L147</f>
        <v>GNUK76534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1250</v>
      </c>
    </row>
    <row r="139" spans="1:12" s="8" customFormat="1" ht="19.5" customHeight="1">
      <c r="A139" s="3">
        <f>IFERROR(VLOOKUP(B139,'[1]DADOS (OCULTAR)'!$Q$3:$S$136,3,0),"")</f>
        <v>9767633000951</v>
      </c>
      <c r="B139" s="4" t="str">
        <f>'[1]TCE - ANEXO IV - Preencher'!C148</f>
        <v>UPA ENGENHO VELHO - CG Nº 010/2022</v>
      </c>
      <c r="C139" s="4" t="str">
        <f>'[1]TCE - ANEXO IV - Preencher'!E148</f>
        <v>5.16 - Serviços Médico-Hospitalares, Odotonlogia e Laboratoriais</v>
      </c>
      <c r="D139" s="3" t="str">
        <f>'[1]TCE - ANEXO IV - Preencher'!F148</f>
        <v>52.355.127/0001-27</v>
      </c>
      <c r="E139" s="5" t="str">
        <f>'[1]TCE - ANEXO IV - Preencher'!G148</f>
        <v>MASTERMED PE III GESTAO MEDICA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1850</v>
      </c>
      <c r="I139" s="6">
        <f>IF('[1]TCE - ANEXO IV - Preencher'!K148="","",'[1]TCE - ANEXO IV - Preencher'!K148)</f>
        <v>45845</v>
      </c>
      <c r="J139" s="5" t="str">
        <f>'[1]TCE - ANEXO IV - Preencher'!L148</f>
        <v>LUWJ42827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2200</v>
      </c>
    </row>
    <row r="140" spans="1:12" s="8" customFormat="1" ht="19.5" customHeight="1">
      <c r="A140" s="3">
        <f>IFERROR(VLOOKUP(B140,'[1]DADOS (OCULTAR)'!$Q$3:$S$136,3,0),"")</f>
        <v>9767633000951</v>
      </c>
      <c r="B140" s="4" t="str">
        <f>'[1]TCE - ANEXO IV - Preencher'!C149</f>
        <v>UPA ENGENHO VELHO - CG Nº 010/2022</v>
      </c>
      <c r="C140" s="4" t="str">
        <f>'[1]TCE - ANEXO IV - Preencher'!E149</f>
        <v>5.16 - Serviços Médico-Hospitalares, Odotonlogia e Laboratoriais</v>
      </c>
      <c r="D140" s="3" t="str">
        <f>'[1]TCE - ANEXO IV - Preencher'!F149</f>
        <v>52.355.127/0001-27</v>
      </c>
      <c r="E140" s="5" t="str">
        <f>'[1]TCE - ANEXO IV - Preencher'!G149</f>
        <v>MASTERMED PE III GESTAO MEDICA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1865</v>
      </c>
      <c r="I140" s="6">
        <f>IF('[1]TCE - ANEXO IV - Preencher'!K149="","",'[1]TCE - ANEXO IV - Preencher'!K149)</f>
        <v>45817</v>
      </c>
      <c r="J140" s="5" t="str">
        <f>'[1]TCE - ANEXO IV - Preencher'!L149</f>
        <v>HEJB18377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1250</v>
      </c>
    </row>
    <row r="141" spans="1:12" s="8" customFormat="1" ht="19.5" customHeight="1">
      <c r="A141" s="3">
        <f>IFERROR(VLOOKUP(B141,'[1]DADOS (OCULTAR)'!$Q$3:$S$136,3,0),"")</f>
        <v>9767633000951</v>
      </c>
      <c r="B141" s="4" t="str">
        <f>'[1]TCE - ANEXO IV - Preencher'!C150</f>
        <v>UPA ENGENHO VELHO - CG Nº 010/2022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58663377000100</v>
      </c>
      <c r="E141" s="5" t="str">
        <f>'[1]TCE - ANEXO IV - Preencher'!G150</f>
        <v>MASTERMED PE V GESTAO MEDICA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227</v>
      </c>
      <c r="I141" s="6">
        <f>IF('[1]TCE - ANEXO IV - Preencher'!K150="","",'[1]TCE - ANEXO IV - Preencher'!K150)</f>
        <v>45841</v>
      </c>
      <c r="J141" s="5" t="str">
        <f>'[1]TCE - ANEXO IV - Preencher'!L150</f>
        <v>FJZN0046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1250</v>
      </c>
    </row>
    <row r="142" spans="1:12" s="8" customFormat="1" ht="19.5" customHeight="1">
      <c r="A142" s="3">
        <f>IFERROR(VLOOKUP(B142,'[1]DADOS (OCULTAR)'!$Q$3:$S$136,3,0),"")</f>
        <v>9767633000951</v>
      </c>
      <c r="B142" s="4" t="str">
        <f>'[1]TCE - ANEXO IV - Preencher'!C151</f>
        <v>UPA ENGENHO VELHO - CG Nº 010/2022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58663377000100</v>
      </c>
      <c r="E142" s="5" t="str">
        <f>'[1]TCE - ANEXO IV - Preencher'!G151</f>
        <v>MASTERMED PE V GESTAO MEDICA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226</v>
      </c>
      <c r="I142" s="6">
        <f>IF('[1]TCE - ANEXO IV - Preencher'!K151="","",'[1]TCE - ANEXO IV - Preencher'!K151)</f>
        <v>45841</v>
      </c>
      <c r="J142" s="5" t="str">
        <f>'[1]TCE - ANEXO IV - Preencher'!L151</f>
        <v>GRLS10779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1100</v>
      </c>
    </row>
    <row r="143" spans="1:12" s="8" customFormat="1" ht="19.5" customHeight="1">
      <c r="A143" s="3">
        <f>IFERROR(VLOOKUP(B143,'[1]DADOS (OCULTAR)'!$Q$3:$S$136,3,0),"")</f>
        <v>9767633000951</v>
      </c>
      <c r="B143" s="4" t="str">
        <f>'[1]TCE - ANEXO IV - Preencher'!C152</f>
        <v>UPA ENGENHO VELHO - CG Nº 010/2022</v>
      </c>
      <c r="C143" s="4" t="str">
        <f>'[1]TCE - ANEXO IV - Preencher'!E152</f>
        <v>3.1 - Combustíveis e Lubrificantes Automotivos</v>
      </c>
      <c r="D143" s="3" t="str">
        <f>'[1]TCE - ANEXO IV - Preencher'!F152</f>
        <v>27.284.516/0001-61</v>
      </c>
      <c r="E143" s="5" t="str">
        <f>'[1]TCE - ANEXO IV - Preencher'!G152</f>
        <v>MAXIFROTA SERV MANUT FROTA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293675</v>
      </c>
      <c r="I143" s="6">
        <f>IF('[1]TCE - ANEXO IV - Preencher'!K152="","",'[1]TCE - ANEXO IV - Preencher'!K152)</f>
        <v>45819</v>
      </c>
      <c r="J143" s="5" t="str">
        <f>'[1]TCE - ANEXO IV - Preencher'!L152</f>
        <v>UKSK-SJKB</v>
      </c>
      <c r="K143" s="5" t="str">
        <f>IF(F143="B",LEFT('[1]TCE - ANEXO IV - Preencher'!M152,2),IF(F143="S",LEFT('[1]TCE - ANEXO IV - Preencher'!M152,7),IF('[1]TCE - ANEXO IV - Preencher'!H152="","")))</f>
        <v>2927408</v>
      </c>
      <c r="L143" s="7">
        <f>'[1]TCE - ANEXO IV - Preencher'!N152</f>
        <v>3500</v>
      </c>
    </row>
    <row r="144" spans="1:12" s="8" customFormat="1" ht="19.5" customHeight="1">
      <c r="A144" s="3">
        <f>IFERROR(VLOOKUP(B144,'[1]DADOS (OCULTAR)'!$Q$3:$S$136,3,0),"")</f>
        <v>9767633000951</v>
      </c>
      <c r="B144" s="4" t="str">
        <f>'[1]TCE - ANEXO IV - Preencher'!C153</f>
        <v>UPA ENGENHO VELHO - CG Nº 010/2022</v>
      </c>
      <c r="C144" s="4" t="str">
        <f>'[1]TCE - ANEXO IV - Preencher'!E153</f>
        <v>5.99 - Outros Serviços de Terceiros Pessoa Jurídica</v>
      </c>
      <c r="D144" s="3" t="str">
        <f>'[1]TCE - ANEXO IV - Preencher'!F153</f>
        <v>27.284.516/0001-61</v>
      </c>
      <c r="E144" s="5" t="str">
        <f>'[1]TCE - ANEXO IV - Preencher'!G153</f>
        <v>MAXIFROTA SERV MANUT FROTA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293675</v>
      </c>
      <c r="I144" s="6">
        <f>IF('[1]TCE - ANEXO IV - Preencher'!K153="","",'[1]TCE - ANEXO IV - Preencher'!K153)</f>
        <v>45819</v>
      </c>
      <c r="J144" s="5" t="str">
        <f>'[1]TCE - ANEXO IV - Preencher'!L153</f>
        <v>UKSK-SJKB</v>
      </c>
      <c r="K144" s="5" t="str">
        <f>IF(F144="B",LEFT('[1]TCE - ANEXO IV - Preencher'!M153,2),IF(F144="S",LEFT('[1]TCE - ANEXO IV - Preencher'!M153,7),IF('[1]TCE - ANEXO IV - Preencher'!H153="","")))</f>
        <v>2927408</v>
      </c>
      <c r="L144" s="7">
        <f>'[1]TCE - ANEXO IV - Preencher'!N153</f>
        <v>27.1</v>
      </c>
    </row>
    <row r="145" spans="1:12" s="8" customFormat="1" ht="19.5" customHeight="1">
      <c r="A145" s="3">
        <f>IFERROR(VLOOKUP(B145,'[1]DADOS (OCULTAR)'!$Q$3:$S$136,3,0),"")</f>
        <v>9767633000951</v>
      </c>
      <c r="B145" s="4" t="str">
        <f>'[1]TCE - ANEXO IV - Preencher'!C154</f>
        <v>UPA ENGENHO VELHO - CG Nº 010/2022</v>
      </c>
      <c r="C145" s="4" t="str">
        <f>'[1]TCE - ANEXO IV - Preencher'!E154</f>
        <v>3.1 - Combustíveis e Lubrificantes Automotivos</v>
      </c>
      <c r="D145" s="3" t="str">
        <f>'[1]TCE - ANEXO IV - Preencher'!F154</f>
        <v>27.284.516/0001-61</v>
      </c>
      <c r="E145" s="5" t="str">
        <f>'[1]TCE - ANEXO IV - Preencher'!G154</f>
        <v>MAXIFROTA SERV MANUT FROTA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298069</v>
      </c>
      <c r="I145" s="6">
        <f>IF('[1]TCE - ANEXO IV - Preencher'!K154="","",'[1]TCE - ANEXO IV - Preencher'!K154)</f>
        <v>45833</v>
      </c>
      <c r="J145" s="5" t="str">
        <f>'[1]TCE - ANEXO IV - Preencher'!L154</f>
        <v>DGA1-KQQU</v>
      </c>
      <c r="K145" s="5" t="str">
        <f>IF(F145="B",LEFT('[1]TCE - ANEXO IV - Preencher'!M154,2),IF(F145="S",LEFT('[1]TCE - ANEXO IV - Preencher'!M154,7),IF('[1]TCE - ANEXO IV - Preencher'!H154="","")))</f>
        <v>2927408</v>
      </c>
      <c r="L145" s="7">
        <f>'[1]TCE - ANEXO IV - Preencher'!N154</f>
        <v>3000</v>
      </c>
    </row>
    <row r="146" spans="1:12" s="8" customFormat="1" ht="19.5" customHeight="1">
      <c r="A146" s="3">
        <f>IFERROR(VLOOKUP(B146,'[1]DADOS (OCULTAR)'!$Q$3:$S$136,3,0),"")</f>
        <v>9767633000951</v>
      </c>
      <c r="B146" s="4" t="str">
        <f>'[1]TCE - ANEXO IV - Preencher'!C155</f>
        <v>UPA ENGENHO VELHO - CG Nº 010/2022</v>
      </c>
      <c r="C146" s="4" t="str">
        <f>'[1]TCE - ANEXO IV - Preencher'!E155</f>
        <v>5.99 - Outros Serviços de Terceiros Pessoa Jurídica</v>
      </c>
      <c r="D146" s="3" t="str">
        <f>'[1]TCE - ANEXO IV - Preencher'!F155</f>
        <v>27.284.516/0001-61</v>
      </c>
      <c r="E146" s="5" t="str">
        <f>'[1]TCE - ANEXO IV - Preencher'!G155</f>
        <v>MAXIFROTA SERV MANUT FROTA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298069</v>
      </c>
      <c r="I146" s="6">
        <f>IF('[1]TCE - ANEXO IV - Preencher'!K155="","",'[1]TCE - ANEXO IV - Preencher'!K155)</f>
        <v>45833</v>
      </c>
      <c r="J146" s="5" t="str">
        <f>'[1]TCE - ANEXO IV - Preencher'!L155</f>
        <v>DGA1-KQQU</v>
      </c>
      <c r="K146" s="5" t="str">
        <f>IF(F146="B",LEFT('[1]TCE - ANEXO IV - Preencher'!M155,2),IF(F146="S",LEFT('[1]TCE - ANEXO IV - Preencher'!M155,7),IF('[1]TCE - ANEXO IV - Preencher'!H155="","")))</f>
        <v>2927408</v>
      </c>
      <c r="L146" s="7">
        <f>'[1]TCE - ANEXO IV - Preencher'!N155</f>
        <v>24.6</v>
      </c>
    </row>
    <row r="147" spans="1:12" s="8" customFormat="1" ht="19.5" customHeight="1">
      <c r="A147" s="3">
        <f>IFERROR(VLOOKUP(B147,'[1]DADOS (OCULTAR)'!$Q$3:$S$136,3,0),"")</f>
        <v>9767633000951</v>
      </c>
      <c r="B147" s="4" t="str">
        <f>'[1]TCE - ANEXO IV - Preencher'!C156</f>
        <v>UPA ENGENHO VELHO - CG Nº 010/2022</v>
      </c>
      <c r="C147" s="4" t="str">
        <f>'[1]TCE - ANEXO IV - Preencher'!E156</f>
        <v>5.16 - Serviços Médico-Hospitalares, Odotonlogia e Laboratoriais</v>
      </c>
      <c r="D147" s="3" t="str">
        <f>'[1]TCE - ANEXO IV - Preencher'!F156</f>
        <v>45.237.924/0001-44</v>
      </c>
      <c r="E147" s="5" t="str">
        <f>'[1]TCE - ANEXO IV - Preencher'!G156</f>
        <v>MEDCENTER ATIVIDADES MEDICAS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2594</v>
      </c>
      <c r="I147" s="6">
        <f>IF('[1]TCE - ANEXO IV - Preencher'!K156="","",'[1]TCE - ANEXO IV - Preencher'!K156)</f>
        <v>45839</v>
      </c>
      <c r="J147" s="5" t="str">
        <f>'[1]TCE - ANEXO IV - Preencher'!L156</f>
        <v>XXMX17368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11600</v>
      </c>
    </row>
    <row r="148" spans="1:12" s="8" customFormat="1" ht="19.5" customHeight="1">
      <c r="A148" s="3">
        <f>IFERROR(VLOOKUP(B148,'[1]DADOS (OCULTAR)'!$Q$3:$S$136,3,0),"")</f>
        <v>9767633000951</v>
      </c>
      <c r="B148" s="4" t="str">
        <f>'[1]TCE - ANEXO IV - Preencher'!C157</f>
        <v>UPA ENGENHO VELHO - CG Nº 010/2022</v>
      </c>
      <c r="C148" s="4" t="str">
        <f>'[1]TCE - ANEXO IV - Preencher'!E157</f>
        <v>5.8 - Locação de Veículos Automotores</v>
      </c>
      <c r="D148" s="3">
        <f>'[1]TCE - ANEXO IV - Preencher'!F157</f>
        <v>29932922000119</v>
      </c>
      <c r="E148" s="5" t="str">
        <f>'[1]TCE - ANEXO IV - Preencher'!G157</f>
        <v>MEDLIFE LOCACAO DE MAQUINAS E EQUIPAMENTOS LTDA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1041</v>
      </c>
      <c r="I148" s="6">
        <f>IF('[1]TCE - ANEXO IV - Preencher'!K157="","",'[1]TCE - ANEXO IV - Preencher'!K157)</f>
        <v>45831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28000</v>
      </c>
    </row>
    <row r="149" spans="1:12" s="8" customFormat="1" ht="19.5" customHeight="1">
      <c r="A149" s="3">
        <f>IFERROR(VLOOKUP(B149,'[1]DADOS (OCULTAR)'!$Q$3:$S$136,3,0),"")</f>
        <v>9767633000951</v>
      </c>
      <c r="B149" s="4" t="str">
        <f>'[1]TCE - ANEXO IV - Preencher'!C158</f>
        <v>UPA ENGENHO VELHO - CG Nº 010/2022</v>
      </c>
      <c r="C149" s="4" t="str">
        <f>'[1]TCE - ANEXO IV - Preencher'!E158</f>
        <v>5.99 - Outros Serviços de Terceiros Pessoa Jurídica</v>
      </c>
      <c r="D149" s="3" t="str">
        <f>'[1]TCE - ANEXO IV - Preencher'!F158</f>
        <v>13.370.698/0001-89</v>
      </c>
      <c r="E149" s="5" t="str">
        <f>'[1]TCE - ANEXO IV - Preencher'!G158</f>
        <v>MR AMBIENTAL LTDA EPP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12707</v>
      </c>
      <c r="I149" s="6">
        <f>IF('[1]TCE - ANEXO IV - Preencher'!K158="","",'[1]TCE - ANEXO IV - Preencher'!K158)</f>
        <v>45828</v>
      </c>
      <c r="J149" s="5" t="str">
        <f>'[1]TCE - ANEXO IV - Preencher'!L158</f>
        <v>XPBS-QVP3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570</v>
      </c>
    </row>
    <row r="150" spans="1:12" s="8" customFormat="1" ht="19.5" customHeight="1">
      <c r="A150" s="3">
        <f>IFERROR(VLOOKUP(B150,'[1]DADOS (OCULTAR)'!$Q$3:$S$136,3,0),"")</f>
        <v>9767633000951</v>
      </c>
      <c r="B150" s="4" t="str">
        <f>'[1]TCE - ANEXO IV - Preencher'!C159</f>
        <v>UPA ENGENHO VELHO - CG Nº 010/2022</v>
      </c>
      <c r="C150" s="4" t="str">
        <f>'[1]TCE - ANEXO IV - Preencher'!E159</f>
        <v>5.17 - Manutenção de Software, Certificação Digital e Microfilmagem</v>
      </c>
      <c r="D150" s="3" t="str">
        <f>'[1]TCE - ANEXO IV - Preencher'!F159</f>
        <v>92.306.257/0007-80</v>
      </c>
      <c r="E150" s="5" t="str">
        <f>'[1]TCE - ANEXO IV - Preencher'!G159</f>
        <v>MV INFORMATICA NORDESTE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92672</v>
      </c>
      <c r="I150" s="6">
        <f>IF('[1]TCE - ANEXO IV - Preencher'!K159="","",'[1]TCE - ANEXO IV - Preencher'!K159)</f>
        <v>45840</v>
      </c>
      <c r="J150" s="5" t="str">
        <f>'[1]TCE - ANEXO IV - Preencher'!L159</f>
        <v>DJEK-3ACL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11400</v>
      </c>
    </row>
    <row r="151" spans="1:12" s="8" customFormat="1" ht="19.5" customHeight="1">
      <c r="A151" s="3">
        <f>IFERROR(VLOOKUP(B151,'[1]DADOS (OCULTAR)'!$Q$3:$S$136,3,0),"")</f>
        <v>9767633000951</v>
      </c>
      <c r="B151" s="4" t="str">
        <f>'[1]TCE - ANEXO IV - Preencher'!C160</f>
        <v>UPA ENGENHO VELHO - CG Nº 010/2022</v>
      </c>
      <c r="C151" s="4" t="str">
        <f>'[1]TCE - ANEXO IV - Preencher'!E160</f>
        <v>5.16 - Serviços Médico-Hospitalares, Odotonlogia e Laboratoriais</v>
      </c>
      <c r="D151" s="3" t="str">
        <f>'[1]TCE - ANEXO IV - Preencher'!F160</f>
        <v>55.164.831/0001-90</v>
      </c>
      <c r="E151" s="5" t="str">
        <f>'[1]TCE - ANEXO IV - Preencher'!G160</f>
        <v>NATHALIA DE OLIVEIRA REIS QUEIROZ DE MATTOS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68</v>
      </c>
      <c r="I151" s="6">
        <f>IF('[1]TCE - ANEXO IV - Preencher'!K160="","",'[1]TCE - ANEXO IV - Preencher'!K160)</f>
        <v>45840</v>
      </c>
      <c r="J151" s="5" t="str">
        <f>'[1]TCE - ANEXO IV - Preencher'!L160</f>
        <v>254882496</v>
      </c>
      <c r="K151" s="5" t="str">
        <f>IF(F151="B",LEFT('[1]TCE - ANEXO IV - Preencher'!M160,2),IF(F151="S",LEFT('[1]TCE - ANEXO IV - Preencher'!M160,7),IF('[1]TCE - ANEXO IV - Preencher'!H160="","")))</f>
        <v>2304400</v>
      </c>
      <c r="L151" s="7">
        <f>'[1]TCE - ANEXO IV - Preencher'!N160</f>
        <v>6050</v>
      </c>
    </row>
    <row r="152" spans="1:12" s="8" customFormat="1" ht="19.5" customHeight="1">
      <c r="A152" s="3">
        <f>IFERROR(VLOOKUP(B152,'[1]DADOS (OCULTAR)'!$Q$3:$S$136,3,0),"")</f>
        <v>9767633000951</v>
      </c>
      <c r="B152" s="4" t="str">
        <f>'[1]TCE - ANEXO IV - Preencher'!C161</f>
        <v>UPA ENGENHO VELHO - CG Nº 010/2022</v>
      </c>
      <c r="C152" s="4" t="str">
        <f>'[1]TCE - ANEXO IV - Preencher'!E161</f>
        <v>5.3 - Locação de Máquinas e Equipamentos</v>
      </c>
      <c r="D152" s="3" t="str">
        <f>'[1]TCE - ANEXO IV - Preencher'!F161</f>
        <v>18.271.934/0001-23</v>
      </c>
      <c r="E152" s="5" t="str">
        <f>'[1]TCE - ANEXO IV - Preencher'!G161</f>
        <v>NOVA BIOMEDICAL DIAGNOSTICOS MEDICOS E BIOTECNOLOGIA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2025/136</v>
      </c>
      <c r="I152" s="6">
        <f>IF('[1]TCE - ANEXO IV - Preencher'!K161="","",'[1]TCE - ANEXO IV - Preencher'!K161)</f>
        <v>45842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3144805</v>
      </c>
      <c r="L152" s="7">
        <f>'[1]TCE - ANEXO IV - Preencher'!N161</f>
        <v>1500</v>
      </c>
    </row>
    <row r="153" spans="1:12" s="8" customFormat="1" ht="19.5" customHeight="1">
      <c r="A153" s="3">
        <f>IFERROR(VLOOKUP(B153,'[1]DADOS (OCULTAR)'!$Q$3:$S$136,3,0),"")</f>
        <v>9767633000951</v>
      </c>
      <c r="B153" s="4" t="str">
        <f>'[1]TCE - ANEXO IV - Preencher'!C162</f>
        <v>UPA ENGENHO VELHO - CG Nº 010/2022</v>
      </c>
      <c r="C153" s="4" t="str">
        <f>'[1]TCE - ANEXO IV - Preencher'!E162</f>
        <v>5.16 - Serviços Médico-Hospitalares, Odotonlogia e Laboratoriais</v>
      </c>
      <c r="D153" s="3" t="str">
        <f>'[1]TCE - ANEXO IV - Preencher'!F162</f>
        <v>48.083.187/0001-60</v>
      </c>
      <c r="E153" s="5" t="str">
        <f>'[1]TCE - ANEXO IV - Preencher'!G162</f>
        <v>ODONTOZIL CLINICA ODONTOLOGICA 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135</v>
      </c>
      <c r="I153" s="6">
        <f>IF('[1]TCE - ANEXO IV - Preencher'!K162="","",'[1]TCE - ANEXO IV - Preencher'!K162)</f>
        <v>45842</v>
      </c>
      <c r="J153" s="5" t="str">
        <f>'[1]TCE - ANEXO IV - Preencher'!L162</f>
        <v>KFCH99069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4061</v>
      </c>
    </row>
    <row r="154" spans="1:12" s="8" customFormat="1" ht="19.5" customHeight="1">
      <c r="A154" s="3">
        <f>IFERROR(VLOOKUP(B154,'[1]DADOS (OCULTAR)'!$Q$3:$S$136,3,0),"")</f>
        <v>9767633000951</v>
      </c>
      <c r="B154" s="4" t="str">
        <f>'[1]TCE - ANEXO IV - Preencher'!C163</f>
        <v>UPA ENGENHO VELHO - CG Nº 010/2022</v>
      </c>
      <c r="C154" s="4" t="str">
        <f>'[1]TCE - ANEXO IV - Preencher'!E163</f>
        <v>5.16 - Serviços Médico-Hospitalares, Odotonlogia e Laboratoriais</v>
      </c>
      <c r="D154" s="3" t="str">
        <f>'[1]TCE - ANEXO IV - Preencher'!F163</f>
        <v>48.476.044/0001-19</v>
      </c>
      <c r="E154" s="5" t="str">
        <f>'[1]TCE - ANEXO IV - Preencher'!G163</f>
        <v>PEIXOTO SERVICOS MEDICOS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96</v>
      </c>
      <c r="I154" s="6">
        <f>IF('[1]TCE - ANEXO IV - Preencher'!K163="","",'[1]TCE - ANEXO IV - Preencher'!K163)</f>
        <v>45839</v>
      </c>
      <c r="J154" s="5" t="str">
        <f>'[1]TCE - ANEXO IV - Preencher'!L163</f>
        <v>AAAAGQKN-CUAIAJ</v>
      </c>
      <c r="K154" s="5" t="str">
        <f>IF(F154="B",LEFT('[1]TCE - ANEXO IV - Preencher'!M163,2),IF(F154="S",LEFT('[1]TCE - ANEXO IV - Preencher'!M163,7),IF('[1]TCE - ANEXO IV - Preencher'!H163="","")))</f>
        <v>2919702</v>
      </c>
      <c r="L154" s="7">
        <f>'[1]TCE - ANEXO IV - Preencher'!N163</f>
        <v>1250</v>
      </c>
    </row>
    <row r="155" spans="1:12" s="8" customFormat="1" ht="19.5" customHeight="1">
      <c r="A155" s="3">
        <f>IFERROR(VLOOKUP(B155,'[1]DADOS (OCULTAR)'!$Q$3:$S$136,3,0),"")</f>
        <v>9767633000951</v>
      </c>
      <c r="B155" s="4" t="str">
        <f>'[1]TCE - ANEXO IV - Preencher'!C164</f>
        <v>UPA ENGENHO VELHO - CG Nº 010/2022</v>
      </c>
      <c r="C155" s="4" t="str">
        <f>'[1]TCE - ANEXO IV - Preencher'!E164</f>
        <v>5.16 - Serviços Médico-Hospitalares, Odotonlogia e Laboratoriais</v>
      </c>
      <c r="D155" s="3" t="str">
        <f>'[1]TCE - ANEXO IV - Preencher'!F164</f>
        <v>47.581.369/0001-07</v>
      </c>
      <c r="E155" s="5" t="str">
        <f>'[1]TCE - ANEXO IV - Preencher'!G164</f>
        <v>PIRES DE CASTRO SERVICOS MEDICOS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117</v>
      </c>
      <c r="I155" s="6">
        <f>IF('[1]TCE - ANEXO IV - Preencher'!K164="","",'[1]TCE - ANEXO IV - Preencher'!K164)</f>
        <v>45841</v>
      </c>
      <c r="J155" s="5" t="str">
        <f>'[1]TCE - ANEXO IV - Preencher'!L164</f>
        <v>RGBP-8JVL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15650</v>
      </c>
    </row>
    <row r="156" spans="1:12" s="8" customFormat="1" ht="19.5" customHeight="1">
      <c r="A156" s="3">
        <f>IFERROR(VLOOKUP(B156,'[1]DADOS (OCULTAR)'!$Q$3:$S$136,3,0),"")</f>
        <v>9767633000951</v>
      </c>
      <c r="B156" s="4" t="str">
        <f>'[1]TCE - ANEXO IV - Preencher'!C165</f>
        <v>UPA ENGENHO VELHO - CG Nº 010/2022</v>
      </c>
      <c r="C156" s="4" t="str">
        <f>'[1]TCE - ANEXO IV - Preencher'!E165</f>
        <v>5.99 - Outros Serviços de Terceiros Pessoa Jurídica</v>
      </c>
      <c r="D156" s="3">
        <f>'[1]TCE - ANEXO IV - Preencher'!F165</f>
        <v>40010722000141</v>
      </c>
      <c r="E156" s="5" t="str">
        <f>'[1]TCE - ANEXO IV - Preencher'!G165</f>
        <v>PROJETE SUSTENTABILIDADE CONSULTORIA AMBIENTAL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274</v>
      </c>
      <c r="I156" s="6">
        <f>IF('[1]TCE - ANEXO IV - Preencher'!K165="","",'[1]TCE - ANEXO IV - Preencher'!K165)</f>
        <v>45838</v>
      </c>
      <c r="J156" s="5" t="str">
        <f>'[1]TCE - ANEXO IV - Preencher'!L165</f>
        <v>TPS4-PHZN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1620</v>
      </c>
    </row>
    <row r="157" spans="1:12" s="8" customFormat="1" ht="19.5" customHeight="1">
      <c r="A157" s="3">
        <f>IFERROR(VLOOKUP(B157,'[1]DADOS (OCULTAR)'!$Q$3:$S$136,3,0),"")</f>
        <v>9767633000951</v>
      </c>
      <c r="B157" s="4" t="str">
        <f>'[1]TCE - ANEXO IV - Preencher'!C166</f>
        <v>UPA ENGENHO VELHO - CG Nº 010/2022</v>
      </c>
      <c r="C157" s="4" t="str">
        <f>'[1]TCE - ANEXO IV - Preencher'!E166</f>
        <v>5.17 - Manutenção de Software, Certificação Digital e Microfilmagem</v>
      </c>
      <c r="D157" s="3" t="str">
        <f>'[1]TCE - ANEXO IV - Preencher'!F166</f>
        <v>18.630.942/0001-19</v>
      </c>
      <c r="E157" s="5" t="str">
        <f>'[1]TCE - ANEXO IV - Preencher'!G166</f>
        <v>PROVTEL TECNOLOGIA SERV.GERENCIADOS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5171</v>
      </c>
      <c r="I157" s="6">
        <f>IF('[1]TCE - ANEXO IV - Preencher'!K166="","",'[1]TCE - ANEXO IV - Preencher'!K166)</f>
        <v>45839</v>
      </c>
      <c r="J157" s="5" t="str">
        <f>'[1]TCE - ANEXO IV - Preencher'!L166</f>
        <v>FYBB-2H6W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4246</v>
      </c>
    </row>
    <row r="158" spans="1:12" s="8" customFormat="1" ht="19.5" customHeight="1">
      <c r="A158" s="3">
        <f>IFERROR(VLOOKUP(B158,'[1]DADOS (OCULTAR)'!$Q$3:$S$136,3,0),"")</f>
        <v>9767633000951</v>
      </c>
      <c r="B158" s="4" t="str">
        <f>'[1]TCE - ANEXO IV - Preencher'!C167</f>
        <v>UPA ENGENHO VELHO - CG Nº 010/2022</v>
      </c>
      <c r="C158" s="4" t="str">
        <f>'[1]TCE - ANEXO IV - Preencher'!E167</f>
        <v>5.99 - Outros Serviços de Terceiros Pessoa Jurídica</v>
      </c>
      <c r="D158" s="3" t="str">
        <f>'[1]TCE - ANEXO IV - Preencher'!F167</f>
        <v>01.699.696/0001-59</v>
      </c>
      <c r="E158" s="5" t="str">
        <f>'[1]TCE - ANEXO IV - Preencher'!G167</f>
        <v>QUALIAGUA LABORATORIO E CONSULTORIA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76391</v>
      </c>
      <c r="I158" s="6">
        <f>IF('[1]TCE - ANEXO IV - Preencher'!K167="","",'[1]TCE - ANEXO IV - Preencher'!K167)</f>
        <v>45839</v>
      </c>
      <c r="J158" s="5" t="str">
        <f>'[1]TCE - ANEXO IV - Preencher'!L167</f>
        <v>JCJM-LNUY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287.58999999999997</v>
      </c>
    </row>
    <row r="159" spans="1:12" s="8" customFormat="1" ht="19.5" customHeight="1">
      <c r="A159" s="3">
        <f>IFERROR(VLOOKUP(B159,'[1]DADOS (OCULTAR)'!$Q$3:$S$136,3,0),"")</f>
        <v>9767633000951</v>
      </c>
      <c r="B159" s="4" t="str">
        <f>'[1]TCE - ANEXO IV - Preencher'!C168</f>
        <v>UPA ENGENHO VELHO - CG Nº 010/2022</v>
      </c>
      <c r="C159" s="4" t="str">
        <f>'[1]TCE - ANEXO IV - Preencher'!E168</f>
        <v>5.16 - Serviços Médico-Hospitalares, Odotonlogia e Laboratoriais</v>
      </c>
      <c r="D159" s="3" t="str">
        <f>'[1]TCE - ANEXO IV - Preencher'!F168</f>
        <v>45.931.468/0001-38</v>
      </c>
      <c r="E159" s="5" t="str">
        <f>'[1]TCE - ANEXO IV - Preencher'!G168</f>
        <v>R ODONTOS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32</v>
      </c>
      <c r="I159" s="6">
        <f>IF('[1]TCE - ANEXO IV - Preencher'!K168="","",'[1]TCE - ANEXO IV - Preencher'!K168)</f>
        <v>45840</v>
      </c>
      <c r="J159" s="5" t="str">
        <f>'[1]TCE - ANEXO IV - Preencher'!L168</f>
        <v>QTOV009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16244</v>
      </c>
    </row>
    <row r="160" spans="1:12" s="8" customFormat="1" ht="19.5" customHeight="1">
      <c r="A160" s="3">
        <f>IFERROR(VLOOKUP(B160,'[1]DADOS (OCULTAR)'!$Q$3:$S$136,3,0),"")</f>
        <v>9767633000951</v>
      </c>
      <c r="B160" s="4" t="str">
        <f>'[1]TCE - ANEXO IV - Preencher'!C169</f>
        <v>UPA ENGENHO VELHO - CG Nº 010/2022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57898020000149</v>
      </c>
      <c r="E160" s="5" t="str">
        <f>'[1]TCE - ANEXO IV - Preencher'!G169</f>
        <v>RAISSA BORBOREMA CLEMENTE SERVICOS MEDICOS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11</v>
      </c>
      <c r="I160" s="6">
        <f>IF('[1]TCE - ANEXO IV - Preencher'!K169="","",'[1]TCE - ANEXO IV - Preencher'!K169)</f>
        <v>45840</v>
      </c>
      <c r="J160" s="5" t="str">
        <f>'[1]TCE - ANEXO IV - Preencher'!L169</f>
        <v>688235070</v>
      </c>
      <c r="K160" s="5" t="str">
        <f>IF(F160="B",LEFT('[1]TCE - ANEXO IV - Preencher'!M169,2),IF(F160="S",LEFT('[1]TCE - ANEXO IV - Preencher'!M169,7),IF('[1]TCE - ANEXO IV - Preencher'!H169="","")))</f>
        <v>2304400</v>
      </c>
      <c r="L160" s="7">
        <f>'[1]TCE - ANEXO IV - Preencher'!N169</f>
        <v>10500</v>
      </c>
    </row>
    <row r="161" spans="1:12" s="8" customFormat="1" ht="19.5" customHeight="1">
      <c r="A161" s="3">
        <f>IFERROR(VLOOKUP(B161,'[1]DADOS (OCULTAR)'!$Q$3:$S$136,3,0),"")</f>
        <v>9767633000951</v>
      </c>
      <c r="B161" s="4" t="str">
        <f>'[1]TCE - ANEXO IV - Preencher'!C170</f>
        <v>UPA ENGENHO VELHO - CG Nº 010/2022</v>
      </c>
      <c r="C161" s="4" t="str">
        <f>'[1]TCE - ANEXO IV - Preencher'!E170</f>
        <v>5.16 - Serviços Médico-Hospitalares, Odotonlogia e Laboratoriais</v>
      </c>
      <c r="D161" s="3" t="str">
        <f>'[1]TCE - ANEXO IV - Preencher'!F170</f>
        <v>55.366.754/0001-51</v>
      </c>
      <c r="E161" s="5" t="str">
        <f>'[1]TCE - ANEXO IV - Preencher'!G170</f>
        <v>RAQUEL SIQUEIRA GOMES SERVICOS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38</v>
      </c>
      <c r="I161" s="6">
        <f>IF('[1]TCE - ANEXO IV - Preencher'!K170="","",'[1]TCE - ANEXO IV - Preencher'!K170)</f>
        <v>45839</v>
      </c>
      <c r="J161" s="5" t="str">
        <f>'[1]TCE - ANEXO IV - Preencher'!L170</f>
        <v>6KB2-VD9A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20050</v>
      </c>
    </row>
    <row r="162" spans="1:12" s="8" customFormat="1" ht="19.5" customHeight="1">
      <c r="A162" s="3">
        <f>IFERROR(VLOOKUP(B162,'[1]DADOS (OCULTAR)'!$Q$3:$S$136,3,0),"")</f>
        <v>9767633000951</v>
      </c>
      <c r="B162" s="4" t="str">
        <f>'[1]TCE - ANEXO IV - Preencher'!C171</f>
        <v>UPA ENGENHO VELHO - CG Nº 010/2022</v>
      </c>
      <c r="C162" s="4" t="str">
        <f>'[1]TCE - ANEXO IV - Preencher'!E171</f>
        <v>5.16 - Serviços Médico-Hospitalares, Odotonlogia e Laboratoriais</v>
      </c>
      <c r="D162" s="3" t="str">
        <f>'[1]TCE - ANEXO IV - Preencher'!F171</f>
        <v>49.873.105/0001-44</v>
      </c>
      <c r="E162" s="5" t="str">
        <f>'[1]TCE - ANEXO IV - Preencher'!G171</f>
        <v>RBS ATIVIDADES MEDICOS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130</v>
      </c>
      <c r="I162" s="6">
        <f>IF('[1]TCE - ANEXO IV - Preencher'!K171="","",'[1]TCE - ANEXO IV - Preencher'!K171)</f>
        <v>45845</v>
      </c>
      <c r="J162" s="5" t="str">
        <f>'[1]TCE - ANEXO IV - Preencher'!L171</f>
        <v>HCIF-YXYM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5000</v>
      </c>
    </row>
    <row r="163" spans="1:12" s="8" customFormat="1" ht="19.5" customHeight="1">
      <c r="A163" s="3">
        <f>IFERROR(VLOOKUP(B163,'[1]DADOS (OCULTAR)'!$Q$3:$S$136,3,0),"")</f>
        <v>9767633000951</v>
      </c>
      <c r="B163" s="4" t="str">
        <f>'[1]TCE - ANEXO IV - Preencher'!C172</f>
        <v>UPA ENGENHO VELHO - CG Nº 010/2022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42291379000186</v>
      </c>
      <c r="E163" s="5" t="str">
        <f>'[1]TCE - ANEXO IV - Preencher'!G172</f>
        <v>RC2 CONSULTORIA MEDICA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38</v>
      </c>
      <c r="I163" s="6">
        <f>IF('[1]TCE - ANEXO IV - Preencher'!K172="","",'[1]TCE - ANEXO IV - Preencher'!K172)</f>
        <v>45840</v>
      </c>
      <c r="J163" s="5" t="str">
        <f>'[1]TCE - ANEXO IV - Preencher'!L172</f>
        <v>URRL03367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27300</v>
      </c>
    </row>
    <row r="164" spans="1:12" s="8" customFormat="1" ht="19.5" customHeight="1">
      <c r="A164" s="3">
        <f>IFERROR(VLOOKUP(B164,'[1]DADOS (OCULTAR)'!$Q$3:$S$136,3,0),"")</f>
        <v>9767633000951</v>
      </c>
      <c r="B164" s="4" t="str">
        <f>'[1]TCE - ANEXO IV - Preencher'!C173</f>
        <v>UPA ENGENHO VELHO - CG Nº 010/2022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42291379000186</v>
      </c>
      <c r="E164" s="5" t="str">
        <f>'[1]TCE - ANEXO IV - Preencher'!G173</f>
        <v>RC2 CONSULTORIA MEDICA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39</v>
      </c>
      <c r="I164" s="6">
        <f>IF('[1]TCE - ANEXO IV - Preencher'!K173="","",'[1]TCE - ANEXO IV - Preencher'!K173)</f>
        <v>45840</v>
      </c>
      <c r="J164" s="5" t="str">
        <f>'[1]TCE - ANEXO IV - Preencher'!L173</f>
        <v>MUQM06354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42600</v>
      </c>
    </row>
    <row r="165" spans="1:12" s="8" customFormat="1" ht="19.5" customHeight="1">
      <c r="A165" s="3">
        <f>IFERROR(VLOOKUP(B165,'[1]DADOS (OCULTAR)'!$Q$3:$S$136,3,0),"")</f>
        <v>9767633000951</v>
      </c>
      <c r="B165" s="4" t="str">
        <f>'[1]TCE - ANEXO IV - Preencher'!C174</f>
        <v>UPA ENGENHO VELHO - CG Nº 010/2022</v>
      </c>
      <c r="C165" s="4" t="str">
        <f>'[1]TCE - ANEXO IV - Preencher'!E174</f>
        <v>1.99 - Outras Despesas com Pessoal</v>
      </c>
      <c r="D165" s="3" t="str">
        <f>'[1]TCE - ANEXO IV - Preencher'!F174</f>
        <v>24.441.891/0001-80</v>
      </c>
      <c r="E165" s="5" t="str">
        <f>'[1]TCE - ANEXO IV - Preencher'!G174</f>
        <v>RODOVIARIA BORBOREMA LTDA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35195</v>
      </c>
      <c r="I165" s="6">
        <f>IF('[1]TCE - ANEXO IV - Preencher'!K174="","",'[1]TCE - ANEXO IV - Preencher'!K174)</f>
        <v>45806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420</v>
      </c>
    </row>
    <row r="166" spans="1:12" s="8" customFormat="1" ht="19.5" customHeight="1">
      <c r="A166" s="3">
        <f>IFERROR(VLOOKUP(B166,'[1]DADOS (OCULTAR)'!$Q$3:$S$136,3,0),"")</f>
        <v>9767633000951</v>
      </c>
      <c r="B166" s="4" t="str">
        <f>'[1]TCE - ANEXO IV - Preencher'!C175</f>
        <v>UPA ENGENHO VELHO - CG Nº 010/2022</v>
      </c>
      <c r="C166" s="4" t="str">
        <f>'[1]TCE - ANEXO IV - Preencher'!E175</f>
        <v>5.99 - Outros Serviços de Terceiros Pessoa Jurídica</v>
      </c>
      <c r="D166" s="3">
        <f>'[1]TCE - ANEXO IV - Preencher'!F175</f>
        <v>6317907000165</v>
      </c>
      <c r="E166" s="5" t="str">
        <f>'[1]TCE - ANEXO IV - Preencher'!G175</f>
        <v>RUI JORGE DE A PIRES ME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10815</v>
      </c>
      <c r="I166" s="6">
        <f>IF('[1]TCE - ANEXO IV - Preencher'!K175="","",'[1]TCE - ANEXO IV - Preencher'!K175)</f>
        <v>45839</v>
      </c>
      <c r="J166" s="5" t="str">
        <f>'[1]TCE - ANEXO IV - Preencher'!L175</f>
        <v>DDZN-21VN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670</v>
      </c>
    </row>
    <row r="167" spans="1:12" s="8" customFormat="1" ht="19.5" customHeight="1">
      <c r="A167" s="3">
        <f>IFERROR(VLOOKUP(B167,'[1]DADOS (OCULTAR)'!$Q$3:$S$136,3,0),"")</f>
        <v>9767633000951</v>
      </c>
      <c r="B167" s="4" t="str">
        <f>'[1]TCE - ANEXO IV - Preencher'!C176</f>
        <v>UPA ENGENHO VELHO - CG Nº 010/2022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51018327000121</v>
      </c>
      <c r="E167" s="5" t="str">
        <f>'[1]TCE - ANEXO IV - Preencher'!G176</f>
        <v>SAFEMED SAUDE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462</v>
      </c>
      <c r="I167" s="6">
        <f>IF('[1]TCE - ANEXO IV - Preencher'!K176="","",'[1]TCE - ANEXO IV - Preencher'!K176)</f>
        <v>45845</v>
      </c>
      <c r="J167" s="5" t="str">
        <f>'[1]TCE - ANEXO IV - Preencher'!L176</f>
        <v>ULBB33918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11150</v>
      </c>
    </row>
    <row r="168" spans="1:12" s="8" customFormat="1" ht="19.5" customHeight="1">
      <c r="A168" s="3">
        <f>IFERROR(VLOOKUP(B168,'[1]DADOS (OCULTAR)'!$Q$3:$S$136,3,0),"")</f>
        <v>9767633000951</v>
      </c>
      <c r="B168" s="4" t="str">
        <f>'[1]TCE - ANEXO IV - Preencher'!C177</f>
        <v>UPA ENGENHO VELHO - CG Nº 010/2022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51018327000121</v>
      </c>
      <c r="E168" s="5" t="str">
        <f>'[1]TCE - ANEXO IV - Preencher'!G177</f>
        <v>SAFEMED SAUDE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471</v>
      </c>
      <c r="I168" s="6">
        <f>IF('[1]TCE - ANEXO IV - Preencher'!K177="","",'[1]TCE - ANEXO IV - Preencher'!K177)</f>
        <v>45849</v>
      </c>
      <c r="J168" s="5" t="str">
        <f>'[1]TCE - ANEXO IV - Preencher'!L177</f>
        <v>SQNG07597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2500</v>
      </c>
    </row>
    <row r="169" spans="1:12" s="8" customFormat="1" ht="19.5" customHeight="1">
      <c r="A169" s="3">
        <f>IFERROR(VLOOKUP(B169,'[1]DADOS (OCULTAR)'!$Q$3:$S$136,3,0),"")</f>
        <v>9767633000951</v>
      </c>
      <c r="B169" s="4" t="str">
        <f>'[1]TCE - ANEXO IV - Preencher'!C178</f>
        <v>UPA ENGENHO VELHO - CG Nº 010/2022</v>
      </c>
      <c r="C169" s="4" t="str">
        <f>'[1]TCE - ANEXO IV - Preencher'!E178</f>
        <v>5.3 - Locação de Máquinas e Equipamentos</v>
      </c>
      <c r="D169" s="3" t="str">
        <f>'[1]TCE - ANEXO IV - Preencher'!F178</f>
        <v>43.559.107/0001-87</v>
      </c>
      <c r="E169" s="5" t="str">
        <f>'[1]TCE - ANEXO IV - Preencher'!G178</f>
        <v>SARAH LIMA GUSMAO NERES EPP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2754</v>
      </c>
      <c r="I169" s="6">
        <f>IF('[1]TCE - ANEXO IV - Preencher'!K178="","",'[1]TCE - ANEXO IV - Preencher'!K178)</f>
        <v>45839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5095.75</v>
      </c>
    </row>
    <row r="170" spans="1:12" s="8" customFormat="1" ht="19.5" customHeight="1">
      <c r="A170" s="3">
        <f>IFERROR(VLOOKUP(B170,'[1]DADOS (OCULTAR)'!$Q$3:$S$136,3,0),"")</f>
        <v>9767633000951</v>
      </c>
      <c r="B170" s="4" t="str">
        <f>'[1]TCE - ANEXO IV - Preencher'!C179</f>
        <v>UPA ENGENHO VELHO - CG Nº 010/2022</v>
      </c>
      <c r="C170" s="4" t="str">
        <f>'[1]TCE - ANEXO IV - Preencher'!E179</f>
        <v>5.16 - Serviços Médico-Hospitalares, Odotonlogia e Laboratoriais</v>
      </c>
      <c r="D170" s="3" t="str">
        <f>'[1]TCE - ANEXO IV - Preencher'!F179</f>
        <v>34.958.308/0001-66</v>
      </c>
      <c r="E170" s="5" t="str">
        <f>'[1]TCE - ANEXO IV - Preencher'!G179</f>
        <v>SEMEAR SERVICOS DE SAUDE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849</v>
      </c>
      <c r="I170" s="6">
        <f>IF('[1]TCE - ANEXO IV - Preencher'!K179="","",'[1]TCE - ANEXO IV - Preencher'!K179)</f>
        <v>45840</v>
      </c>
      <c r="J170" s="5" t="str">
        <f>'[1]TCE - ANEXO IV - Preencher'!L179</f>
        <v>JQQJ67944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7700</v>
      </c>
    </row>
    <row r="171" spans="1:12" s="8" customFormat="1" ht="19.5" customHeight="1">
      <c r="A171" s="3">
        <f>IFERROR(VLOOKUP(B171,'[1]DADOS (OCULTAR)'!$Q$3:$S$136,3,0),"")</f>
        <v>9767633000951</v>
      </c>
      <c r="B171" s="4" t="str">
        <f>'[1]TCE - ANEXO IV - Preencher'!C180</f>
        <v>UPA ENGENHO VELHO - CG Nº 010/2022</v>
      </c>
      <c r="C171" s="4" t="str">
        <f>'[1]TCE - ANEXO IV - Preencher'!E180</f>
        <v>5.5 - Reparo e Manutenção de Máquinas e Equipamentos</v>
      </c>
      <c r="D171" s="3">
        <f>'[1]TCE - ANEXO IV - Preencher'!F180</f>
        <v>7146768000117</v>
      </c>
      <c r="E171" s="5" t="str">
        <f>'[1]TCE - ANEXO IV - Preencher'!G180</f>
        <v>SERV IMAGEM NORDESTE ASSISTENCIA TECNICA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6853</v>
      </c>
      <c r="I171" s="6">
        <f>IF('[1]TCE - ANEXO IV - Preencher'!K180="","",'[1]TCE - ANEXO IV - Preencher'!K180)</f>
        <v>45825</v>
      </c>
      <c r="J171" s="5" t="str">
        <f>'[1]TCE - ANEXO IV - Preencher'!L180</f>
        <v>CPIO50846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7600</v>
      </c>
    </row>
    <row r="172" spans="1:12" s="8" customFormat="1" ht="19.5" customHeight="1">
      <c r="A172" s="3">
        <f>IFERROR(VLOOKUP(B172,'[1]DADOS (OCULTAR)'!$Q$3:$S$136,3,0),"")</f>
        <v>9767633000951</v>
      </c>
      <c r="B172" s="4" t="str">
        <f>'[1]TCE - ANEXO IV - Preencher'!C181</f>
        <v>UPA ENGENHO VELHO - CG Nº 010/2022</v>
      </c>
      <c r="C172" s="4" t="str">
        <f>'[1]TCE - ANEXO IV - Preencher'!E181</f>
        <v>5.22 - Vigilância Ostensiva / Monitorada</v>
      </c>
      <c r="D172" s="3" t="str">
        <f>'[1]TCE - ANEXO IV - Preencher'!F181</f>
        <v>07.360.290/0001-23</v>
      </c>
      <c r="E172" s="5" t="str">
        <f>'[1]TCE - ANEXO IV - Preencher'!G181</f>
        <v>SERVAL SERVICOS E LIMPEZA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60630</v>
      </c>
      <c r="I172" s="6">
        <f>IF('[1]TCE - ANEXO IV - Preencher'!K181="","",'[1]TCE - ANEXO IV - Preencher'!K181)</f>
        <v>45842</v>
      </c>
      <c r="J172" s="5" t="str">
        <f>'[1]TCE - ANEXO IV - Preencher'!L181</f>
        <v>60630</v>
      </c>
      <c r="K172" s="5" t="str">
        <f>IF(F172="B",LEFT('[1]TCE - ANEXO IV - Preencher'!M181,2),IF(F172="S",LEFT('[1]TCE - ANEXO IV - Preencher'!M181,7),IF('[1]TCE - ANEXO IV - Preencher'!H181="","")))</f>
        <v>2304400</v>
      </c>
      <c r="L172" s="7">
        <f>'[1]TCE - ANEXO IV - Preencher'!N181</f>
        <v>35035.370000000003</v>
      </c>
    </row>
    <row r="173" spans="1:12" s="8" customFormat="1" ht="19.5" customHeight="1">
      <c r="A173" s="3">
        <f>IFERROR(VLOOKUP(B173,'[1]DADOS (OCULTAR)'!$Q$3:$S$136,3,0),"")</f>
        <v>9767633000951</v>
      </c>
      <c r="B173" s="4" t="str">
        <f>'[1]TCE - ANEXO IV - Preencher'!C182</f>
        <v>UPA ENGENHO VELHO - CG Nº 010/2022</v>
      </c>
      <c r="C173" s="4" t="str">
        <f>'[1]TCE - ANEXO IV - Preencher'!E182</f>
        <v>1.99 - Outras Despesas com Pessoal</v>
      </c>
      <c r="D173" s="3" t="str">
        <f>'[1]TCE - ANEXO IV - Preencher'!F182</f>
        <v>09.759.606/0001-80</v>
      </c>
      <c r="E173" s="5" t="str">
        <f>'[1]TCE - ANEXO IV - Preencher'!G182</f>
        <v>SIND DAS EMP DE TRANSP DE PASSAG DO  EST DE PERNAMBUCO</v>
      </c>
      <c r="F173" s="5" t="str">
        <f>'[1]TCE - ANEXO IV - Preencher'!H182</f>
        <v>S</v>
      </c>
      <c r="G173" s="5" t="str">
        <f>'[1]TCE - ANEXO IV - Preencher'!I182</f>
        <v>N</v>
      </c>
      <c r="H173" s="5" t="str">
        <f>'[1]TCE - ANEXO IV - Preencher'!J182</f>
        <v>19806529</v>
      </c>
      <c r="I173" s="6">
        <f>IF('[1]TCE - ANEXO IV - Preencher'!K182="","",'[1]TCE - ANEXO IV - Preencher'!K182)</f>
        <v>45804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8001.92</v>
      </c>
    </row>
    <row r="174" spans="1:12" s="8" customFormat="1" ht="19.5" customHeight="1">
      <c r="A174" s="3">
        <f>IFERROR(VLOOKUP(B174,'[1]DADOS (OCULTAR)'!$Q$3:$S$136,3,0),"")</f>
        <v>9767633000951</v>
      </c>
      <c r="B174" s="4" t="str">
        <f>'[1]TCE - ANEXO IV - Preencher'!C183</f>
        <v>UPA ENGENHO VELHO - CG Nº 010/2022</v>
      </c>
      <c r="C174" s="4" t="str">
        <f>'[1]TCE - ANEXO IV - Preencher'!E183</f>
        <v>1.99 - Outras Despesas com Pessoal</v>
      </c>
      <c r="D174" s="3" t="str">
        <f>'[1]TCE - ANEXO IV - Preencher'!F183</f>
        <v>09.759.606/0001-80</v>
      </c>
      <c r="E174" s="5" t="str">
        <f>'[1]TCE - ANEXO IV - Preencher'!G183</f>
        <v>SIND DAS EMP DE TRANSP DE PASSAG DO  EST DE PERNAMBUCO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19807001</v>
      </c>
      <c r="I174" s="6">
        <f>IF('[1]TCE - ANEXO IV - Preencher'!K183="","",'[1]TCE - ANEXO IV - Preencher'!K183)</f>
        <v>45804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1121.71</v>
      </c>
    </row>
    <row r="175" spans="1:12" s="8" customFormat="1" ht="19.5" customHeight="1">
      <c r="A175" s="3">
        <f>IFERROR(VLOOKUP(B175,'[1]DADOS (OCULTAR)'!$Q$3:$S$136,3,0),"")</f>
        <v>9767633000951</v>
      </c>
      <c r="B175" s="4" t="str">
        <f>'[1]TCE - ANEXO IV - Preencher'!C184</f>
        <v>UPA ENGENHO VELHO - CG Nº 010/2022</v>
      </c>
      <c r="C175" s="4" t="str">
        <f>'[1]TCE - ANEXO IV - Preencher'!E184</f>
        <v>5.18 - Teledonia Fixa</v>
      </c>
      <c r="D175" s="3" t="str">
        <f>'[1]TCE - ANEXO IV - Preencher'!F184</f>
        <v>03.423.730/0001-93</v>
      </c>
      <c r="E175" s="5" t="str">
        <f>'[1]TCE - ANEXO IV - Preencher'!G184</f>
        <v>SMART TELECOMUNICACOES E SERVICOS LTDA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502978171</v>
      </c>
      <c r="I175" s="6">
        <f>IF('[1]TCE - ANEXO IV - Preencher'!K184="","",'[1]TCE - ANEXO IV - Preencher'!K184)</f>
        <v>45829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573.30999999999995</v>
      </c>
    </row>
    <row r="176" spans="1:12" s="8" customFormat="1" ht="19.5" customHeight="1">
      <c r="A176" s="3">
        <f>IFERROR(VLOOKUP(B176,'[1]DADOS (OCULTAR)'!$Q$3:$S$136,3,0),"")</f>
        <v>9767633000951</v>
      </c>
      <c r="B176" s="4" t="str">
        <f>'[1]TCE - ANEXO IV - Preencher'!C185</f>
        <v>UPA ENGENHO VELHO - CG Nº 010/2022</v>
      </c>
      <c r="C176" s="4" t="str">
        <f>'[1]TCE - ANEXO IV - Preencher'!E185</f>
        <v>5.23 - Limpeza e Conservação</v>
      </c>
      <c r="D176" s="3">
        <f>'[1]TCE - ANEXO IV - Preencher'!F185</f>
        <v>9863853000121</v>
      </c>
      <c r="E176" s="5" t="str">
        <f>'[1]TCE - ANEXO IV - Preencher'!G185</f>
        <v>SOSERVI  SOCIEDADE DE SERVICOS GERAIS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85315</v>
      </c>
      <c r="I176" s="6">
        <f>IF('[1]TCE - ANEXO IV - Preencher'!K185="","",'[1]TCE - ANEXO IV - Preencher'!K185)</f>
        <v>45820</v>
      </c>
      <c r="J176" s="5" t="str">
        <f>'[1]TCE - ANEXO IV - Preencher'!L185</f>
        <v>CFIZ59590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17968.75</v>
      </c>
    </row>
    <row r="177" spans="1:12" s="8" customFormat="1" ht="19.5" customHeight="1">
      <c r="A177" s="3">
        <f>IFERROR(VLOOKUP(B177,'[1]DADOS (OCULTAR)'!$Q$3:$S$136,3,0),"")</f>
        <v>9767633000951</v>
      </c>
      <c r="B177" s="4" t="str">
        <f>'[1]TCE - ANEXO IV - Preencher'!C186</f>
        <v>UPA ENGENHO VELHO - CG Nº 010/2022</v>
      </c>
      <c r="C177" s="4" t="str">
        <f>'[1]TCE - ANEXO IV - Preencher'!E186</f>
        <v>5.23 - Limpeza e Conservação</v>
      </c>
      <c r="D177" s="3">
        <f>'[1]TCE - ANEXO IV - Preencher'!F186</f>
        <v>9863853000121</v>
      </c>
      <c r="E177" s="5" t="str">
        <f>'[1]TCE - ANEXO IV - Preencher'!G186</f>
        <v>SOSERVI  SOCIEDADE DE SERVICOS GERAIS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85314</v>
      </c>
      <c r="I177" s="6">
        <f>IF('[1]TCE - ANEXO IV - Preencher'!K186="","",'[1]TCE - ANEXO IV - Preencher'!K186)</f>
        <v>45820</v>
      </c>
      <c r="J177" s="5" t="str">
        <f>'[1]TCE - ANEXO IV - Preencher'!L186</f>
        <v>HWGS20334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57551.75</v>
      </c>
    </row>
    <row r="178" spans="1:12" s="8" customFormat="1" ht="19.5" customHeight="1">
      <c r="A178" s="3">
        <f>IFERROR(VLOOKUP(B178,'[1]DADOS (OCULTAR)'!$Q$3:$S$136,3,0),"")</f>
        <v>9767633000951</v>
      </c>
      <c r="B178" s="4" t="str">
        <f>'[1]TCE - ANEXO IV - Preencher'!C187</f>
        <v>UPA ENGENHO VELHO - CG Nº 010/2022</v>
      </c>
      <c r="C178" s="4" t="str">
        <f>'[1]TCE - ANEXO IV - Preencher'!E187</f>
        <v>5.22 - Vigilância Ostensiva / Monitorada</v>
      </c>
      <c r="D178" s="3" t="str">
        <f>'[1]TCE - ANEXO IV - Preencher'!F187</f>
        <v>11.572.781/0001-05</v>
      </c>
      <c r="E178" s="5" t="str">
        <f>'[1]TCE - ANEXO IV - Preencher'!G187</f>
        <v>SOSERVI VIGILANCIA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11125</v>
      </c>
      <c r="I178" s="6">
        <f>IF('[1]TCE - ANEXO IV - Preencher'!K187="","",'[1]TCE - ANEXO IV - Preencher'!K187)</f>
        <v>45825</v>
      </c>
      <c r="J178" s="5" t="str">
        <f>'[1]TCE - ANEXO IV - Preencher'!L187</f>
        <v>PXVA42722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22780.59</v>
      </c>
    </row>
    <row r="179" spans="1:12" s="8" customFormat="1" ht="19.5" customHeight="1">
      <c r="A179" s="3">
        <f>IFERROR(VLOOKUP(B179,'[1]DADOS (OCULTAR)'!$Q$3:$S$136,3,0),"")</f>
        <v>9767633000951</v>
      </c>
      <c r="B179" s="4" t="str">
        <f>'[1]TCE - ANEXO IV - Preencher'!C188</f>
        <v>UPA ENGENHO VELHO - CG Nº 010/2022</v>
      </c>
      <c r="C179" s="4" t="str">
        <f>'[1]TCE - ANEXO IV - Preencher'!E188</f>
        <v>5.99 - Outros Serviços de Terceiros Pessoa Jurídica</v>
      </c>
      <c r="D179" s="3" t="str">
        <f>'[1]TCE - ANEXO IV - Preencher'!F188</f>
        <v>41.382.855/0001-01</v>
      </c>
      <c r="E179" s="5" t="str">
        <f>'[1]TCE - ANEXO IV - Preencher'!G188</f>
        <v>TAMYRES FERNANDA ALVES CHALEGRE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383</v>
      </c>
      <c r="I179" s="6">
        <f>IF('[1]TCE - ANEXO IV - Preencher'!K188="","",'[1]TCE - ANEXO IV - Preencher'!K188)</f>
        <v>45846</v>
      </c>
      <c r="J179" s="5" t="str">
        <f>'[1]TCE - ANEXO IV - Preencher'!L188</f>
        <v>NQ42-UHXA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2500</v>
      </c>
    </row>
    <row r="180" spans="1:12" s="8" customFormat="1" ht="19.5" customHeight="1">
      <c r="A180" s="3">
        <f>IFERROR(VLOOKUP(B180,'[1]DADOS (OCULTAR)'!$Q$3:$S$136,3,0),"")</f>
        <v>9767633000951</v>
      </c>
      <c r="B180" s="4" t="str">
        <f>'[1]TCE - ANEXO IV - Preencher'!C189</f>
        <v>UPA ENGENHO VELHO - CG Nº 010/2022</v>
      </c>
      <c r="C180" s="4" t="str">
        <f>'[1]TCE - ANEXO IV - Preencher'!E189</f>
        <v>5.17 - Manutenção de Software, Certificação Digital e Microfilmagem</v>
      </c>
      <c r="D180" s="3" t="str">
        <f>'[1]TCE - ANEXO IV - Preencher'!F189</f>
        <v>06.312.868/0001-03</v>
      </c>
      <c r="E180" s="5" t="str">
        <f>'[1]TCE - ANEXO IV - Preencher'!G189</f>
        <v>TASCOM INFORMATICA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2164</v>
      </c>
      <c r="I180" s="6">
        <f>IF('[1]TCE - ANEXO IV - Preencher'!K189="","",'[1]TCE - ANEXO IV - Preencher'!K189)</f>
        <v>45840</v>
      </c>
      <c r="J180" s="5" t="str">
        <f>'[1]TCE - ANEXO IV - Preencher'!L189</f>
        <v>UHWF53046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1434.31</v>
      </c>
    </row>
    <row r="181" spans="1:12" s="8" customFormat="1" ht="19.5" customHeight="1">
      <c r="A181" s="3">
        <f>IFERROR(VLOOKUP(B181,'[1]DADOS (OCULTAR)'!$Q$3:$S$136,3,0),"")</f>
        <v>9767633000951</v>
      </c>
      <c r="B181" s="4" t="str">
        <f>'[1]TCE - ANEXO IV - Preencher'!C190</f>
        <v>UPA ENGENHO VELHO - CG Nº 010/2022</v>
      </c>
      <c r="C181" s="4" t="str">
        <f>'[1]TCE - ANEXO IV - Preencher'!E190</f>
        <v>5.17 - Manutenção de Software, Certificação Digital e Microfilmagem</v>
      </c>
      <c r="D181" s="3" t="str">
        <f>'[1]TCE - ANEXO IV - Preencher'!F190</f>
        <v>34.624.704/0001-57</v>
      </c>
      <c r="E181" s="5" t="str">
        <f>'[1]TCE - ANEXO IV - Preencher'!G190</f>
        <v>TECHSYST SISTEMA DE AUTOMACAO E INFORMATICA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369</v>
      </c>
      <c r="I181" s="6">
        <f>IF('[1]TCE - ANEXO IV - Preencher'!K190="","",'[1]TCE - ANEXO IV - Preencher'!K190)</f>
        <v>45840</v>
      </c>
      <c r="J181" s="5" t="str">
        <f>'[1]TCE - ANEXO IV - Preencher'!L190</f>
        <v>SBTI-B2KF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320</v>
      </c>
    </row>
    <row r="182" spans="1:12" s="8" customFormat="1" ht="19.5" customHeight="1">
      <c r="A182" s="3">
        <f>IFERROR(VLOOKUP(B182,'[1]DADOS (OCULTAR)'!$Q$3:$S$136,3,0),"")</f>
        <v>9767633000951</v>
      </c>
      <c r="B182" s="4" t="str">
        <f>'[1]TCE - ANEXO IV - Preencher'!C191</f>
        <v>UPA ENGENHO VELHO - CG Nº 010/2022</v>
      </c>
      <c r="C182" s="4" t="str">
        <f>'[1]TCE - ANEXO IV - Preencher'!E191</f>
        <v>5.5 - Reparo e Manutenção de Máquinas e Equipamentos</v>
      </c>
      <c r="D182" s="3" t="str">
        <f>'[1]TCE - ANEXO IV - Preencher'!F191</f>
        <v>21.854.632/0001-92</v>
      </c>
      <c r="E182" s="5" t="str">
        <f>'[1]TCE - ANEXO IV - Preencher'!G191</f>
        <v>VITA ELEVADORES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2006</v>
      </c>
      <c r="I182" s="6">
        <f>IF('[1]TCE - ANEXO IV - Preencher'!K191="","",'[1]TCE - ANEXO IV - Preencher'!K191)</f>
        <v>45840</v>
      </c>
      <c r="J182" s="5" t="str">
        <f>'[1]TCE - ANEXO IV - Preencher'!L191</f>
        <v>BBUN-LDXP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700</v>
      </c>
    </row>
    <row r="183" spans="1:12" s="8" customFormat="1" ht="19.5" customHeight="1">
      <c r="A183" s="3">
        <f>IFERROR(VLOOKUP(B183,'[1]DADOS (OCULTAR)'!$Q$3:$S$136,3,0),"")</f>
        <v>9767633000951</v>
      </c>
      <c r="B183" s="4" t="str">
        <f>'[1]TCE - ANEXO IV - Preencher'!C192</f>
        <v>UPA ENGENHO VELHO - CG Nº 010/2022</v>
      </c>
      <c r="C183" s="4" t="str">
        <f>'[1]TCE - ANEXO IV - Preencher'!E192</f>
        <v>5.5 - Reparo e Manutenção de Máquinas e Equipamentos</v>
      </c>
      <c r="D183" s="3" t="str">
        <f>'[1]TCE - ANEXO IV - Preencher'!F192</f>
        <v>21.854.632/0001-92</v>
      </c>
      <c r="E183" s="5" t="str">
        <f>'[1]TCE - ANEXO IV - Preencher'!G192</f>
        <v>VITA ELEVADORES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2000</v>
      </c>
      <c r="I183" s="6">
        <f>IF('[1]TCE - ANEXO IV - Preencher'!K192="","",'[1]TCE - ANEXO IV - Preencher'!K192)</f>
        <v>45839</v>
      </c>
      <c r="J183" s="5" t="str">
        <f>'[1]TCE - ANEXO IV - Preencher'!L192</f>
        <v>X1WM-PXID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416.48</v>
      </c>
    </row>
    <row r="184" spans="1:12" s="8" customFormat="1" ht="19.5" customHeight="1">
      <c r="A184" s="3">
        <f>IFERROR(VLOOKUP(B184,'[1]DADOS (OCULTAR)'!$Q$3:$S$136,3,0),"")</f>
        <v>9767633000951</v>
      </c>
      <c r="B184" s="4" t="str">
        <f>'[1]TCE - ANEXO IV - Preencher'!C193</f>
        <v>UPA ENGENHO VELHO - CG Nº 010/2022</v>
      </c>
      <c r="C184" s="4" t="str">
        <f>'[1]TCE - ANEXO IV - Preencher'!E193</f>
        <v>5.99 - Outros Serviços de Terceiros Pessoa Jurídica</v>
      </c>
      <c r="D184" s="3" t="str">
        <f>'[1]TCE - ANEXO IV - Preencher'!F193</f>
        <v>45.671.533/0001-33</v>
      </c>
      <c r="E184" s="5" t="str">
        <f>'[1]TCE - ANEXO IV - Preencher'!G193</f>
        <v>VITORINO E MAIA ADVOGADOS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419</v>
      </c>
      <c r="I184" s="6">
        <f>IF('[1]TCE - ANEXO IV - Preencher'!K193="","",'[1]TCE - ANEXO IV - Preencher'!K193)</f>
        <v>45840</v>
      </c>
      <c r="J184" s="5" t="str">
        <f>'[1]TCE - ANEXO IV - Preencher'!L193</f>
        <v>FWGV-ASLD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2233.5100000000002</v>
      </c>
    </row>
    <row r="185" spans="1:12" s="8" customFormat="1" ht="19.5" customHeight="1">
      <c r="A185" s="3">
        <f>IFERROR(VLOOKUP(B185,'[1]DADOS (OCULTAR)'!$Q$3:$S$136,3,0),"")</f>
        <v>9767633000951</v>
      </c>
      <c r="B185" s="4" t="str">
        <f>'[1]TCE - ANEXO IV - Preencher'!C194</f>
        <v>UPA ENGENHO VELHO - CG Nº 010/2022</v>
      </c>
      <c r="C185" s="4" t="str">
        <f>'[1]TCE - ANEXO IV - Preencher'!E194</f>
        <v>5.5 - Reparo e Manutenção de Máquinas e Equipamentos</v>
      </c>
      <c r="D185" s="3" t="str">
        <f>'[1]TCE - ANEXO IV - Preencher'!F194</f>
        <v>18.204.483/0001-01</v>
      </c>
      <c r="E185" s="5" t="str">
        <f>'[1]TCE - ANEXO IV - Preencher'!G194</f>
        <v xml:space="preserve">WAGNER FERNANDES SALES DA SILVA &amp; CIA. LTDA. 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5630</v>
      </c>
      <c r="I185" s="6">
        <f>IF('[1]TCE - ANEXO IV - Preencher'!K194="","",'[1]TCE - ANEXO IV - Preencher'!K194)</f>
        <v>45828</v>
      </c>
      <c r="J185" s="5" t="str">
        <f>'[1]TCE - ANEXO IV - Preencher'!L194</f>
        <v>2KSVXZFKM</v>
      </c>
      <c r="K185" s="5" t="str">
        <f>IF(F185="B",LEFT('[1]TCE - ANEXO IV - Preencher'!M194,2),IF(F185="S",LEFT('[1]TCE - ANEXO IV - Preencher'!M194,7),IF('[1]TCE - ANEXO IV - Preencher'!H194="","")))</f>
        <v>2704302</v>
      </c>
      <c r="L185" s="7">
        <f>'[1]TCE - ANEXO IV - Preencher'!N194</f>
        <v>2880</v>
      </c>
    </row>
    <row r="186" spans="1:12" s="8" customFormat="1" ht="19.5" customHeight="1">
      <c r="A186" s="3">
        <f>IFERROR(VLOOKUP(B186,'[1]DADOS (OCULTAR)'!$Q$3:$S$136,3,0),"")</f>
        <v>9767633000951</v>
      </c>
      <c r="B186" s="4" t="str">
        <f>'[1]TCE - ANEXO IV - Preencher'!C195</f>
        <v>UPA ENGENHO VELHO - CG Nº 010/2022</v>
      </c>
      <c r="C186" s="4" t="str">
        <f>'[1]TCE - ANEXO IV - Preencher'!E195</f>
        <v>5.17 - Manutenção de Software, Certificação Digital e Microfilmagem</v>
      </c>
      <c r="D186" s="3" t="str">
        <f>'[1]TCE - ANEXO IV - Preencher'!F195</f>
        <v>23.412.408/0001-76</v>
      </c>
      <c r="E186" s="5" t="str">
        <f>'[1]TCE - ANEXO IV - Preencher'!G195</f>
        <v>WEK- TECHNOLOGY IN BUSSINESS LTDA-ME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15022</v>
      </c>
      <c r="I186" s="6">
        <f>IF('[1]TCE - ANEXO IV - Preencher'!K195="","",'[1]TCE - ANEXO IV - Preencher'!K195)</f>
        <v>45839</v>
      </c>
      <c r="J186" s="5" t="str">
        <f>'[1]TCE - ANEXO IV - Preencher'!L195</f>
        <v>FKLH-DI6B</v>
      </c>
      <c r="K186" s="5" t="str">
        <f>IF(F186="B",LEFT('[1]TCE - ANEXO IV - Preencher'!M195,2),IF(F186="S",LEFT('[1]TCE - ANEXO IV - Preencher'!M195,7),IF('[1]TCE - ANEXO IV - Preencher'!H195="","")))</f>
        <v>4209102</v>
      </c>
      <c r="L186" s="7">
        <f>'[1]TCE - ANEXO IV - Preencher'!N195</f>
        <v>1128.7</v>
      </c>
    </row>
    <row r="187" spans="1:12" s="8" customFormat="1" ht="19.5" customHeight="1">
      <c r="A187" s="3">
        <f>IFERROR(VLOOKUP(B187,'[1]DADOS (OCULTAR)'!$Q$3:$S$136,3,0),"")</f>
        <v>9767633000951</v>
      </c>
      <c r="B187" s="4" t="str">
        <f>'[1]TCE - ANEXO IV - Preencher'!C196</f>
        <v>UPA ENGENHO VELHO - CG Nº 010/2022</v>
      </c>
      <c r="C187" s="4" t="str">
        <f>'[1]TCE - ANEXO IV - Preencher'!E196</f>
        <v>5.3 - Locação de Máquinas e Equipamentos</v>
      </c>
      <c r="D187" s="3" t="str">
        <f>'[1]TCE - ANEXO IV - Preencher'!F196</f>
        <v>24.380.578/0020-41</v>
      </c>
      <c r="E187" s="5" t="str">
        <f>'[1]TCE - ANEXO IV - Preencher'!G196</f>
        <v>WHITE MARTINS GASES INDUSTRIAIS NORDESTE LTDA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>98195277</v>
      </c>
      <c r="I187" s="6">
        <f>IF('[1]TCE - ANEXO IV - Preencher'!K196="","",'[1]TCE - ANEXO IV - Preencher'!K196)</f>
        <v>45818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2033.6</v>
      </c>
    </row>
    <row r="188" spans="1:12" s="8" customFormat="1" ht="19.5" customHeight="1">
      <c r="A188" s="3">
        <f>IFERROR(VLOOKUP(B188,'[1]DADOS (OCULTAR)'!$Q$3:$S$136,3,0),"")</f>
        <v>9767633000951</v>
      </c>
      <c r="B188" s="4" t="str">
        <f>'[1]TCE - ANEXO IV - Preencher'!C197</f>
        <v>UPA ENGENHO VELHO - CG Nº 010/2022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58868888000169</v>
      </c>
      <c r="E188" s="5" t="str">
        <f>'[1]TCE - ANEXO IV - Preencher'!G197</f>
        <v>IANN PEREIRA DE AGUIAR SERVICOS DE MEDICINA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20</v>
      </c>
      <c r="I188" s="6">
        <f>IF('[1]TCE - ANEXO IV - Preencher'!K197="","",'[1]TCE - ANEXO IV - Preencher'!K197)</f>
        <v>45847</v>
      </c>
      <c r="J188" s="5" t="str">
        <f>'[1]TCE - ANEXO IV - Preencher'!L197</f>
        <v>TMES15282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6750</v>
      </c>
    </row>
    <row r="189" spans="1:12" s="8" customFormat="1" ht="19.5" customHeight="1">
      <c r="A189" s="3">
        <f>IFERROR(VLOOKUP(B189,'[1]DADOS (OCULTAR)'!$Q$3:$S$136,3,0),"")</f>
        <v>9767633000951</v>
      </c>
      <c r="B189" s="4" t="str">
        <f>'[1]TCE - ANEXO IV - Preencher'!C198</f>
        <v>UPA ENGENHO VELHO - CG Nº 010/2022</v>
      </c>
      <c r="C189" s="4" t="str">
        <f>'[1]TCE - ANEXO IV - Preencher'!E198</f>
        <v>5.16 - Serviços Médico-Hospitalares, Odotonlogia e Laboratoriais</v>
      </c>
      <c r="D189" s="3" t="str">
        <f>'[1]TCE - ANEXO IV - Preencher'!F198</f>
        <v>54.313.547/0001-76</v>
      </c>
      <c r="E189" s="5" t="str">
        <f>'[1]TCE - ANEXO IV - Preencher'!G198</f>
        <v>YLA SERVICOS MEDICOS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33</v>
      </c>
      <c r="I189" s="6">
        <f>IF('[1]TCE - ANEXO IV - Preencher'!K198="","",'[1]TCE - ANEXO IV - Preencher'!K198)</f>
        <v>45840</v>
      </c>
      <c r="J189" s="5" t="str">
        <f>'[1]TCE - ANEXO IV - Preencher'!L198</f>
        <v>5SPDARVIC2YZENLO3X8WKFQUG97</v>
      </c>
      <c r="K189" s="5" t="str">
        <f>IF(F189="B",LEFT('[1]TCE - ANEXO IV - Preencher'!M198,2),IF(F189="S",LEFT('[1]TCE - ANEXO IV - Preencher'!M198,7),IF('[1]TCE - ANEXO IV - Preencher'!H198="","")))</f>
        <v>2307106</v>
      </c>
      <c r="L189" s="7">
        <f>'[1]TCE - ANEXO IV - Preencher'!N198</f>
        <v>10500</v>
      </c>
    </row>
    <row r="190" spans="1:12" s="8" customFormat="1" ht="19.5" customHeight="1">
      <c r="A190" s="3">
        <f>IFERROR(VLOOKUP(B190,'[1]DADOS (OCULTAR)'!$Q$3:$S$136,3,0),"")</f>
        <v>9767633000951</v>
      </c>
      <c r="B190" s="4" t="str">
        <f>'[1]TCE - ANEXO IV - Preencher'!C199</f>
        <v>UPA ENGENHO VELHO - CG Nº 010/2022</v>
      </c>
      <c r="C190" s="4" t="str">
        <f>'[1]TCE - ANEXO IV - Preencher'!E199</f>
        <v>1.99 - Outras Despesas com Pessoal</v>
      </c>
      <c r="D190" s="3">
        <f>'[1]TCE - ANEXO IV - Preencher'!F199</f>
        <v>17197385000121</v>
      </c>
      <c r="E190" s="5" t="str">
        <f>'[1]TCE - ANEXO IV - Preencher'!G199</f>
        <v>ZURICH MINAS BRASIL SEGUROS AS</v>
      </c>
      <c r="F190" s="5" t="str">
        <f>'[1]TCE - ANEXO IV - Preencher'!H199</f>
        <v>S</v>
      </c>
      <c r="G190" s="5" t="str">
        <f>'[1]TCE - ANEXO IV - Preencher'!I199</f>
        <v>N</v>
      </c>
      <c r="H190" s="5" t="str">
        <f>'[1]TCE - ANEXO IV - Preencher'!J199</f>
        <v>9326625209</v>
      </c>
      <c r="I190" s="6">
        <f>IF('[1]TCE - ANEXO IV - Preencher'!K199="","",'[1]TCE - ANEXO IV - Preencher'!K199)</f>
        <v>45839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31 -  M</v>
      </c>
      <c r="L190" s="7">
        <f>'[1]TCE - ANEXO IV - Preencher'!N199</f>
        <v>371.85</v>
      </c>
    </row>
    <row r="191" spans="1:12" s="8" customFormat="1" ht="19.5" customHeight="1">
      <c r="A191" s="3">
        <f>IFERROR(VLOOKUP(B191,'[1]DADOS (OCULTAR)'!$Q$3:$S$136,3,0),"")</f>
        <v>9767633000951</v>
      </c>
      <c r="B191" s="4" t="str">
        <f>'[1]TCE - ANEXO IV - Preencher'!C200</f>
        <v>UPA ENGENHO VELHO - CG Nº 010/2022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55616456000172</v>
      </c>
      <c r="E191" s="5" t="str">
        <f>'[1]TCE - ANEXO IV - Preencher'!G200</f>
        <v>CAROLINA SILVA MERGULHAO SERVICOS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24</v>
      </c>
      <c r="I191" s="6">
        <f>IF('[1]TCE - ANEXO IV - Preencher'!K200="","",'[1]TCE - ANEXO IV - Preencher'!K200)</f>
        <v>45841</v>
      </c>
      <c r="J191" s="5" t="str">
        <f>'[1]TCE - ANEXO IV - Preencher'!L200</f>
        <v>02LQHI7OD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12700</v>
      </c>
    </row>
    <row r="192" spans="1:12" s="8" customFormat="1" ht="19.5" customHeight="1">
      <c r="A192" s="3">
        <f>IFERROR(VLOOKUP(B192,'[1]DADOS (OCULTAR)'!$Q$3:$S$136,3,0),"")</f>
        <v>9767633000951</v>
      </c>
      <c r="B192" s="4" t="str">
        <f>'[1]TCE - ANEXO IV - Preencher'!C201</f>
        <v>UPA ENGENHO VELHO - CG Nº 010/2022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55717109000136</v>
      </c>
      <c r="E192" s="5" t="str">
        <f>'[1]TCE - ANEXO IV - Preencher'!G201</f>
        <v>FISIOPED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28</v>
      </c>
      <c r="I192" s="6">
        <f>IF('[1]TCE - ANEXO IV - Preencher'!K201="","",'[1]TCE - ANEXO IV - Preencher'!K201)</f>
        <v>45845</v>
      </c>
      <c r="J192" s="5" t="str">
        <f>'[1]TCE - ANEXO IV - Preencher'!L201</f>
        <v>UFEW-SG9D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21800</v>
      </c>
    </row>
    <row r="193" spans="1:12" s="8" customFormat="1" ht="19.5" customHeight="1">
      <c r="A193" s="3">
        <f>IFERROR(VLOOKUP(B193,'[1]DADOS (OCULTAR)'!$Q$3:$S$136,3,0),"")</f>
        <v>9767633000951</v>
      </c>
      <c r="B193" s="4" t="str">
        <f>'[1]TCE - ANEXO IV - Preencher'!C202</f>
        <v>UPA ENGENHO VELHO - CG Nº 010/2022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24790992000166</v>
      </c>
      <c r="E193" s="5" t="str">
        <f>'[1]TCE - ANEXO IV - Preencher'!G202</f>
        <v>REZENDE SERVICOS MEDICOS LTDA ME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100</v>
      </c>
      <c r="I193" s="6">
        <f>IF('[1]TCE - ANEXO IV - Preencher'!K202="","",'[1]TCE - ANEXO IV - Preencher'!K202)</f>
        <v>45852</v>
      </c>
      <c r="J193" s="5" t="str">
        <f>'[1]TCE - ANEXO IV - Preencher'!L202</f>
        <v>5DGV-FEE6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3750</v>
      </c>
    </row>
    <row r="194" spans="1:12" s="8" customFormat="1" ht="19.5" customHeight="1">
      <c r="A194" s="3">
        <f>IFERROR(VLOOKUP(B194,'[1]DADOS (OCULTAR)'!$Q$3:$S$136,3,0),"")</f>
        <v>9767633000951</v>
      </c>
      <c r="B194" s="4" t="str">
        <f>'[1]TCE - ANEXO IV - Preencher'!C203</f>
        <v>UPA ENGENHO VELHO - CG Nº 010/2022</v>
      </c>
      <c r="C194" s="4" t="str">
        <f>'[1]TCE - ANEXO IV - Preencher'!E203</f>
        <v>5.16 - Serviços Médico-Hospitalares, Odotonlogia e Laboratoriais</v>
      </c>
      <c r="D194" s="3" t="str">
        <f>'[1]TCE - ANEXO IV - Preencher'!F203</f>
        <v>52.355.127/0001-27</v>
      </c>
      <c r="E194" s="5" t="str">
        <f>'[1]TCE - ANEXO IV - Preencher'!G203</f>
        <v>MASTERMED PE III GESTAO MEDICA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1809</v>
      </c>
      <c r="I194" s="6">
        <f>IF('[1]TCE - ANEXO IV - Preencher'!K203="","",'[1]TCE - ANEXO IV - Preencher'!K203)</f>
        <v>45840</v>
      </c>
      <c r="J194" s="5" t="str">
        <f>'[1]TCE - ANEXO IV - Preencher'!L203</f>
        <v>PMEZ72697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11100</v>
      </c>
    </row>
    <row r="195" spans="1:12" s="8" customFormat="1" ht="19.5" customHeight="1">
      <c r="A195" s="3">
        <f>IFERROR(VLOOKUP(B195,'[1]DADOS (OCULTAR)'!$Q$3:$S$136,3,0),"")</f>
        <v>9767633000951</v>
      </c>
      <c r="B195" s="4" t="str">
        <f>'[1]TCE - ANEXO IV - Preencher'!C204</f>
        <v>UPA ENGENHO VELHO - CG Nº 010/2022</v>
      </c>
      <c r="C195" s="4" t="str">
        <f>'[1]TCE - ANEXO IV - Preencher'!E204</f>
        <v>5.16 - Serviços Médico-Hospitalares, Odotonlogia e Laboratoriais</v>
      </c>
      <c r="D195" s="3" t="str">
        <f>'[1]TCE - ANEXO IV - Preencher'!F204</f>
        <v>46.812.946/0001-53</v>
      </c>
      <c r="E195" s="5" t="str">
        <f>'[1]TCE - ANEXO IV - Preencher'!G204</f>
        <v>GLOBALMED ATIVIDADES MEDICAS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2680</v>
      </c>
      <c r="I195" s="6">
        <f>IF('[1]TCE - ANEXO IV - Preencher'!K204="","",'[1]TCE - ANEXO IV - Preencher'!K204)</f>
        <v>45839</v>
      </c>
      <c r="J195" s="5" t="str">
        <f>'[1]TCE - ANEXO IV - Preencher'!L204</f>
        <v>ZSJT11321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12050</v>
      </c>
    </row>
    <row r="196" spans="1:12" s="8" customFormat="1" ht="19.5" customHeight="1">
      <c r="A196" s="3">
        <f>IFERROR(VLOOKUP(B196,'[1]DADOS (OCULTAR)'!$Q$3:$S$136,3,0),"")</f>
        <v>9767633000951</v>
      </c>
      <c r="B196" s="4" t="str">
        <f>'[1]TCE - ANEXO IV - Preencher'!C205</f>
        <v>UPA ENGENHO VELHO - CG Nº 010/2022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55970745000175</v>
      </c>
      <c r="E196" s="5" t="str">
        <f>'[1]TCE - ANEXO IV - Preencher'!G205</f>
        <v>JULIA L VIEIRA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40</v>
      </c>
      <c r="I196" s="6">
        <f>IF('[1]TCE - ANEXO IV - Preencher'!K205="","",'[1]TCE - ANEXO IV - Preencher'!K205)</f>
        <v>45852</v>
      </c>
      <c r="J196" s="5" t="str">
        <f>'[1]TCE - ANEXO IV - Preencher'!L205</f>
        <v>E2KU-B9HK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4400</v>
      </c>
    </row>
    <row r="197" spans="1:12" s="8" customFormat="1" ht="19.5" customHeight="1">
      <c r="A197" s="3">
        <f>IFERROR(VLOOKUP(B197,'[1]DADOS (OCULTAR)'!$Q$3:$S$136,3,0),"")</f>
        <v>9767633000951</v>
      </c>
      <c r="B197" s="4" t="str">
        <f>'[1]TCE - ANEXO IV - Preencher'!C206</f>
        <v>UPA ENGENHO VELHO - CG Nº 010/2022</v>
      </c>
      <c r="C197" s="4" t="str">
        <f>'[1]TCE - ANEXO IV - Preencher'!E206</f>
        <v>5.16 - Serviços Médico-Hospitalares, Odotonlogia e Laboratoriais</v>
      </c>
      <c r="D197" s="3" t="str">
        <f>'[1]TCE - ANEXO IV - Preencher'!F206</f>
        <v>48.817.961/0001-10</v>
      </c>
      <c r="E197" s="5" t="str">
        <f>'[1]TCE - ANEXO IV - Preencher'!G206</f>
        <v>NEW MAISMED SERVICOS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176</v>
      </c>
      <c r="I197" s="6">
        <f>IF('[1]TCE - ANEXO IV - Preencher'!K206="","",'[1]TCE - ANEXO IV - Preencher'!K206)</f>
        <v>45840</v>
      </c>
      <c r="J197" s="5" t="str">
        <f>'[1]TCE - ANEXO IV - Preencher'!L206</f>
        <v>H6M1-UKYG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6750</v>
      </c>
    </row>
    <row r="198" spans="1:12" s="8" customFormat="1" ht="19.5" customHeight="1">
      <c r="A198" s="3">
        <f>IFERROR(VLOOKUP(B198,'[1]DADOS (OCULTAR)'!$Q$3:$S$136,3,0),"")</f>
        <v>9767633000951</v>
      </c>
      <c r="B198" s="4" t="str">
        <f>'[1]TCE - ANEXO IV - Preencher'!C207</f>
        <v>UPA ENGENHO VELHO - CG Nº 010/2022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45145405000156</v>
      </c>
      <c r="E198" s="5" t="str">
        <f>'[1]TCE - ANEXO IV - Preencher'!G207</f>
        <v>45.145.405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119</v>
      </c>
      <c r="I198" s="6">
        <f>IF('[1]TCE - ANEXO IV - Preencher'!K207="","",'[1]TCE - ANEXO IV - Preencher'!K207)</f>
        <v>45848</v>
      </c>
      <c r="J198" s="5" t="str">
        <f>'[1]TCE - ANEXO IV - Preencher'!L207</f>
        <v>9ZD92KXO7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11750</v>
      </c>
    </row>
    <row r="199" spans="1:12" s="8" customFormat="1" ht="19.5" customHeight="1">
      <c r="A199" s="3">
        <f>IFERROR(VLOOKUP(B199,'[1]DADOS (OCULTAR)'!$Q$3:$S$136,3,0),"")</f>
        <v>9767633000951</v>
      </c>
      <c r="B199" s="4" t="str">
        <f>'[1]TCE - ANEXO IV - Preencher'!C208</f>
        <v>UPA ENGENHO VELHO - CG Nº 010/2022</v>
      </c>
      <c r="C199" s="4" t="str">
        <f>'[1]TCE - ANEXO IV - Preencher'!E208</f>
        <v>5.16 - Serviços Médico-Hospitalares, Odotonlogia e Laboratoriais</v>
      </c>
      <c r="D199" s="3" t="str">
        <f>'[1]TCE - ANEXO IV - Preencher'!F208</f>
        <v>46.705.567/0001-64</v>
      </c>
      <c r="E199" s="5" t="str">
        <f>'[1]TCE - ANEXO IV - Preencher'!G208</f>
        <v>RESFISIO FISIOTERAPIA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273</v>
      </c>
      <c r="I199" s="6">
        <f>IF('[1]TCE - ANEXO IV - Preencher'!K208="","",'[1]TCE - ANEXO IV - Preencher'!K208)</f>
        <v>45845</v>
      </c>
      <c r="J199" s="5" t="str">
        <f>'[1]TCE - ANEXO IV - Preencher'!L208</f>
        <v>JM3V-YFNE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21800</v>
      </c>
    </row>
    <row r="200" spans="1:12" s="8" customFormat="1" ht="19.5" customHeight="1">
      <c r="A200" s="3">
        <f>IFERROR(VLOOKUP(B200,'[1]DADOS (OCULTAR)'!$Q$3:$S$136,3,0),"")</f>
        <v>9767633000951</v>
      </c>
      <c r="B200" s="4" t="str">
        <f>'[1]TCE - ANEXO IV - Preencher'!C209</f>
        <v>UPA ENGENHO VELHO - CG Nº 010/2022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55752563000128</v>
      </c>
      <c r="E200" s="5" t="str">
        <f>'[1]TCE - ANEXO IV - Preencher'!G209</f>
        <v>CLINICA MEDICA GOUVEIA COSTA LTDA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16</v>
      </c>
      <c r="I200" s="6">
        <f>IF('[1]TCE - ANEXO IV - Preencher'!K209="","",'[1]TCE - ANEXO IV - Preencher'!K209)</f>
        <v>45839</v>
      </c>
      <c r="J200" s="5" t="str">
        <f>'[1]TCE - ANEXO IV - Preencher'!L209</f>
        <v>2MQ4-L9KYS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14550</v>
      </c>
    </row>
    <row r="201" spans="1:12" s="8" customFormat="1" ht="19.5" customHeight="1">
      <c r="A201" s="3">
        <f>IFERROR(VLOOKUP(B201,'[1]DADOS (OCULTAR)'!$Q$3:$S$136,3,0),"")</f>
        <v>9767633000951</v>
      </c>
      <c r="B201" s="4" t="str">
        <f>'[1]TCE - ANEXO IV - Preencher'!C210</f>
        <v>UPA ENGENHO VELHO - CG Nº 010/2022</v>
      </c>
      <c r="C201" s="4" t="str">
        <f>'[1]TCE - ANEXO IV - Preencher'!E210</f>
        <v>5.16 - Serviços Médico-Hospitalares, Odotonlogia e Laboratoriais</v>
      </c>
      <c r="D201" s="3" t="str">
        <f>'[1]TCE - ANEXO IV - Preencher'!F210</f>
        <v>46.852.548/0001-60</v>
      </c>
      <c r="E201" s="5" t="str">
        <f>'[1]TCE - ANEXO IV - Preencher'!G210</f>
        <v>CERTMED ATIVIDADES MEDICAS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573</v>
      </c>
      <c r="I201" s="6">
        <f>IF('[1]TCE - ANEXO IV - Preencher'!K210="","",'[1]TCE - ANEXO IV - Preencher'!K210)</f>
        <v>45839</v>
      </c>
      <c r="J201" s="5" t="str">
        <f>'[1]TCE - ANEXO IV - Preencher'!L210</f>
        <v>SRZU13096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7900</v>
      </c>
    </row>
    <row r="202" spans="1:12" s="8" customFormat="1" ht="19.5" customHeight="1">
      <c r="A202" s="3">
        <f>IFERROR(VLOOKUP(B202,'[1]DADOS (OCULTAR)'!$Q$3:$S$136,3,0),"")</f>
        <v>9767633000951</v>
      </c>
      <c r="B202" s="4" t="str">
        <f>'[1]TCE - ANEXO IV - Preencher'!C211</f>
        <v>UPA ENGENHO VELHO - CG Nº 010/2022</v>
      </c>
      <c r="C202" s="4" t="str">
        <f>'[1]TCE - ANEXO IV - Preencher'!E211</f>
        <v>5.3 - Locação de Máquinas e Equipamentos</v>
      </c>
      <c r="D202" s="3" t="str">
        <f>'[1]TCE - ANEXO IV - Preencher'!F211</f>
        <v>24.380.578/0020-41</v>
      </c>
      <c r="E202" s="5" t="str">
        <f>'[1]TCE - ANEXO IV - Preencher'!G211</f>
        <v>WHITE MARTINS GASES INDUSTRIAIS NORDESTE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19059</v>
      </c>
      <c r="I202" s="6">
        <f>IF('[1]TCE - ANEXO IV - Preencher'!K211="","",'[1]TCE - ANEXO IV - Preencher'!K211)</f>
        <v>45817</v>
      </c>
      <c r="J202" s="5" t="str">
        <f>'[1]TCE - ANEXO IV - Preencher'!L211</f>
        <v>OGSI05045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1189.75</v>
      </c>
    </row>
    <row r="203" spans="1:12" s="8" customFormat="1" ht="19.5" customHeight="1">
      <c r="A203" s="3">
        <f>IFERROR(VLOOKUP(B203,'[1]DADOS (OCULTAR)'!$Q$3:$S$136,3,0),"")</f>
        <v>9767633000951</v>
      </c>
      <c r="B203" s="4" t="str">
        <f>'[1]TCE - ANEXO IV - Preencher'!C212</f>
        <v>UPA ENGENHO VELHO - CG Nº 010/2022</v>
      </c>
      <c r="C203" s="4" t="str">
        <f>'[1]TCE - ANEXO IV - Preencher'!E212</f>
        <v>5.17 - Manutenção de Software, Certificação Digital e Microfilmagem</v>
      </c>
      <c r="D203" s="3">
        <f>'[1]TCE - ANEXO IV - Preencher'!F212</f>
        <v>5633849000116</v>
      </c>
      <c r="E203" s="5" t="str">
        <f>'[1]TCE - ANEXO IV - Preencher'!G212</f>
        <v>GCINET SERVICOS DE INFORMATICA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85605</v>
      </c>
      <c r="I203" s="6">
        <f>IF('[1]TCE - ANEXO IV - Preencher'!K212="","",'[1]TCE - ANEXO IV - Preencher'!K212)</f>
        <v>45839</v>
      </c>
      <c r="J203" s="5" t="str">
        <f>'[1]TCE - ANEXO IV - Preencher'!L212</f>
        <v>LXN4-CKBB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1046.77</v>
      </c>
    </row>
    <row r="204" spans="1:12" s="8" customFormat="1" ht="19.5" customHeight="1">
      <c r="A204" s="3">
        <f>IFERROR(VLOOKUP(B204,'[1]DADOS (OCULTAR)'!$Q$3:$S$136,3,0),"")</f>
        <v>9767633000951</v>
      </c>
      <c r="B204" s="4" t="str">
        <f>'[1]TCE - ANEXO IV - Preencher'!C213</f>
        <v>UPA ENGENHO VELHO - CG Nº 010/2022</v>
      </c>
      <c r="C204" s="4" t="str">
        <f>'[1]TCE - ANEXO IV - Preencher'!E213</f>
        <v>5.3 - Locação de Máquinas e Equipamentos</v>
      </c>
      <c r="D204" s="3" t="str">
        <f>'[1]TCE - ANEXO IV - Preencher'!F213</f>
        <v>14.543.772/0001-84</v>
      </c>
      <c r="E204" s="5" t="str">
        <f>'[1]TCE - ANEXO IV - Preencher'!G213</f>
        <v>BRAVO LOCACAO DE MAQUINAS E EQUIPAMENTOS LTDA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11992</v>
      </c>
      <c r="I204" s="6">
        <f>IF('[1]TCE - ANEXO IV - Preencher'!K213="","",'[1]TCE - ANEXO IV - Preencher'!K213)</f>
        <v>45840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2000</v>
      </c>
    </row>
    <row r="205" spans="1:12" s="8" customFormat="1" ht="19.5" customHeight="1">
      <c r="A205" s="3">
        <f>IFERROR(VLOOKUP(B205,'[1]DADOS (OCULTAR)'!$Q$3:$S$136,3,0),"")</f>
        <v>9767633000951</v>
      </c>
      <c r="B205" s="4" t="str">
        <f>'[1]TCE - ANEXO IV - Preencher'!C214</f>
        <v>UPA ENGENHO VELHO - CG Nº 010/2022</v>
      </c>
      <c r="C205" s="4" t="str">
        <f>'[1]TCE - ANEXO IV - Preencher'!E214</f>
        <v>5.3 - Locação de Máquinas e Equipamentos</v>
      </c>
      <c r="D205" s="3" t="str">
        <f>'[1]TCE - ANEXO IV - Preencher'!F214</f>
        <v>22.400.267/0001-09</v>
      </c>
      <c r="E205" s="5" t="str">
        <f>'[1]TCE - ANEXO IV - Preencher'!G214</f>
        <v>ACAO SERV TELECOM LTDA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07062025</v>
      </c>
      <c r="I205" s="6">
        <f>IF('[1]TCE - ANEXO IV - Preencher'!K214="","",'[1]TCE - ANEXO IV - Preencher'!K214)</f>
        <v>45812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11254.3</v>
      </c>
    </row>
    <row r="206" spans="1:12" s="8" customFormat="1" ht="19.5" customHeight="1">
      <c r="A206" s="3">
        <f>IFERROR(VLOOKUP(B206,'[1]DADOS (OCULTAR)'!$Q$3:$S$136,3,0),"")</f>
        <v>9767633000951</v>
      </c>
      <c r="B206" s="4" t="str">
        <f>'[1]TCE - ANEXO IV - Preencher'!C215</f>
        <v>UPA ENGENHO VELHO - CG Nº 010/2022</v>
      </c>
      <c r="C206" s="4" t="str">
        <f>'[1]TCE - ANEXO IV - Preencher'!E215</f>
        <v>5.99 - Outros Serviços de Terceiros Pessoa Jurídica</v>
      </c>
      <c r="D206" s="3" t="str">
        <f>'[1]TCE - ANEXO IV - Preencher'!F215</f>
        <v>08.654.123/0001-58</v>
      </c>
      <c r="E206" s="5" t="str">
        <f>'[1]TCE - ANEXO IV - Preencher'!G215</f>
        <v>AUDISA AUDITORES ASSOCIADOS S/S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29107</v>
      </c>
      <c r="I206" s="6">
        <f>IF('[1]TCE - ANEXO IV - Preencher'!K215="","",'[1]TCE - ANEXO IV - Preencher'!K215)</f>
        <v>45809</v>
      </c>
      <c r="J206" s="5" t="str">
        <f>'[1]TCE - ANEXO IV - Preencher'!L215</f>
        <v>106V366141688842499V</v>
      </c>
      <c r="K206" s="5" t="str">
        <f>IF(F206="B",LEFT('[1]TCE - ANEXO IV - Preencher'!M215,2),IF(F206="S",LEFT('[1]TCE - ANEXO IV - Preencher'!M215,7),IF('[1]TCE - ANEXO IV - Preencher'!H215="","")))</f>
        <v>3505708</v>
      </c>
      <c r="L206" s="7">
        <f>'[1]TCE - ANEXO IV - Preencher'!N215</f>
        <v>1121.6600000000001</v>
      </c>
    </row>
    <row r="207" spans="1:12" s="8" customFormat="1" ht="19.5" customHeight="1">
      <c r="A207" s="3">
        <f>IFERROR(VLOOKUP(B207,'[1]DADOS (OCULTAR)'!$Q$3:$S$136,3,0),"")</f>
        <v>9767633000951</v>
      </c>
      <c r="B207" s="4" t="str">
        <f>'[1]TCE - ANEXO IV - Preencher'!C216</f>
        <v>UPA ENGENHO VELHO - CG Nº 010/2022</v>
      </c>
      <c r="C207" s="4" t="str">
        <f>'[1]TCE - ANEXO IV - Preencher'!E216</f>
        <v>5.3 - Locação de Máquinas e Equipamentos</v>
      </c>
      <c r="D207" s="3" t="str">
        <f>'[1]TCE - ANEXO IV - Preencher'!F216</f>
        <v>40.893.042/0001-13</v>
      </c>
      <c r="E207" s="5" t="str">
        <f>'[1]TCE - ANEXO IV - Preencher'!G216</f>
        <v xml:space="preserve">GERASTEP GERADORES ASSISTENCIA TEC E PECAS LTDA </v>
      </c>
      <c r="F207" s="5" t="str">
        <f>'[1]TCE - ANEXO IV - Preencher'!H216</f>
        <v>S</v>
      </c>
      <c r="G207" s="5" t="str">
        <f>'[1]TCE - ANEXO IV - Preencher'!I216</f>
        <v>N</v>
      </c>
      <c r="H207" s="5" t="str">
        <f>'[1]TCE - ANEXO IV - Preencher'!J216</f>
        <v>325</v>
      </c>
      <c r="I207" s="6">
        <f>IF('[1]TCE - ANEXO IV - Preencher'!K216="","",'[1]TCE - ANEXO IV - Preencher'!K216)</f>
        <v>45810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600</v>
      </c>
    </row>
    <row r="208" spans="1:12" s="8" customFormat="1" ht="19.5" customHeight="1">
      <c r="A208" s="3">
        <f>IFERROR(VLOOKUP(B208,'[1]DADOS (OCULTAR)'!$Q$3:$S$136,3,0),"")</f>
        <v>9767633000951</v>
      </c>
      <c r="B208" s="4" t="str">
        <f>'[1]TCE - ANEXO IV - Preencher'!C217</f>
        <v>UPA ENGENHO VELHO - CG Nº 010/2022</v>
      </c>
      <c r="C208" s="4" t="str">
        <f>'[1]TCE - ANEXO IV - Preencher'!E217</f>
        <v>5.3 - Locação de Máquinas e Equipamentos</v>
      </c>
      <c r="D208" s="3" t="str">
        <f>'[1]TCE - ANEXO IV - Preencher'!F217</f>
        <v>40.893.042/0001-13</v>
      </c>
      <c r="E208" s="5" t="str">
        <f>'[1]TCE - ANEXO IV - Preencher'!G217</f>
        <v xml:space="preserve">GERASTEP GERADORES ASSISTENCIA TEC E PECAS LTDA </v>
      </c>
      <c r="F208" s="5" t="str">
        <f>'[1]TCE - ANEXO IV - Preencher'!H217</f>
        <v>S</v>
      </c>
      <c r="G208" s="5" t="str">
        <f>'[1]TCE - ANEXO IV - Preencher'!I217</f>
        <v>N</v>
      </c>
      <c r="H208" s="5" t="str">
        <f>'[1]TCE - ANEXO IV - Preencher'!J217</f>
        <v>326</v>
      </c>
      <c r="I208" s="6">
        <f>IF('[1]TCE - ANEXO IV - Preencher'!K217="","",'[1]TCE - ANEXO IV - Preencher'!K217)</f>
        <v>45810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2800</v>
      </c>
    </row>
    <row r="209" spans="1:12" s="8" customFormat="1" ht="19.5" customHeight="1">
      <c r="A209" s="3">
        <f>IFERROR(VLOOKUP(B209,'[1]DADOS (OCULTAR)'!$Q$3:$S$136,3,0),"")</f>
        <v>9767633000951</v>
      </c>
      <c r="B209" s="4" t="str">
        <f>'[1]TCE - ANEXO IV - Preencher'!C218</f>
        <v>UPA ENGENHO VELHO - CG Nº 010/2022</v>
      </c>
      <c r="C209" s="4" t="str">
        <f>'[1]TCE - ANEXO IV - Preencher'!E218</f>
        <v>5.10 - Detetização/Tratamento de Resíduos e Afins</v>
      </c>
      <c r="D209" s="3" t="str">
        <f>'[1]TCE - ANEXO IV - Preencher'!F218</f>
        <v>35.474.980/0001-49</v>
      </c>
      <c r="E209" s="5" t="str">
        <f>'[1]TCE - ANEXO IV - Preencher'!G218</f>
        <v>LIMPSERVICE LTDA ME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6368</v>
      </c>
      <c r="I209" s="6">
        <f>IF('[1]TCE - ANEXO IV - Preencher'!K218="","",'[1]TCE - ANEXO IV - Preencher'!K218)</f>
        <v>45814</v>
      </c>
      <c r="J209" s="5" t="str">
        <f>'[1]TCE - ANEXO IV - Preencher'!L218</f>
        <v>MLWB94163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342.51</v>
      </c>
    </row>
    <row r="210" spans="1:12" s="8" customFormat="1" ht="19.5" customHeight="1">
      <c r="A210" s="3">
        <f>IFERROR(VLOOKUP(B210,'[1]DADOS (OCULTAR)'!$Q$3:$S$136,3,0),"")</f>
        <v>9767633000951</v>
      </c>
      <c r="B210" s="4" t="str">
        <f>'[1]TCE - ANEXO IV - Preencher'!C219</f>
        <v>UPA ENGENHO VELHO - CG Nº 010/2022</v>
      </c>
      <c r="C210" s="4" t="str">
        <f>'[1]TCE - ANEXO IV - Preencher'!E219</f>
        <v>5.17 - Manutenção de Software, Certificação Digital e Microfilmagem</v>
      </c>
      <c r="D210" s="3" t="str">
        <f>'[1]TCE - ANEXO IV - Preencher'!F219</f>
        <v>07.333.111/0001-69</v>
      </c>
      <c r="E210" s="5" t="str">
        <f>'[1]TCE - ANEXO IV - Preencher'!G219</f>
        <v>SAFETEC INFORMATICA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161262</v>
      </c>
      <c r="I210" s="6">
        <f>IF('[1]TCE - ANEXO IV - Preencher'!K219="","",'[1]TCE - ANEXO IV - Preencher'!K219)</f>
        <v>45810</v>
      </c>
      <c r="J210" s="5" t="str">
        <f>'[1]TCE - ANEXO IV - Preencher'!L219</f>
        <v>U2HE-6DYC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1021.73</v>
      </c>
    </row>
    <row r="211" spans="1:12" s="8" customFormat="1" ht="19.5" customHeight="1">
      <c r="A211" s="3">
        <f>IFERROR(VLOOKUP(B211,'[1]DADOS (OCULTAR)'!$Q$3:$S$136,3,0),"")</f>
        <v>9767633000951</v>
      </c>
      <c r="B211" s="4" t="str">
        <f>'[1]TCE - ANEXO IV - Preencher'!C220</f>
        <v>UPA ENGENHO VELHO - CG Nº 010/2022</v>
      </c>
      <c r="C211" s="4" t="str">
        <f>'[1]TCE - ANEXO IV - Preencher'!E220</f>
        <v>5.17 - Manutenção de Software, Certificação Digital e Microfilmagem</v>
      </c>
      <c r="D211" s="3" t="str">
        <f>'[1]TCE - ANEXO IV - Preencher'!F220</f>
        <v>07.333.111/0001-69</v>
      </c>
      <c r="E211" s="5" t="str">
        <f>'[1]TCE - ANEXO IV - Preencher'!G220</f>
        <v>SAFETEC INFORMATICA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161228</v>
      </c>
      <c r="I211" s="6">
        <f>IF('[1]TCE - ANEXO IV - Preencher'!K220="","",'[1]TCE - ANEXO IV - Preencher'!K220)</f>
        <v>45810</v>
      </c>
      <c r="J211" s="5" t="str">
        <f>'[1]TCE - ANEXO IV - Preencher'!L220</f>
        <v>YQN5-A86J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59.44</v>
      </c>
    </row>
    <row r="212" spans="1:12" s="8" customFormat="1" ht="19.5" customHeight="1">
      <c r="A212" s="3">
        <f>IFERROR(VLOOKUP(B212,'[1]DADOS (OCULTAR)'!$Q$3:$S$136,3,0),"")</f>
        <v>9767633000951</v>
      </c>
      <c r="B212" s="4" t="str">
        <f>'[1]TCE - ANEXO IV - Preencher'!C221</f>
        <v>UPA ENGENHO VELHO - CG Nº 010/2022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58987094000114</v>
      </c>
      <c r="E212" s="5" t="str">
        <f>'[1]TCE - ANEXO IV - Preencher'!G221</f>
        <v>MARIA GABRIELA RAPOSO PEDROSA DE MELO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6</v>
      </c>
      <c r="I212" s="6">
        <f>IF('[1]TCE - ANEXO IV - Preencher'!K221="","",'[1]TCE - ANEXO IV - Preencher'!K221)</f>
        <v>45847</v>
      </c>
      <c r="J212" s="5" t="str">
        <f>'[1]TCE - ANEXO IV - Preencher'!L221</f>
        <v>2SWB-J7QVX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9800</v>
      </c>
    </row>
    <row r="213" spans="1:12" s="8" customFormat="1" ht="19.5" customHeight="1">
      <c r="A213" s="3">
        <f>IFERROR(VLOOKUP(B213,'[1]DADOS (OCULTAR)'!$Q$3:$S$136,3,0),"")</f>
        <v>9767633000951</v>
      </c>
      <c r="B213" s="4" t="str">
        <f>'[1]TCE - ANEXO IV - Preencher'!C222</f>
        <v>UPA ENGENHO VELHO - CG Nº 010/2022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45969705000150</v>
      </c>
      <c r="E213" s="5" t="str">
        <f>'[1]TCE - ANEXO IV - Preencher'!G222</f>
        <v>MEDMAIS ATIVIDADES MEDICAS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1981</v>
      </c>
      <c r="I213" s="6">
        <f>IF('[1]TCE - ANEXO IV - Preencher'!K222="","",'[1]TCE - ANEXO IV - Preencher'!K222)</f>
        <v>45846</v>
      </c>
      <c r="J213" s="5" t="str">
        <f>'[1]TCE - ANEXO IV - Preencher'!L222</f>
        <v>VWKN21674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3750</v>
      </c>
    </row>
    <row r="214" spans="1:12" s="8" customFormat="1" ht="19.5" customHeight="1">
      <c r="A214" s="3">
        <f>IFERROR(VLOOKUP(B214,'[1]DADOS (OCULTAR)'!$Q$3:$S$136,3,0),"")</f>
        <v>9767633000951</v>
      </c>
      <c r="B214" s="4" t="str">
        <f>'[1]TCE - ANEXO IV - Preencher'!C223</f>
        <v>UPA ENGENHO VELHO - CG Nº 010/2022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2593984000197</v>
      </c>
      <c r="E214" s="5" t="str">
        <f>'[1]TCE - ANEXO IV - Preencher'!G223</f>
        <v>COOPSERSA COOPERATIVA DE PROF. DE SERV. DE SAL. PE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62</v>
      </c>
      <c r="I214" s="6">
        <f>IF('[1]TCE - ANEXO IV - Preencher'!K223="","",'[1]TCE - ANEXO IV - Preencher'!K223)</f>
        <v>45848</v>
      </c>
      <c r="J214" s="5" t="str">
        <f>'[1]TCE - ANEXO IV - Preencher'!L223</f>
        <v>WNJS-FWCI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59542.81</v>
      </c>
    </row>
    <row r="215" spans="1:12" s="8" customFormat="1" ht="19.5" customHeight="1">
      <c r="A215" s="3">
        <f>IFERROR(VLOOKUP(B215,'[1]DADOS (OCULTAR)'!$Q$3:$S$136,3,0),"")</f>
        <v>9767633000951</v>
      </c>
      <c r="B215" s="4" t="str">
        <f>'[1]TCE - ANEXO IV - Preencher'!C224</f>
        <v>UPA ENGENHO VELHO - CG Nº 010/2022</v>
      </c>
      <c r="C215" s="4" t="str">
        <f>'[1]TCE - ANEXO IV - Preencher'!E224</f>
        <v>5.10 - Detetização/Tratamento de Resíduos e Afins</v>
      </c>
      <c r="D215" s="3" t="str">
        <f>'[1]TCE - ANEXO IV - Preencher'!F224</f>
        <v>26.893.667/0001-54</v>
      </c>
      <c r="E215" s="5" t="str">
        <f>'[1]TCE - ANEXO IV - Preencher'!G224</f>
        <v>AMBIPAR HEALTH WASTE SERVICES S.A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62410</v>
      </c>
      <c r="I215" s="6">
        <f>IF('[1]TCE - ANEXO IV - Preencher'!K224="","",'[1]TCE - ANEXO IV - Preencher'!K224)</f>
        <v>45855</v>
      </c>
      <c r="J215" s="5" t="str">
        <f>'[1]TCE - ANEXO IV - Preencher'!L224</f>
        <v>MWG2-DGBM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2210.12</v>
      </c>
    </row>
    <row r="216" spans="1:12" s="8" customFormat="1" ht="19.5" customHeight="1">
      <c r="A216" s="3">
        <f>IFERROR(VLOOKUP(B216,'[1]DADOS (OCULTAR)'!$Q$3:$S$136,3,0),"")</f>
        <v>9767633000951</v>
      </c>
      <c r="B216" s="4" t="str">
        <f>'[1]TCE - ANEXO IV - Preencher'!C225</f>
        <v>UPA ENGENHO VELHO - CG Nº 010/2022</v>
      </c>
      <c r="C216" s="4" t="str">
        <f>'[1]TCE - ANEXO IV - Preencher'!E225</f>
        <v>5.3 - Locação de Máquinas e Equipamentos</v>
      </c>
      <c r="D216" s="3" t="str">
        <f>'[1]TCE - ANEXO IV - Preencher'!F225</f>
        <v>05.011.743/0001-80</v>
      </c>
      <c r="E216" s="5" t="str">
        <f>'[1]TCE - ANEXO IV - Preencher'!G225</f>
        <v>ALMERI ANGELO SALVIANO DA SILVA</v>
      </c>
      <c r="F216" s="5" t="str">
        <f>'[1]TCE - ANEXO IV - Preencher'!H225</f>
        <v>S</v>
      </c>
      <c r="G216" s="5" t="str">
        <f>'[1]TCE - ANEXO IV - Preencher'!I225</f>
        <v>N</v>
      </c>
      <c r="H216" s="5" t="str">
        <f>'[1]TCE - ANEXO IV - Preencher'!J225</f>
        <v>6763/2025</v>
      </c>
      <c r="I216" s="6">
        <f>IF('[1]TCE - ANEXO IV - Preencher'!K225="","",'[1]TCE - ANEXO IV - Preencher'!K225)</f>
        <v>45825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1600</v>
      </c>
    </row>
    <row r="217" spans="1:12" s="8" customFormat="1" ht="19.5" customHeight="1">
      <c r="A217" s="3">
        <f>IFERROR(VLOOKUP(B217,'[1]DADOS (OCULTAR)'!$Q$3:$S$136,3,0),"")</f>
        <v>9767633000951</v>
      </c>
      <c r="B217" s="4" t="str">
        <f>'[1]TCE - ANEXO IV - Preencher'!C226</f>
        <v>UPA ENGENHO VELHO - CG Nº 010/2022</v>
      </c>
      <c r="C217" s="4" t="str">
        <f>'[1]TCE - ANEXO IV - Preencher'!E226</f>
        <v>5.3 - Locação de Máquinas e Equipamentos</v>
      </c>
      <c r="D217" s="3" t="str">
        <f>'[1]TCE - ANEXO IV - Preencher'!F226</f>
        <v>12.853.727/0001-09</v>
      </c>
      <c r="E217" s="5" t="str">
        <f>'[1]TCE - ANEXO IV - Preencher'!G226</f>
        <v>KESA COMERCIO E SERVICOS TECNICOS LTDA</v>
      </c>
      <c r="F217" s="5" t="str">
        <f>'[1]TCE - ANEXO IV - Preencher'!H226</f>
        <v>S</v>
      </c>
      <c r="G217" s="5" t="str">
        <f>'[1]TCE - ANEXO IV - Preencher'!I226</f>
        <v>N</v>
      </c>
      <c r="H217" s="5" t="str">
        <f>'[1]TCE - ANEXO IV - Preencher'!J226</f>
        <v>1039</v>
      </c>
      <c r="I217" s="6">
        <f>IF('[1]TCE - ANEXO IV - Preencher'!K226="","",'[1]TCE - ANEXO IV - Preencher'!K226)</f>
        <v>45839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2200</v>
      </c>
    </row>
    <row r="218" spans="1:12" s="8" customFormat="1" ht="19.5" customHeight="1">
      <c r="A218" s="3">
        <f>IFERROR(VLOOKUP(B218,'[1]DADOS (OCULTAR)'!$Q$3:$S$136,3,0),"")</f>
        <v>9767633000951</v>
      </c>
      <c r="B218" s="4" t="str">
        <f>'[1]TCE - ANEXO IV - Preencher'!C227</f>
        <v>UPA ENGENHO VELHO - CG Nº 010/2022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58549886000107</v>
      </c>
      <c r="E218" s="5" t="str">
        <f>'[1]TCE - ANEXO IV - Preencher'!G227</f>
        <v>MARIA L. B. CALADO SERVICOS MEDICOS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25</v>
      </c>
      <c r="I218" s="6">
        <f>IF('[1]TCE - ANEXO IV - Preencher'!K227="","",'[1]TCE - ANEXO IV - Preencher'!K227)</f>
        <v>45846</v>
      </c>
      <c r="J218" s="5" t="str">
        <f>'[1]TCE - ANEXO IV - Preencher'!L227</f>
        <v>UNYJGWFAK</v>
      </c>
      <c r="K218" s="5" t="str">
        <f>IF(F218="B",LEFT('[1]TCE - ANEXO IV - Preencher'!M227,2),IF(F218="S",LEFT('[1]TCE - ANEXO IV - Preencher'!M227,7),IF('[1]TCE - ANEXO IV - Preencher'!H227="","")))</f>
        <v>2604106</v>
      </c>
      <c r="L218" s="7">
        <f>'[1]TCE - ANEXO IV - Preencher'!N227</f>
        <v>2200</v>
      </c>
    </row>
    <row r="219" spans="1:12" s="8" customFormat="1" ht="19.5" customHeight="1">
      <c r="A219" s="3">
        <f>IFERROR(VLOOKUP(B219,'[1]DADOS (OCULTAR)'!$Q$3:$S$136,3,0),"")</f>
        <v>9767633000951</v>
      </c>
      <c r="B219" s="4" t="str">
        <f>'[1]TCE - ANEXO IV - Preencher'!C228</f>
        <v>UPA ENGENHO VELHO - CG Nº 010/2022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58404335000155</v>
      </c>
      <c r="E219" s="5" t="str">
        <f>'[1]TCE - ANEXO IV - Preencher'!G228</f>
        <v>CAROLINA MEDINA DUARTE SERVICOS MEDICOS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10</v>
      </c>
      <c r="I219" s="6">
        <f>IF('[1]TCE - ANEXO IV - Preencher'!K228="","",'[1]TCE - ANEXO IV - Preencher'!K228)</f>
        <v>45840</v>
      </c>
      <c r="J219" s="5" t="str">
        <f>'[1]TCE - ANEXO IV - Preencher'!L228</f>
        <v>876957630</v>
      </c>
      <c r="K219" s="5" t="str">
        <f>IF(F219="B",LEFT('[1]TCE - ANEXO IV - Preencher'!M228,2),IF(F219="S",LEFT('[1]TCE - ANEXO IV - Preencher'!M228,7),IF('[1]TCE - ANEXO IV - Preencher'!H228="","")))</f>
        <v>2304400</v>
      </c>
      <c r="L219" s="7">
        <f>'[1]TCE - ANEXO IV - Preencher'!N228</f>
        <v>1250</v>
      </c>
    </row>
    <row r="220" spans="1:12" s="8" customFormat="1" ht="19.5" customHeight="1">
      <c r="A220" s="3">
        <f>IFERROR(VLOOKUP(B220,'[1]DADOS (OCULTAR)'!$Q$3:$S$136,3,0),"")</f>
        <v>9767633000951</v>
      </c>
      <c r="B220" s="4" t="str">
        <f>'[1]TCE - ANEXO IV - Preencher'!C229</f>
        <v>UPA ENGENHO VELHO - CG Nº 010/2022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58313763000172</v>
      </c>
      <c r="E220" s="5" t="str">
        <f>'[1]TCE - ANEXO IV - Preencher'!G229</f>
        <v>R DE OLIVEIRA MACHADO AMORIM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5</v>
      </c>
      <c r="I220" s="6">
        <f>IF('[1]TCE - ANEXO IV - Preencher'!K229="","",'[1]TCE - ANEXO IV - Preencher'!K229)</f>
        <v>45852</v>
      </c>
      <c r="J220" s="5" t="str">
        <f>'[1]TCE - ANEXO IV - Preencher'!L229</f>
        <v>9D67AB52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2700</v>
      </c>
    </row>
    <row r="221" spans="1:12" s="8" customFormat="1" ht="19.5" customHeight="1">
      <c r="A221" s="3">
        <f>IFERROR(VLOOKUP(B221,'[1]DADOS (OCULTAR)'!$Q$3:$S$136,3,0),"")</f>
        <v>9767633000951</v>
      </c>
      <c r="B221" s="4" t="str">
        <f>'[1]TCE - ANEXO IV - Preencher'!C230</f>
        <v>UPA ENGENHO VELHO - CG Nº 010/2022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51065022000170</v>
      </c>
      <c r="E221" s="5" t="str">
        <f>'[1]TCE - ANEXO IV - Preencher'!G230</f>
        <v>ALESSANDRA OLIVEIRA SERVICOS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66</v>
      </c>
      <c r="I221" s="6">
        <f>IF('[1]TCE - ANEXO IV - Preencher'!K230="","",'[1]TCE - ANEXO IV - Preencher'!K230)</f>
        <v>45840</v>
      </c>
      <c r="J221" s="5" t="str">
        <f>'[1]TCE - ANEXO IV - Preencher'!L230</f>
        <v>SPXK-WAIQ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4400</v>
      </c>
    </row>
    <row r="222" spans="1:12" s="8" customFormat="1" ht="19.5" customHeight="1">
      <c r="A222" s="3">
        <f>IFERROR(VLOOKUP(B222,'[1]DADOS (OCULTAR)'!$Q$3:$S$136,3,0),"")</f>
        <v>9767633000951</v>
      </c>
      <c r="B222" s="4" t="str">
        <f>'[1]TCE - ANEXO IV - Preencher'!C231</f>
        <v>UPA ENGENHO VELHO - CG Nº 010/2022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59017661000172</v>
      </c>
      <c r="E222" s="5" t="str">
        <f>'[1]TCE - ANEXO IV - Preencher'!G231</f>
        <v>VIVIANA GHEORGHE TAVARES DE MELO SERVICOS MEDICOS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13</v>
      </c>
      <c r="I222" s="6">
        <f>IF('[1]TCE - ANEXO IV - Preencher'!K231="","",'[1]TCE - ANEXO IV - Preencher'!K231)</f>
        <v>45843</v>
      </c>
      <c r="J222" s="5" t="str">
        <f>'[1]TCE - ANEXO IV - Preencher'!L231</f>
        <v>LZNKLUEBX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1100</v>
      </c>
    </row>
    <row r="223" spans="1:12" s="8" customFormat="1" ht="19.5" customHeight="1">
      <c r="A223" s="3">
        <f>IFERROR(VLOOKUP(B223,'[1]DADOS (OCULTAR)'!$Q$3:$S$136,3,0),"")</f>
        <v>9767633000951</v>
      </c>
      <c r="B223" s="4" t="str">
        <f>'[1]TCE - ANEXO IV - Preencher'!C232</f>
        <v>UPA ENGENHO VELHO - CG Nº 010/2022</v>
      </c>
      <c r="C223" s="4" t="str">
        <f>'[1]TCE - ANEXO IV - Preencher'!E232</f>
        <v>5.19 - Serviços Gráficos, de Encadernação e de Emolduração</v>
      </c>
      <c r="D223" s="3" t="str">
        <f>'[1]TCE - ANEXO IV - Preencher'!F232</f>
        <v>35.400.722/0001-18</v>
      </c>
      <c r="E223" s="5" t="str">
        <f>'[1]TCE - ANEXO IV - Preencher'!G232</f>
        <v>CM SOLUCOES PARA IDENTIFICACAO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4415</v>
      </c>
      <c r="I223" s="6">
        <f>IF('[1]TCE - ANEXO IV - Preencher'!K232="","",'[1]TCE - ANEXO IV - Preencher'!K232)</f>
        <v>45812</v>
      </c>
      <c r="J223" s="5" t="str">
        <f>'[1]TCE - ANEXO IV - Preencher'!L232</f>
        <v>A8EQ-ADEW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78</v>
      </c>
    </row>
    <row r="224" spans="1:12" s="8" customFormat="1" ht="19.5" customHeight="1">
      <c r="A224" s="3">
        <f>IFERROR(VLOOKUP(B224,'[1]DADOS (OCULTAR)'!$Q$3:$S$136,3,0),"")</f>
        <v>9767633000951</v>
      </c>
      <c r="B224" s="4" t="str">
        <f>'[1]TCE - ANEXO IV - Preencher'!C233</f>
        <v>UPA ENGENHO VELHO - CG Nº 010/2022</v>
      </c>
      <c r="C224" s="4" t="str">
        <f>'[1]TCE - ANEXO IV - Preencher'!E233</f>
        <v>5.99 - Outros Serviços de Terceiros Pessoa Jurídica</v>
      </c>
      <c r="D224" s="3">
        <f>'[1]TCE - ANEXO IV - Preencher'!F233</f>
        <v>18021490000178</v>
      </c>
      <c r="E224" s="5" t="str">
        <f>'[1]TCE - ANEXO IV - Preencher'!G233</f>
        <v>18.021.490 FABIANA MARIA DA SILVA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78</v>
      </c>
      <c r="I224" s="6">
        <f>IF('[1]TCE - ANEXO IV - Preencher'!K233="","",'[1]TCE - ANEXO IV - Preencher'!K233)</f>
        <v>45835</v>
      </c>
      <c r="J224" s="5" t="str">
        <f>'[1]TCE - ANEXO IV - Preencher'!L233</f>
        <v>2609600221802149000017800000000007825065340190530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2980</v>
      </c>
    </row>
    <row r="225" spans="1:12" s="8" customFormat="1" ht="19.5" customHeight="1">
      <c r="A225" s="3">
        <f>IFERROR(VLOOKUP(B225,'[1]DADOS (OCULTAR)'!$Q$3:$S$136,3,0),"")</f>
        <v>9767633000951</v>
      </c>
      <c r="B225" s="4" t="str">
        <f>'[1]TCE - ANEXO IV - Preencher'!C234</f>
        <v>UPA ENGENHO VELHO - CG Nº 010/2022</v>
      </c>
      <c r="C225" s="4" t="str">
        <f>'[1]TCE - ANEXO IV - Preencher'!E234</f>
        <v>5.99 - Outros Serviços de Terceiros Pessoa Jurídica</v>
      </c>
      <c r="D225" s="3">
        <f>'[1]TCE - ANEXO IV - Preencher'!F234</f>
        <v>11735586000159</v>
      </c>
      <c r="E225" s="5" t="str">
        <f>'[1]TCE - ANEXO IV - Preencher'!G234</f>
        <v>FUNDACAO DE APOIO AO DESENVOLVIMENTO DA UNIVERSIDADE FEDERAL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82523</v>
      </c>
      <c r="I225" s="6">
        <f>IF('[1]TCE - ANEXO IV - Preencher'!K234="","",'[1]TCE - ANEXO IV - Preencher'!K234)</f>
        <v>45846</v>
      </c>
      <c r="J225" s="5" t="str">
        <f>'[1]TCE - ANEXO IV - Preencher'!L234</f>
        <v>R9RD-RJNJ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252.72</v>
      </c>
    </row>
    <row r="226" spans="1:12" s="8" customFormat="1" ht="19.5" customHeight="1">
      <c r="A226" s="3">
        <f>IFERROR(VLOOKUP(B226,'[1]DADOS (OCULTAR)'!$Q$3:$S$136,3,0),"")</f>
        <v>9767633000951</v>
      </c>
      <c r="B226" s="4" t="str">
        <f>'[1]TCE - ANEXO IV - Preencher'!C235</f>
        <v>UPA ENGENHO VELHO - CG Nº 010/2022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54760399000138</v>
      </c>
      <c r="E226" s="5" t="str">
        <f>'[1]TCE - ANEXO IV - Preencher'!G235</f>
        <v>RENATA FREITAS SERVICOS MEDICOS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23</v>
      </c>
      <c r="I226" s="6">
        <f>IF('[1]TCE - ANEXO IV - Preencher'!K235="","",'[1]TCE - ANEXO IV - Preencher'!K235)</f>
        <v>45852</v>
      </c>
      <c r="J226" s="5" t="str">
        <f>'[1]TCE - ANEXO IV - Preencher'!L235</f>
        <v>6HAW-P9Z7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4550</v>
      </c>
    </row>
    <row r="227" spans="1:12" s="8" customFormat="1" ht="19.5" customHeight="1">
      <c r="A227" s="3">
        <f>IFERROR(VLOOKUP(B227,'[1]DADOS (OCULTAR)'!$Q$3:$S$136,3,0),"")</f>
        <v>9767633000951</v>
      </c>
      <c r="B227" s="4" t="str">
        <f>'[1]TCE - ANEXO IV - Preencher'!C236</f>
        <v>UPA ENGENHO VELHO - CG Nº 010/2022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60243934000186</v>
      </c>
      <c r="E227" s="5" t="str">
        <f>'[1]TCE - ANEXO IV - Preencher'!G236</f>
        <v>MELISSA CARNEIRO DOS SANTOS SERVICOS DE MEDICINA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7</v>
      </c>
      <c r="I227" s="6">
        <f>IF('[1]TCE - ANEXO IV - Preencher'!K236="","",'[1]TCE - ANEXO IV - Preencher'!K236)</f>
        <v>45841</v>
      </c>
      <c r="J227" s="5" t="str">
        <f>'[1]TCE - ANEXO IV - Preencher'!L236</f>
        <v>895762298</v>
      </c>
      <c r="K227" s="5" t="str">
        <f>IF(F227="B",LEFT('[1]TCE - ANEXO IV - Preencher'!M236,2),IF(F227="S",LEFT('[1]TCE - ANEXO IV - Preencher'!M236,7),IF('[1]TCE - ANEXO IV - Preencher'!H236="","")))</f>
        <v>2304400</v>
      </c>
      <c r="L227" s="7">
        <f>'[1]TCE - ANEXO IV - Preencher'!N236</f>
        <v>1250</v>
      </c>
    </row>
    <row r="228" spans="1:12" s="8" customFormat="1" ht="19.5" customHeight="1">
      <c r="A228" s="3">
        <f>IFERROR(VLOOKUP(B228,'[1]DADOS (OCULTAR)'!$Q$3:$S$136,3,0),"")</f>
        <v>9767633000951</v>
      </c>
      <c r="B228" s="4" t="str">
        <f>'[1]TCE - ANEXO IV - Preencher'!C237</f>
        <v>UPA ENGENHO VELHO - CG Nº 010/2022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49158209000177</v>
      </c>
      <c r="E228" s="5" t="str">
        <f>'[1]TCE - ANEXO IV - Preencher'!G237</f>
        <v>PAMED ATIVIDADES MEDICAS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900</v>
      </c>
      <c r="I228" s="6">
        <f>IF('[1]TCE - ANEXO IV - Preencher'!K237="","",'[1]TCE - ANEXO IV - Preencher'!K237)</f>
        <v>45839</v>
      </c>
      <c r="J228" s="5" t="str">
        <f>'[1]TCE - ANEXO IV - Preencher'!L237</f>
        <v>AAGA42249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6200</v>
      </c>
    </row>
    <row r="229" spans="1:12" s="8" customFormat="1" ht="19.5" customHeight="1">
      <c r="A229" s="3">
        <f>IFERROR(VLOOKUP(B229,'[1]DADOS (OCULTAR)'!$Q$3:$S$136,3,0),"")</f>
        <v>9767633000951</v>
      </c>
      <c r="B229" s="4" t="str">
        <f>'[1]TCE - ANEXO IV - Preencher'!C238</f>
        <v>UPA ENGENHO VELHO - CG Nº 010/2022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60734413000121</v>
      </c>
      <c r="E229" s="5" t="str">
        <f>'[1]TCE - ANEXO IV - Preencher'!G238</f>
        <v>MARGARETH PEREIRA CARNEIRO DE QUEIROZ FILHA SERVICOS MEDICOS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10</v>
      </c>
      <c r="I229" s="6">
        <f>IF('[1]TCE - ANEXO IV - Preencher'!K238="","",'[1]TCE - ANEXO IV - Preencher'!K238)</f>
        <v>45841</v>
      </c>
      <c r="J229" s="5" t="str">
        <f>'[1]TCE - ANEXO IV - Preencher'!L238</f>
        <v>993353472</v>
      </c>
      <c r="K229" s="5" t="str">
        <f>IF(F229="B",LEFT('[1]TCE - ANEXO IV - Preencher'!M238,2),IF(F229="S",LEFT('[1]TCE - ANEXO IV - Preencher'!M238,7),IF('[1]TCE - ANEXO IV - Preencher'!H238="","")))</f>
        <v>2304400</v>
      </c>
      <c r="L229" s="7">
        <f>'[1]TCE - ANEXO IV - Preencher'!N238</f>
        <v>8750</v>
      </c>
    </row>
    <row r="230" spans="1:12" s="8" customFormat="1" ht="19.5" customHeight="1">
      <c r="A230" s="3">
        <f>IFERROR(VLOOKUP(B230,'[1]DADOS (OCULTAR)'!$Q$3:$S$136,3,0),"")</f>
        <v>9767633000951</v>
      </c>
      <c r="B230" s="4" t="str">
        <f>'[1]TCE - ANEXO IV - Preencher'!C239</f>
        <v>UPA ENGENHO VELHO - CG Nº 010/2022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61370697000187</v>
      </c>
      <c r="E230" s="5" t="str">
        <f>'[1]TCE - ANEXO IV - Preencher'!G239</f>
        <v>INVITTA SAUDE E CUIDADOS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3</v>
      </c>
      <c r="I230" s="6">
        <f>IF('[1]TCE - ANEXO IV - Preencher'!K239="","",'[1]TCE - ANEXO IV - Preencher'!K239)</f>
        <v>45846</v>
      </c>
      <c r="J230" s="5" t="str">
        <f>'[1]TCE - ANEXO IV - Preencher'!L239</f>
        <v>HZJM84223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2450</v>
      </c>
    </row>
    <row r="231" spans="1:12" s="8" customFormat="1" ht="19.5" customHeight="1">
      <c r="A231" s="3">
        <f>IFERROR(VLOOKUP(B231,'[1]DADOS (OCULTAR)'!$Q$3:$S$136,3,0),"")</f>
        <v>9767633000951</v>
      </c>
      <c r="B231" s="4" t="str">
        <f>'[1]TCE - ANEXO IV - Preencher'!C240</f>
        <v>UPA ENGENHO VELHO - CG Nº 010/2022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61127093000104</v>
      </c>
      <c r="E231" s="5" t="str">
        <f>'[1]TCE - ANEXO IV - Preencher'!G240</f>
        <v>LUCAS DE ALBUQUERQUE FIALHO SERVICOS MEDICOS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3</v>
      </c>
      <c r="I231" s="6">
        <f>IF('[1]TCE - ANEXO IV - Preencher'!K240="","",'[1]TCE - ANEXO IV - Preencher'!K240)</f>
        <v>45847</v>
      </c>
      <c r="J231" s="5" t="str">
        <f>'[1]TCE - ANEXO IV - Preencher'!L240</f>
        <v>785549878</v>
      </c>
      <c r="K231" s="5" t="str">
        <f>IF(F231="B",LEFT('[1]TCE - ANEXO IV - Preencher'!M240,2),IF(F231="S",LEFT('[1]TCE - ANEXO IV - Preencher'!M240,7),IF('[1]TCE - ANEXO IV - Preencher'!H240="","")))</f>
        <v>2304400</v>
      </c>
      <c r="L231" s="7">
        <f>'[1]TCE - ANEXO IV - Preencher'!N240</f>
        <v>2500</v>
      </c>
    </row>
    <row r="232" spans="1:12" s="8" customFormat="1" ht="19.5" customHeight="1">
      <c r="A232" s="3">
        <f>IFERROR(VLOOKUP(B232,'[1]DADOS (OCULTAR)'!$Q$3:$S$136,3,0),"")</f>
        <v>9767633000951</v>
      </c>
      <c r="B232" s="4" t="str">
        <f>'[1]TCE - ANEXO IV - Preencher'!C241</f>
        <v>UPA ENGENHO VELHO - CG Nº 010/2022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60866500000132</v>
      </c>
      <c r="E232" s="5" t="str">
        <f>'[1]TCE - ANEXO IV - Preencher'!G241</f>
        <v>MARIA LUISA L. RODRIGUES SERVICOS DE MEDICOS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4</v>
      </c>
      <c r="I232" s="6">
        <f>IF('[1]TCE - ANEXO IV - Preencher'!K241="","",'[1]TCE - ANEXO IV - Preencher'!K241)</f>
        <v>45846</v>
      </c>
      <c r="J232" s="5" t="str">
        <f>'[1]TCE - ANEXO IV - Preencher'!L241</f>
        <v>837089081</v>
      </c>
      <c r="K232" s="5" t="str">
        <f>IF(F232="B",LEFT('[1]TCE - ANEXO IV - Preencher'!M241,2),IF(F232="S",LEFT('[1]TCE - ANEXO IV - Preencher'!M241,7),IF('[1]TCE - ANEXO IV - Preencher'!H241="","")))</f>
        <v>2304400</v>
      </c>
      <c r="L232" s="7">
        <f>'[1]TCE - ANEXO IV - Preencher'!N241</f>
        <v>2500</v>
      </c>
    </row>
    <row r="233" spans="1:12" s="8" customFormat="1" ht="19.5" customHeight="1">
      <c r="A233" s="3">
        <f>IFERROR(VLOOKUP(B233,'[1]DADOS (OCULTAR)'!$Q$3:$S$136,3,0),"")</f>
        <v>9767633000951</v>
      </c>
      <c r="B233" s="4" t="str">
        <f>'[1]TCE - ANEXO IV - Preencher'!C242</f>
        <v>UPA ENGENHO VELHO - CG Nº 010/2022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61151237000168</v>
      </c>
      <c r="E233" s="5" t="str">
        <f>'[1]TCE - ANEXO IV - Preencher'!G242</f>
        <v>DEBORA SANTOS NOGUEIRA SERVICOS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5</v>
      </c>
      <c r="I233" s="6">
        <f>IF('[1]TCE - ANEXO IV - Preencher'!K242="","",'[1]TCE - ANEXO IV - Preencher'!K242)</f>
        <v>45847</v>
      </c>
      <c r="J233" s="5" t="str">
        <f>'[1]TCE - ANEXO IV - Preencher'!L242</f>
        <v>339403665</v>
      </c>
      <c r="K233" s="5" t="str">
        <f>IF(F233="B",LEFT('[1]TCE - ANEXO IV - Preencher'!M242,2),IF(F233="S",LEFT('[1]TCE - ANEXO IV - Preencher'!M242,7),IF('[1]TCE - ANEXO IV - Preencher'!H242="","")))</f>
        <v>2304400</v>
      </c>
      <c r="L233" s="7">
        <f>'[1]TCE - ANEXO IV - Preencher'!N242</f>
        <v>1100</v>
      </c>
    </row>
    <row r="234" spans="1:12" s="8" customFormat="1" ht="19.5" customHeight="1">
      <c r="A234" s="3">
        <f>IFERROR(VLOOKUP(B234,'[1]DADOS (OCULTAR)'!$Q$3:$S$136,3,0),"")</f>
        <v>9767633000951</v>
      </c>
      <c r="B234" s="4" t="str">
        <f>'[1]TCE - ANEXO IV - Preencher'!C243</f>
        <v>UPA ENGENHO VELHO - CG Nº 010/2022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58342988000157</v>
      </c>
      <c r="E234" s="5" t="str">
        <f>'[1]TCE - ANEXO IV - Preencher'!G243</f>
        <v>PEDRO H N LEITE SERVICOS MEDICOS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23</v>
      </c>
      <c r="I234" s="6">
        <f>IF('[1]TCE - ANEXO IV - Preencher'!K243="","",'[1]TCE - ANEXO IV - Preencher'!K243)</f>
        <v>45843</v>
      </c>
      <c r="J234" s="5" t="str">
        <f>'[1]TCE - ANEXO IV - Preencher'!L243</f>
        <v>617127193</v>
      </c>
      <c r="K234" s="5" t="str">
        <f>IF(F234="B",LEFT('[1]TCE - ANEXO IV - Preencher'!M243,2),IF(F234="S",LEFT('[1]TCE - ANEXO IV - Preencher'!M243,7),IF('[1]TCE - ANEXO IV - Preencher'!H243="","")))</f>
        <v>2304400</v>
      </c>
      <c r="L234" s="7">
        <f>'[1]TCE - ANEXO IV - Preencher'!N243</f>
        <v>3550</v>
      </c>
    </row>
    <row r="235" spans="1:12" s="8" customFormat="1" ht="19.5" customHeight="1">
      <c r="A235" s="3">
        <f>IFERROR(VLOOKUP(B235,'[1]DADOS (OCULTAR)'!$Q$3:$S$136,3,0),"")</f>
        <v>9767633000951</v>
      </c>
      <c r="B235" s="4" t="str">
        <f>'[1]TCE - ANEXO IV - Preencher'!C244</f>
        <v>UPA ENGENHO VELHO - CG Nº 010/2022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60941746000121</v>
      </c>
      <c r="E235" s="5" t="str">
        <f>'[1]TCE - ANEXO IV - Preencher'!G244</f>
        <v>LETICIA GOES DE CARVALHO LOURENCO SERVICOS MEDICOS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4</v>
      </c>
      <c r="I235" s="6">
        <f>IF('[1]TCE - ANEXO IV - Preencher'!K244="","",'[1]TCE - ANEXO IV - Preencher'!K244)</f>
        <v>45849</v>
      </c>
      <c r="J235" s="5" t="str">
        <f>'[1]TCE - ANEXO IV - Preencher'!L244</f>
        <v>201382229</v>
      </c>
      <c r="K235" s="5" t="str">
        <f>IF(F235="B",LEFT('[1]TCE - ANEXO IV - Preencher'!M244,2),IF(F235="S",LEFT('[1]TCE - ANEXO IV - Preencher'!M244,7),IF('[1]TCE - ANEXO IV - Preencher'!H244="","")))</f>
        <v>2304400</v>
      </c>
      <c r="L235" s="7">
        <f>'[1]TCE - ANEXO IV - Preencher'!N244</f>
        <v>1100</v>
      </c>
    </row>
    <row r="236" spans="1:12" s="8" customFormat="1" ht="19.5" customHeight="1">
      <c r="A236" s="3">
        <f>IFERROR(VLOOKUP(B236,'[1]DADOS (OCULTAR)'!$Q$3:$S$136,3,0),"")</f>
        <v>9767633000951</v>
      </c>
      <c r="B236" s="4" t="str">
        <f>'[1]TCE - ANEXO IV - Preencher'!C245</f>
        <v>UPA ENGENHO VELHO - CG Nº 010/2022</v>
      </c>
      <c r="C236" s="4" t="str">
        <f>'[1]TCE - ANEXO IV - Preencher'!E245</f>
        <v>4.6 - Serviços de Profissionais de Saúde</v>
      </c>
      <c r="D236" s="3">
        <f>'[1]TCE - ANEXO IV - Preencher'!F245</f>
        <v>5980124438</v>
      </c>
      <c r="E236" s="5" t="str">
        <f>'[1]TCE - ANEXO IV - Preencher'!G245</f>
        <v>TCPA Marcone Antonio da Silva</v>
      </c>
      <c r="F236" s="5" t="str">
        <f>'[1]TCE - ANEXO IV - Preencher'!H245</f>
        <v>S</v>
      </c>
      <c r="G236" s="5" t="str">
        <f>'[1]TCE - ANEXO IV - Preencher'!I245</f>
        <v>N</v>
      </c>
      <c r="H236" s="5">
        <f>'[1]TCE - ANEXO IV - Preencher'!J245</f>
        <v>0</v>
      </c>
      <c r="I236" s="6">
        <f>IF('[1]TCE - ANEXO IV - Preencher'!K245="","",'[1]TCE - ANEXO IV - Preencher'!K245)</f>
        <v>45838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1092.96</v>
      </c>
    </row>
    <row r="237" spans="1:12" s="8" customFormat="1" ht="19.5" customHeight="1">
      <c r="A237" s="3">
        <f>IFERROR(VLOOKUP(B237,'[1]DADOS (OCULTAR)'!$Q$3:$S$136,3,0),"")</f>
        <v>9767633000951</v>
      </c>
      <c r="B237" s="4" t="str">
        <f>'[1]TCE - ANEXO IV - Preencher'!C246</f>
        <v>UPA ENGENHO VELHO - CG Nº 010/2022</v>
      </c>
      <c r="C237" s="4" t="str">
        <f>'[1]TCE - ANEXO IV - Preencher'!E246</f>
        <v>4.6 - Serviços de Profissionais de Saúde</v>
      </c>
      <c r="D237" s="3">
        <f>'[1]TCE - ANEXO IV - Preencher'!F246</f>
        <v>5144111475</v>
      </c>
      <c r="E237" s="5" t="str">
        <f>'[1]TCE - ANEXO IV - Preencher'!G246</f>
        <v>TCPA Maria Cristina Gomes</v>
      </c>
      <c r="F237" s="5" t="str">
        <f>'[1]TCE - ANEXO IV - Preencher'!H246</f>
        <v>S</v>
      </c>
      <c r="G237" s="5" t="str">
        <f>'[1]TCE - ANEXO IV - Preencher'!I246</f>
        <v>N</v>
      </c>
      <c r="H237" s="5">
        <f>'[1]TCE - ANEXO IV - Preencher'!J246</f>
        <v>0</v>
      </c>
      <c r="I237" s="6">
        <f>IF('[1]TCE - ANEXO IV - Preencher'!K246="","",'[1]TCE - ANEXO IV - Preencher'!K246)</f>
        <v>45838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1230.75</v>
      </c>
    </row>
    <row r="238" spans="1:12" s="8" customFormat="1" ht="19.5" customHeight="1">
      <c r="A238" s="3">
        <f>IFERROR(VLOOKUP(B238,'[1]DADOS (OCULTAR)'!$Q$3:$S$136,3,0),"")</f>
        <v>9767633000951</v>
      </c>
      <c r="B238" s="4" t="str">
        <f>'[1]TCE - ANEXO IV - Preencher'!C247</f>
        <v>UPA ENGENHO VELHO - CG Nº 010/2022</v>
      </c>
      <c r="C238" s="4" t="str">
        <f>'[1]TCE - ANEXO IV - Preencher'!E247</f>
        <v>4.6 - Serviços de Profissionais de Saúde</v>
      </c>
      <c r="D238" s="3">
        <f>'[1]TCE - ANEXO IV - Preencher'!F247</f>
        <v>1325137499</v>
      </c>
      <c r="E238" s="5" t="str">
        <f>'[1]TCE - ANEXO IV - Preencher'!G247</f>
        <v>TCPA Maria Jose Barbosa da Silva</v>
      </c>
      <c r="F238" s="5" t="str">
        <f>'[1]TCE - ANEXO IV - Preencher'!H247</f>
        <v>S</v>
      </c>
      <c r="G238" s="5" t="str">
        <f>'[1]TCE - ANEXO IV - Preencher'!I247</f>
        <v>N</v>
      </c>
      <c r="H238" s="5">
        <f>'[1]TCE - ANEXO IV - Preencher'!J247</f>
        <v>0</v>
      </c>
      <c r="I238" s="6">
        <f>IF('[1]TCE - ANEXO IV - Preencher'!K247="","",'[1]TCE - ANEXO IV - Preencher'!K247)</f>
        <v>45838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1546.54</v>
      </c>
    </row>
    <row r="239" spans="1:12" s="8" customFormat="1" ht="19.5" customHeight="1">
      <c r="A239" s="3">
        <f>IFERROR(VLOOKUP(B239,'[1]DADOS (OCULTAR)'!$Q$3:$S$136,3,0),"")</f>
        <v>9767633000951</v>
      </c>
      <c r="B239" s="4" t="str">
        <f>'[1]TCE - ANEXO IV - Preencher'!C248</f>
        <v>UPA ENGENHO VELHO - CG Nº 010/2022</v>
      </c>
      <c r="C239" s="4" t="str">
        <f>'[1]TCE - ANEXO IV - Preencher'!E248</f>
        <v>5.16 - Serviços Médico-Hospitalares, Odotonlogia e Laboratoriais</v>
      </c>
      <c r="D239" s="3" t="str">
        <f>'[1]TCE - ANEXO IV - Preencher'!F248</f>
        <v>60.760.086/0001-82</v>
      </c>
      <c r="E239" s="5" t="str">
        <f>'[1]TCE - ANEXO IV - Preencher'!G248</f>
        <v>Maria Julia Montarrois Cajueiro Serviços Médicos LTDA</v>
      </c>
      <c r="F239" s="5" t="str">
        <f>'[1]TCE - ANEXO IV - Preencher'!H248</f>
        <v>S</v>
      </c>
      <c r="G239" s="5" t="str">
        <f>'[1]TCE - ANEXO IV - Preencher'!I248</f>
        <v>N</v>
      </c>
      <c r="H239" s="5" t="str">
        <f>'[1]TCE - ANEXO IV - Preencher'!J248</f>
        <v>0</v>
      </c>
      <c r="I239" s="6">
        <f>IF('[1]TCE - ANEXO IV - Preencher'!K248="","",'[1]TCE - ANEXO IV - Preencher'!K248)</f>
        <v>45869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2304400</v>
      </c>
      <c r="L239" s="7">
        <f>'[1]TCE - ANEXO IV - Preencher'!N248</f>
        <v>3600</v>
      </c>
    </row>
    <row r="240" spans="1:12" s="8" customFormat="1" ht="19.5" customHeight="1">
      <c r="A240" s="3">
        <f>IFERROR(VLOOKUP(B240,'[1]DADOS (OCULTAR)'!$Q$3:$S$136,3,0),"")</f>
        <v>9767633000951</v>
      </c>
      <c r="B240" s="4" t="str">
        <f>'[1]TCE - ANEXO IV - Preencher'!C249</f>
        <v>UPA ENGENHO VELHO - CG Nº 010/2022</v>
      </c>
      <c r="C240" s="4" t="str">
        <f>'[1]TCE - ANEXO IV - Preencher'!E249</f>
        <v>5.16 - Serviços Médico-Hospitalares, Odotonlogia e Laboratoriais</v>
      </c>
      <c r="D240" s="3" t="str">
        <f>'[1]TCE - ANEXO IV - Preencher'!F249</f>
        <v>61.152.168/0001-07</v>
      </c>
      <c r="E240" s="5" t="str">
        <f>'[1]TCE - ANEXO IV - Preencher'!G249</f>
        <v>MFLF Serviços Médicos LTDA</v>
      </c>
      <c r="F240" s="5" t="str">
        <f>'[1]TCE - ANEXO IV - Preencher'!H249</f>
        <v>S</v>
      </c>
      <c r="G240" s="5" t="str">
        <f>'[1]TCE - ANEXO IV - Preencher'!I249</f>
        <v>N</v>
      </c>
      <c r="H240" s="5" t="str">
        <f>'[1]TCE - ANEXO IV - Preencher'!J249</f>
        <v>0</v>
      </c>
      <c r="I240" s="6">
        <f>IF('[1]TCE - ANEXO IV - Preencher'!K249="","",'[1]TCE - ANEXO IV - Preencher'!K249)</f>
        <v>45869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1100</v>
      </c>
    </row>
    <row r="241" spans="1:12" s="8" customFormat="1" ht="19.5" customHeight="1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Financeiro</dc:creator>
  <cp:lastModifiedBy>Aux Financeiro</cp:lastModifiedBy>
  <dcterms:created xsi:type="dcterms:W3CDTF">2025-07-24T19:02:01Z</dcterms:created>
  <dcterms:modified xsi:type="dcterms:W3CDTF">2025-07-24T19:03:33Z</dcterms:modified>
</cp:coreProperties>
</file>