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6. JUNHO\CUSTEIO\14 - TCE\Sem CPF\"/>
    </mc:Choice>
  </mc:AlternateContent>
  <bookViews>
    <workbookView xWindow="0" yWindow="0" windowWidth="28800" windowHeight="123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<sst xmlns="http://schemas.openxmlformats.org/spreadsheetml/2006/main" count="12" uniqueCount="12">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</sst>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6.%20JUNHO/CUSTEIO/13%20-%20PCF/13.2%20-%20PC%20-%20JU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21986074000119</v>
          </cell>
          <cell r="G11" t="str">
            <v>PRUDENTAL DIO BRASIL VIDA EM GERAL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45842</v>
          </cell>
          <cell r="N11">
            <v>412.62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33608308000173</v>
          </cell>
          <cell r="G12" t="str">
            <v>MONGERAL SEGUROS E PREVIDENCIA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45854</v>
          </cell>
          <cell r="N12">
            <v>171.39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33608308000173</v>
          </cell>
          <cell r="G13" t="str">
            <v>MONGERAL SEGUROS E PREVIDENCIA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45854</v>
          </cell>
          <cell r="N13">
            <v>201.96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10844611000170</v>
          </cell>
          <cell r="G14" t="str">
            <v>ELSON SOUTO E CIA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45808</v>
          </cell>
          <cell r="N14">
            <v>195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45803</v>
          </cell>
          <cell r="N15">
            <v>12193.35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</v>
          </cell>
          <cell r="H16" t="str">
            <v>S</v>
          </cell>
          <cell r="I16" t="str">
            <v>N</v>
          </cell>
          <cell r="J16" t="str">
            <v>0</v>
          </cell>
          <cell r="K16">
            <v>45803</v>
          </cell>
          <cell r="N16">
            <v>143.24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9759606000180</v>
          </cell>
          <cell r="G17" t="str">
            <v>SIND DAS EMP DE TRANSP DE PASSAG DO EST</v>
          </cell>
          <cell r="H17" t="str">
            <v>S</v>
          </cell>
          <cell r="I17" t="str">
            <v>N</v>
          </cell>
          <cell r="J17" t="str">
            <v>0</v>
          </cell>
          <cell r="K17">
            <v>45810</v>
          </cell>
          <cell r="N17">
            <v>116.8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9759606000180</v>
          </cell>
          <cell r="G18" t="str">
            <v>SIND DAS EMP DE TRANSP DE PASSAG DO EST</v>
          </cell>
          <cell r="H18" t="str">
            <v>S</v>
          </cell>
          <cell r="I18" t="str">
            <v>N</v>
          </cell>
          <cell r="J18" t="str">
            <v>0</v>
          </cell>
          <cell r="K18">
            <v>45812</v>
          </cell>
          <cell r="N18">
            <v>354.8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9759606000180</v>
          </cell>
          <cell r="G19" t="str">
            <v>SIND DAS EMP DE TRANSP DE PASSAG DO EST</v>
          </cell>
          <cell r="H19" t="str">
            <v>S</v>
          </cell>
          <cell r="I19" t="str">
            <v>N</v>
          </cell>
          <cell r="J19" t="str">
            <v>0</v>
          </cell>
          <cell r="K19">
            <v>45826</v>
          </cell>
          <cell r="N19">
            <v>460.58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19216402000237</v>
          </cell>
          <cell r="G20" t="str">
            <v>SUPERMERCADO IRMÃOS CAVALCANTI</v>
          </cell>
          <cell r="H20" t="str">
            <v>B</v>
          </cell>
          <cell r="I20" t="str">
            <v>S</v>
          </cell>
          <cell r="J20" t="str">
            <v>20860</v>
          </cell>
          <cell r="K20">
            <v>45812</v>
          </cell>
          <cell r="L20" t="str">
            <v>26250619216402000237550010000208601000201330</v>
          </cell>
          <cell r="M20" t="str">
            <v>26 -  Pernambuco</v>
          </cell>
          <cell r="N20">
            <v>2052.2800000000002</v>
          </cell>
        </row>
        <row r="21">
          <cell r="C21" t="str">
            <v>UPA IBURA - CG 015/2022</v>
          </cell>
          <cell r="E21" t="str">
            <v>1.99 - Outras Despesas com Pessoal</v>
          </cell>
          <cell r="F21">
            <v>59163919000149</v>
          </cell>
          <cell r="G21" t="str">
            <v>RESTAURANTE BISTRO</v>
          </cell>
          <cell r="H21" t="str">
            <v>B</v>
          </cell>
          <cell r="I21" t="str">
            <v>S</v>
          </cell>
          <cell r="J21" t="str">
            <v>32</v>
          </cell>
          <cell r="K21">
            <v>45820</v>
          </cell>
          <cell r="L21" t="str">
            <v>26250659163919000149550020000000321889870076</v>
          </cell>
          <cell r="M21" t="str">
            <v>26 -  Pernambuco</v>
          </cell>
          <cell r="N21">
            <v>37735.9</v>
          </cell>
        </row>
        <row r="22">
          <cell r="C22" t="str">
            <v>UPA IBURA - CG 015/2022</v>
          </cell>
          <cell r="E22" t="str">
            <v>1.99 - Outras Despesas com Pessoal</v>
          </cell>
          <cell r="F22">
            <v>59163919000149</v>
          </cell>
          <cell r="G22" t="str">
            <v>RESTAURANTE BISTRO</v>
          </cell>
          <cell r="H22" t="str">
            <v>B</v>
          </cell>
          <cell r="I22" t="str">
            <v>S</v>
          </cell>
          <cell r="J22" t="str">
            <v>36</v>
          </cell>
          <cell r="K22">
            <v>45834</v>
          </cell>
          <cell r="L22" t="str">
            <v>26250659163919000149550020000000361887617984</v>
          </cell>
          <cell r="M22" t="str">
            <v>26 -  Pernambuco</v>
          </cell>
          <cell r="N22">
            <v>37929.379999999997</v>
          </cell>
        </row>
        <row r="23">
          <cell r="C23" t="str">
            <v>UPA IBURA - CG 015/2022</v>
          </cell>
          <cell r="E23" t="str">
            <v>3.12 - Material Hospitalar</v>
          </cell>
          <cell r="F23">
            <v>21172673000107</v>
          </cell>
          <cell r="G23" t="str">
            <v xml:space="preserve">ERS </v>
          </cell>
          <cell r="H23" t="str">
            <v>B</v>
          </cell>
          <cell r="I23" t="str">
            <v>S</v>
          </cell>
          <cell r="J23" t="str">
            <v>48541</v>
          </cell>
          <cell r="K23">
            <v>45804</v>
          </cell>
          <cell r="L23" t="str">
            <v>26250521172673000107550010000485411368010151</v>
          </cell>
          <cell r="M23" t="str">
            <v>26 -  Pernambuco</v>
          </cell>
          <cell r="N23">
            <v>3460</v>
          </cell>
        </row>
        <row r="24">
          <cell r="C24" t="str">
            <v>UPA IBURA - CG 015/2022</v>
          </cell>
          <cell r="E24" t="str">
            <v>3.12 - Material Hospitalar</v>
          </cell>
          <cell r="F24">
            <v>37844417000140</v>
          </cell>
          <cell r="G24" t="str">
            <v>LOG DISTRIBUIDORA DE PRODUTOS HOSP</v>
          </cell>
          <cell r="H24" t="str">
            <v>B</v>
          </cell>
          <cell r="I24" t="str">
            <v>S</v>
          </cell>
          <cell r="J24" t="str">
            <v>6709</v>
          </cell>
          <cell r="K24">
            <v>45806</v>
          </cell>
          <cell r="L24" t="str">
            <v>26250537844417000140550010000067091205672911</v>
          </cell>
          <cell r="M24" t="str">
            <v>26 -  Pernambuco</v>
          </cell>
          <cell r="N24">
            <v>592</v>
          </cell>
        </row>
        <row r="25">
          <cell r="C25" t="str">
            <v>UPA IBURA - CG 015/2022</v>
          </cell>
          <cell r="E25" t="str">
            <v>3.12 - Material Hospitalar</v>
          </cell>
          <cell r="F25">
            <v>10779833000156</v>
          </cell>
          <cell r="G25" t="str">
            <v>MEDICAL MERCANTIL DE APARE MEDICA</v>
          </cell>
          <cell r="H25" t="str">
            <v>B</v>
          </cell>
          <cell r="I25" t="str">
            <v>S</v>
          </cell>
          <cell r="J25" t="str">
            <v>639744</v>
          </cell>
          <cell r="K25">
            <v>45805</v>
          </cell>
          <cell r="L25" t="str">
            <v>26250510779833000156550010006397441641769001</v>
          </cell>
          <cell r="M25" t="str">
            <v>26 -  Pernambuco</v>
          </cell>
          <cell r="N25">
            <v>2040</v>
          </cell>
        </row>
        <row r="26">
          <cell r="C26" t="str">
            <v>UPA IBURA - CG 015/2022</v>
          </cell>
          <cell r="E26" t="str">
            <v>3.12 - Material Hospitalar</v>
          </cell>
          <cell r="F26">
            <v>3817043000152</v>
          </cell>
          <cell r="G26" t="str">
            <v>PHAMAPLUS</v>
          </cell>
          <cell r="H26" t="str">
            <v>B</v>
          </cell>
          <cell r="I26" t="str">
            <v>S</v>
          </cell>
          <cell r="J26" t="str">
            <v>81879</v>
          </cell>
          <cell r="K26">
            <v>45806</v>
          </cell>
          <cell r="L26" t="str">
            <v>26250503817043000152550010000818791318315016</v>
          </cell>
          <cell r="M26" t="str">
            <v>26 -  Pernambuco</v>
          </cell>
          <cell r="N26">
            <v>1627.2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21939878000167</v>
          </cell>
          <cell r="G27" t="str">
            <v>COMERCIAL BEM ESTAR</v>
          </cell>
          <cell r="H27" t="str">
            <v>B</v>
          </cell>
          <cell r="I27" t="str">
            <v>S</v>
          </cell>
          <cell r="J27" t="str">
            <v>10828</v>
          </cell>
          <cell r="K27">
            <v>45806</v>
          </cell>
          <cell r="L27" t="str">
            <v>26250521939878000167550010000108281128530000</v>
          </cell>
          <cell r="M27" t="str">
            <v>26 -  Pernambuco</v>
          </cell>
          <cell r="N27">
            <v>1068.9000000000001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4614288000145</v>
          </cell>
          <cell r="G28" t="str">
            <v>DISK LIFE COMERCIO DE PROD CIRURGICA</v>
          </cell>
          <cell r="H28" t="str">
            <v>B</v>
          </cell>
          <cell r="I28" t="str">
            <v>S</v>
          </cell>
          <cell r="J28" t="str">
            <v>10222</v>
          </cell>
          <cell r="K28">
            <v>45805</v>
          </cell>
          <cell r="L28" t="str">
            <v>26250504614288000145550010000102221239670851</v>
          </cell>
          <cell r="M28" t="str">
            <v>26 -  Pernambuco</v>
          </cell>
          <cell r="N28">
            <v>3738.24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11449180000290</v>
          </cell>
          <cell r="G29" t="str">
            <v>DPROSMED</v>
          </cell>
          <cell r="H29" t="str">
            <v>B</v>
          </cell>
          <cell r="I29" t="str">
            <v>S</v>
          </cell>
          <cell r="J29" t="str">
            <v>25130</v>
          </cell>
          <cell r="K29">
            <v>45805</v>
          </cell>
          <cell r="L29" t="str">
            <v>26250511449180000290550010000251301000575632</v>
          </cell>
          <cell r="M29" t="str">
            <v>26 -  Pernambuco</v>
          </cell>
          <cell r="N29">
            <v>959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8778201000126</v>
          </cell>
          <cell r="G30" t="str">
            <v>DROGAFONTE</v>
          </cell>
          <cell r="H30" t="str">
            <v>B</v>
          </cell>
          <cell r="I30" t="str">
            <v>S</v>
          </cell>
          <cell r="J30" t="str">
            <v>497352</v>
          </cell>
          <cell r="K30">
            <v>45806</v>
          </cell>
          <cell r="L30" t="str">
            <v>26250508778201000126550010004973521834466563</v>
          </cell>
          <cell r="M30" t="str">
            <v>26 -  Pernambuco</v>
          </cell>
          <cell r="N30">
            <v>1352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8778201000126</v>
          </cell>
          <cell r="G31" t="str">
            <v>DROGAFONTE</v>
          </cell>
          <cell r="H31" t="str">
            <v>B</v>
          </cell>
          <cell r="I31" t="str">
            <v>S</v>
          </cell>
          <cell r="J31" t="str">
            <v>497570</v>
          </cell>
          <cell r="K31">
            <v>45807</v>
          </cell>
          <cell r="L31" t="str">
            <v>26250508778201000126550010004975701232108587</v>
          </cell>
          <cell r="M31" t="str">
            <v>26 -  Pernambuco</v>
          </cell>
          <cell r="N31">
            <v>1071.3599999999999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12420164001048</v>
          </cell>
          <cell r="G32" t="str">
            <v>MAFRA CM HOSPITALAR BRASILIA</v>
          </cell>
          <cell r="H32" t="str">
            <v>B</v>
          </cell>
          <cell r="I32" t="str">
            <v>S</v>
          </cell>
          <cell r="J32" t="str">
            <v>312023</v>
          </cell>
          <cell r="K32">
            <v>45806</v>
          </cell>
          <cell r="L32" t="str">
            <v>26250512420164001048550010003120231795552860</v>
          </cell>
          <cell r="M32" t="str">
            <v>26 -  Pernambuco</v>
          </cell>
          <cell r="N32">
            <v>2580.64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8674752000140</v>
          </cell>
          <cell r="G33" t="str">
            <v xml:space="preserve">MONTEBELLO </v>
          </cell>
          <cell r="H33" t="str">
            <v>B</v>
          </cell>
          <cell r="I33" t="str">
            <v>S</v>
          </cell>
          <cell r="J33" t="str">
            <v>231765</v>
          </cell>
          <cell r="K33">
            <v>45805</v>
          </cell>
          <cell r="L33" t="str">
            <v>26250508674752000140550010002317651079376648</v>
          </cell>
          <cell r="M33" t="str">
            <v>26 -  Pernambuco</v>
          </cell>
          <cell r="N33">
            <v>587.4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9441460000120</v>
          </cell>
          <cell r="G34" t="str">
            <v>PADRAO</v>
          </cell>
          <cell r="H34" t="str">
            <v>B</v>
          </cell>
          <cell r="I34" t="str">
            <v>S</v>
          </cell>
          <cell r="J34" t="str">
            <v>374301</v>
          </cell>
          <cell r="K34">
            <v>45805</v>
          </cell>
          <cell r="L34" t="str">
            <v>26250509441460000120550010003743011009902350</v>
          </cell>
          <cell r="M34" t="str">
            <v>26 -  Pernambuco</v>
          </cell>
          <cell r="N34">
            <v>714.4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67729178000653</v>
          </cell>
          <cell r="G35" t="str">
            <v>RIOCLARENSE SE</v>
          </cell>
          <cell r="H35" t="str">
            <v>B</v>
          </cell>
          <cell r="I35" t="str">
            <v>S</v>
          </cell>
          <cell r="J35" t="str">
            <v>103134</v>
          </cell>
          <cell r="K35">
            <v>45803</v>
          </cell>
          <cell r="L35" t="str">
            <v>26250567729178000653550010001031341862408444</v>
          </cell>
          <cell r="M35" t="str">
            <v>26 -  Pernambuco</v>
          </cell>
          <cell r="N35">
            <v>1484.16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67729178000653</v>
          </cell>
          <cell r="G36" t="str">
            <v>RIOCLARENSE SE</v>
          </cell>
          <cell r="H36" t="str">
            <v>B</v>
          </cell>
          <cell r="I36" t="str">
            <v>S</v>
          </cell>
          <cell r="J36" t="str">
            <v>103424</v>
          </cell>
          <cell r="K36">
            <v>45805</v>
          </cell>
          <cell r="L36" t="str">
            <v>26250567729178000653550010001034241867603679</v>
          </cell>
          <cell r="M36" t="str">
            <v>26 -  Pernambuco</v>
          </cell>
          <cell r="N36">
            <v>214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21216468000198</v>
          </cell>
          <cell r="G37" t="str">
            <v xml:space="preserve">SANMED DISTRIBUIDORA </v>
          </cell>
          <cell r="H37" t="str">
            <v>B</v>
          </cell>
          <cell r="I37" t="str">
            <v>S</v>
          </cell>
          <cell r="J37" t="str">
            <v>10168</v>
          </cell>
          <cell r="K37">
            <v>45806</v>
          </cell>
          <cell r="L37" t="str">
            <v>26250521216468000198550010000101681148202504</v>
          </cell>
          <cell r="M37" t="str">
            <v>26 -  Pernambuco</v>
          </cell>
          <cell r="N37">
            <v>624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21596736000144</v>
          </cell>
          <cell r="G38" t="str">
            <v>UILTRAMEGA HOSPITALAR</v>
          </cell>
          <cell r="H38" t="str">
            <v>B</v>
          </cell>
          <cell r="I38" t="str">
            <v>S</v>
          </cell>
          <cell r="J38" t="str">
            <v>252418</v>
          </cell>
          <cell r="K38">
            <v>45805</v>
          </cell>
          <cell r="L38" t="str">
            <v>26250521596736000144550010002524181338866740</v>
          </cell>
          <cell r="M38" t="str">
            <v>26 -  Pernambuco</v>
          </cell>
          <cell r="N38">
            <v>2874.67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12420164003687</v>
          </cell>
          <cell r="G39" t="str">
            <v>MAFRA</v>
          </cell>
          <cell r="H39" t="str">
            <v>B</v>
          </cell>
          <cell r="I39" t="str">
            <v>S</v>
          </cell>
          <cell r="J39" t="str">
            <v>140385</v>
          </cell>
          <cell r="K39">
            <v>45791</v>
          </cell>
          <cell r="L39" t="str">
            <v>53250512420164003687550010001403851720248814</v>
          </cell>
          <cell r="M39" t="str">
            <v>53 -  Distrito Federal</v>
          </cell>
          <cell r="N39">
            <v>1218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55111043000136</v>
          </cell>
          <cell r="G40" t="str">
            <v>A5 DISTRIBUIDORA</v>
          </cell>
          <cell r="H40" t="str">
            <v>B</v>
          </cell>
          <cell r="I40" t="str">
            <v>S</v>
          </cell>
          <cell r="J40" t="str">
            <v>1797</v>
          </cell>
          <cell r="K40">
            <v>45814</v>
          </cell>
          <cell r="L40" t="str">
            <v>26250655111043000136550010000017971031528683</v>
          </cell>
          <cell r="M40" t="str">
            <v>26 -  Pernambuco</v>
          </cell>
          <cell r="N40">
            <v>913.5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8674752000140</v>
          </cell>
          <cell r="G41" t="str">
            <v xml:space="preserve">MONTEBELLO </v>
          </cell>
          <cell r="H41" t="str">
            <v>B</v>
          </cell>
          <cell r="I41" t="str">
            <v>S</v>
          </cell>
          <cell r="J41" t="str">
            <v>232507</v>
          </cell>
          <cell r="K41">
            <v>45813</v>
          </cell>
          <cell r="L41" t="str">
            <v>26250608674752000140550010002325071832559680</v>
          </cell>
          <cell r="M41" t="str">
            <v>26 -  Pernambuco</v>
          </cell>
          <cell r="N41">
            <v>514.1</v>
          </cell>
        </row>
        <row r="42">
          <cell r="C42" t="str">
            <v>UPA IBURA - CG 015/2022</v>
          </cell>
          <cell r="E42" t="str">
            <v>3.12 - Material Hospitalar</v>
          </cell>
          <cell r="F42">
            <v>35514416000102</v>
          </cell>
          <cell r="G42" t="str">
            <v>QUALIMMED-PE</v>
          </cell>
          <cell r="H42" t="str">
            <v>B</v>
          </cell>
          <cell r="I42" t="str">
            <v>S</v>
          </cell>
          <cell r="J42" t="str">
            <v>3428</v>
          </cell>
          <cell r="K42">
            <v>45814</v>
          </cell>
          <cell r="L42" t="str">
            <v>26250635514416000102550010000034281405618389</v>
          </cell>
          <cell r="M42" t="str">
            <v>26 -  Pernambuco</v>
          </cell>
          <cell r="N42">
            <v>300</v>
          </cell>
        </row>
        <row r="43">
          <cell r="C43" t="str">
            <v>UPA IBURA - CG 015/2022</v>
          </cell>
          <cell r="E43" t="str">
            <v>3.12 - Material Hospitalar</v>
          </cell>
          <cell r="F43">
            <v>39500546000147</v>
          </cell>
          <cell r="G43" t="str">
            <v>REC HOSPITALAR</v>
          </cell>
          <cell r="H43" t="str">
            <v>B</v>
          </cell>
          <cell r="I43" t="str">
            <v>S</v>
          </cell>
          <cell r="J43" t="str">
            <v>2189</v>
          </cell>
          <cell r="K43">
            <v>45813</v>
          </cell>
          <cell r="L43" t="str">
            <v>26250639500546000147550010000021891966975936</v>
          </cell>
          <cell r="M43" t="str">
            <v>26 -  Pernambuco</v>
          </cell>
          <cell r="N43">
            <v>1346.2</v>
          </cell>
        </row>
        <row r="44">
          <cell r="C44" t="str">
            <v>UPA IBURA - CG 015/2022</v>
          </cell>
          <cell r="E44" t="str">
            <v>3.12 - Material Hospitalar</v>
          </cell>
          <cell r="F44">
            <v>61418042000131</v>
          </cell>
          <cell r="G44" t="str">
            <v>CIRURGICA FERNANDES</v>
          </cell>
          <cell r="H44" t="str">
            <v>B</v>
          </cell>
          <cell r="I44" t="str">
            <v>S</v>
          </cell>
          <cell r="J44" t="str">
            <v>1861546</v>
          </cell>
          <cell r="K44">
            <v>45806</v>
          </cell>
          <cell r="L44" t="str">
            <v>35250561418042000131550040018615461686805899</v>
          </cell>
          <cell r="M44" t="str">
            <v>35 -  São Paulo</v>
          </cell>
          <cell r="N44">
            <v>955.27</v>
          </cell>
        </row>
        <row r="45">
          <cell r="C45" t="str">
            <v>UPA IBURA - CG 015/2022</v>
          </cell>
          <cell r="E45" t="str">
            <v>3.12 - Material Hospitalar</v>
          </cell>
          <cell r="F45">
            <v>11449180000290</v>
          </cell>
          <cell r="G45" t="str">
            <v>DPROSMED</v>
          </cell>
          <cell r="H45" t="str">
            <v>B</v>
          </cell>
          <cell r="I45" t="str">
            <v>S</v>
          </cell>
          <cell r="J45" t="str">
            <v>25326</v>
          </cell>
          <cell r="K45">
            <v>45814</v>
          </cell>
          <cell r="L45" t="str">
            <v>26250611449180000290550010000253261000580778</v>
          </cell>
          <cell r="M45" t="str">
            <v>26 -  Pernambuco</v>
          </cell>
          <cell r="N45">
            <v>605.6</v>
          </cell>
        </row>
        <row r="46">
          <cell r="C46" t="str">
            <v>UPA IBURA - CG 015/2022</v>
          </cell>
          <cell r="E46" t="str">
            <v>3.12 - Material Hospitalar</v>
          </cell>
          <cell r="F46">
            <v>11206099000441</v>
          </cell>
          <cell r="G46" t="str">
            <v xml:space="preserve">SUPERMED </v>
          </cell>
          <cell r="H46" t="str">
            <v>B</v>
          </cell>
          <cell r="I46" t="str">
            <v>S</v>
          </cell>
          <cell r="J46" t="str">
            <v>825949</v>
          </cell>
          <cell r="K46">
            <v>45806</v>
          </cell>
          <cell r="L46" t="str">
            <v>35250511206099000441550010008259491223983314</v>
          </cell>
          <cell r="M46" t="str">
            <v>35 -  São Paulo</v>
          </cell>
          <cell r="N46">
            <v>1950.96</v>
          </cell>
        </row>
        <row r="47">
          <cell r="C47" t="str">
            <v>UPA IBURA - CG 015/2022</v>
          </cell>
          <cell r="E47" t="str">
            <v>3.12 - Material Hospitalar</v>
          </cell>
          <cell r="F47">
            <v>13612214000160</v>
          </cell>
          <cell r="G47" t="str">
            <v>QUATITY</v>
          </cell>
          <cell r="H47" t="str">
            <v>B</v>
          </cell>
          <cell r="I47" t="str">
            <v>S</v>
          </cell>
          <cell r="J47" t="str">
            <v>835935</v>
          </cell>
          <cell r="K47">
            <v>45796</v>
          </cell>
          <cell r="L47" t="str">
            <v>42250513612214000160550020008359351311767504</v>
          </cell>
          <cell r="M47" t="str">
            <v>42 -  Santa Catarina</v>
          </cell>
          <cell r="N47">
            <v>84.13</v>
          </cell>
        </row>
        <row r="48">
          <cell r="C48" t="str">
            <v>UPA IBURA - CG 015/2022</v>
          </cell>
          <cell r="E48" t="str">
            <v>3.12 - Material Hospitalar</v>
          </cell>
          <cell r="F48">
            <v>67729178000653</v>
          </cell>
          <cell r="G48" t="str">
            <v>RIOCLARENSE SE</v>
          </cell>
          <cell r="H48" t="str">
            <v>B</v>
          </cell>
          <cell r="I48" t="str">
            <v>S</v>
          </cell>
          <cell r="J48" t="str">
            <v>104145</v>
          </cell>
          <cell r="K48">
            <v>45813</v>
          </cell>
          <cell r="L48" t="str">
            <v>26250667729178000653550010001041451892216030</v>
          </cell>
          <cell r="M48" t="str">
            <v>26 -  Pernambuco</v>
          </cell>
          <cell r="N48">
            <v>2295</v>
          </cell>
        </row>
        <row r="49">
          <cell r="C49" t="str">
            <v>UPA IBURA - CG 015/2022</v>
          </cell>
          <cell r="E49" t="str">
            <v>3.12 - Material Hospitalar</v>
          </cell>
          <cell r="F49">
            <v>112060990000441</v>
          </cell>
          <cell r="G49" t="str">
            <v xml:space="preserve">SUPERMED </v>
          </cell>
          <cell r="H49" t="str">
            <v>B</v>
          </cell>
          <cell r="I49" t="str">
            <v>S</v>
          </cell>
          <cell r="J49" t="str">
            <v>825864</v>
          </cell>
          <cell r="K49">
            <v>45806</v>
          </cell>
          <cell r="L49" t="str">
            <v>35250511206099000441550010008258641033574155</v>
          </cell>
          <cell r="M49" t="str">
            <v>35 -  São Paulo</v>
          </cell>
          <cell r="N49">
            <v>1499.6</v>
          </cell>
        </row>
        <row r="50">
          <cell r="C50" t="str">
            <v>UPA IBURA - CG 015/2022</v>
          </cell>
          <cell r="E50" t="str">
            <v>3.12 - Material Hospitalar</v>
          </cell>
          <cell r="F50">
            <v>11206099000107</v>
          </cell>
          <cell r="G50" t="str">
            <v xml:space="preserve">SUPERMED </v>
          </cell>
          <cell r="H50" t="str">
            <v>B</v>
          </cell>
          <cell r="I50" t="str">
            <v>S</v>
          </cell>
          <cell r="J50" t="str">
            <v>842255</v>
          </cell>
          <cell r="K50">
            <v>45806</v>
          </cell>
          <cell r="L50" t="str">
            <v>31250511206099000107550010008422551531584704</v>
          </cell>
          <cell r="M50" t="str">
            <v>31 -  Minas Gerais</v>
          </cell>
          <cell r="N50">
            <v>1144.98</v>
          </cell>
        </row>
        <row r="51">
          <cell r="C51" t="str">
            <v>UPA IBURA - CG 015/2022</v>
          </cell>
          <cell r="E51" t="str">
            <v>3.12 - Material Hospitalar</v>
          </cell>
          <cell r="F51">
            <v>11449180000290</v>
          </cell>
          <cell r="G51" t="str">
            <v>DPROSMED</v>
          </cell>
          <cell r="H51" t="str">
            <v>B</v>
          </cell>
          <cell r="I51" t="str">
            <v>S</v>
          </cell>
          <cell r="J51" t="str">
            <v>25475</v>
          </cell>
          <cell r="K51">
            <v>45820</v>
          </cell>
          <cell r="L51" t="str">
            <v>26250611449180000290550010000254751000584374</v>
          </cell>
          <cell r="M51" t="str">
            <v>26 -  Pernambuco</v>
          </cell>
          <cell r="N51">
            <v>174.52</v>
          </cell>
        </row>
        <row r="52">
          <cell r="C52" t="str">
            <v>UPA IBURA - CG 015/2022</v>
          </cell>
          <cell r="E52" t="str">
            <v>3.12 - Material Hospitalar</v>
          </cell>
          <cell r="F52">
            <v>67729178000653</v>
          </cell>
          <cell r="G52" t="str">
            <v>RIOCLARENSE SE</v>
          </cell>
          <cell r="H52" t="str">
            <v>B</v>
          </cell>
          <cell r="I52" t="str">
            <v>S</v>
          </cell>
          <cell r="J52" t="str">
            <v>104671</v>
          </cell>
          <cell r="K52">
            <v>45819</v>
          </cell>
          <cell r="L52" t="str">
            <v>26250667729178000653550010001046711543946421</v>
          </cell>
          <cell r="M52" t="str">
            <v>26 -  Pernambuco</v>
          </cell>
          <cell r="N52">
            <v>1166.06</v>
          </cell>
        </row>
        <row r="53">
          <cell r="C53" t="str">
            <v>UPA IBURA - CG 015/2022</v>
          </cell>
          <cell r="E53" t="str">
            <v>3.12 - Material Hospitalar</v>
          </cell>
          <cell r="F53">
            <v>9053134001621</v>
          </cell>
          <cell r="G53" t="str">
            <v>ELFA MEDICAMENTOS</v>
          </cell>
          <cell r="H53" t="str">
            <v>B</v>
          </cell>
          <cell r="I53" t="str">
            <v>S</v>
          </cell>
          <cell r="J53" t="str">
            <v>12233</v>
          </cell>
          <cell r="K53">
            <v>45819</v>
          </cell>
          <cell r="L53" t="str">
            <v>26250609053134001621550050000122331599087962</v>
          </cell>
          <cell r="M53" t="str">
            <v>26 -  Pernambuco</v>
          </cell>
          <cell r="N53">
            <v>1002.18</v>
          </cell>
        </row>
        <row r="54">
          <cell r="C54" t="str">
            <v>UPA IBURA - CG 015/2022</v>
          </cell>
          <cell r="E54" t="str">
            <v>3.12 - Material Hospitalar</v>
          </cell>
          <cell r="F54">
            <v>12520483000134</v>
          </cell>
          <cell r="G54" t="str">
            <v>MEIRELLES FARMA LTDA - PB</v>
          </cell>
          <cell r="H54" t="str">
            <v>B</v>
          </cell>
          <cell r="I54" t="str">
            <v>S</v>
          </cell>
          <cell r="J54" t="str">
            <v>257412</v>
          </cell>
          <cell r="K54">
            <v>45819</v>
          </cell>
          <cell r="L54" t="str">
            <v>25250612520483000134550010002574121518005129</v>
          </cell>
          <cell r="M54" t="str">
            <v>25 -  Paraíba</v>
          </cell>
          <cell r="N54">
            <v>712</v>
          </cell>
        </row>
        <row r="55">
          <cell r="C55" t="str">
            <v>UPA IBURA - CG 015/2022</v>
          </cell>
          <cell r="E55" t="str">
            <v>3.4 - Material Farmacológico</v>
          </cell>
          <cell r="F55">
            <v>8778201000126</v>
          </cell>
          <cell r="G55" t="str">
            <v>DROGAFONTE</v>
          </cell>
          <cell r="H55" t="str">
            <v>B</v>
          </cell>
          <cell r="I55" t="str">
            <v>S</v>
          </cell>
          <cell r="J55" t="str">
            <v>497244</v>
          </cell>
          <cell r="K55">
            <v>45805</v>
          </cell>
          <cell r="L55" t="str">
            <v>26250508778201000126550010004972441841469818</v>
          </cell>
          <cell r="M55" t="str">
            <v>26 -  Pernambuco</v>
          </cell>
          <cell r="N55">
            <v>5918.02</v>
          </cell>
        </row>
        <row r="56">
          <cell r="C56" t="str">
            <v>UPA IBURA - CG 015/2022</v>
          </cell>
          <cell r="E56" t="str">
            <v>3.4 - Material Farmacológico</v>
          </cell>
          <cell r="F56">
            <v>10854165000184</v>
          </cell>
          <cell r="G56" t="str">
            <v>FEF DISTRIBUIDORA DE PROD FARMACE</v>
          </cell>
          <cell r="H56" t="str">
            <v>B</v>
          </cell>
          <cell r="I56" t="str">
            <v>S</v>
          </cell>
          <cell r="J56" t="str">
            <v>323032</v>
          </cell>
          <cell r="K56">
            <v>45803</v>
          </cell>
          <cell r="L56" t="str">
            <v>26250510854165000184550010003230321632688971</v>
          </cell>
          <cell r="M56" t="str">
            <v>26 -  Pernambuco</v>
          </cell>
          <cell r="N56">
            <v>8115</v>
          </cell>
        </row>
        <row r="57">
          <cell r="C57" t="str">
            <v>UPA IBURA - CG 015/2022</v>
          </cell>
          <cell r="E57" t="str">
            <v>3.4 - Material Farmacológico</v>
          </cell>
          <cell r="F57">
            <v>3817043000152</v>
          </cell>
          <cell r="G57" t="str">
            <v>PHAMAPLUS</v>
          </cell>
          <cell r="H57" t="str">
            <v>B</v>
          </cell>
          <cell r="I57" t="str">
            <v>S</v>
          </cell>
          <cell r="J57" t="str">
            <v>81879</v>
          </cell>
          <cell r="K57">
            <v>45806</v>
          </cell>
          <cell r="L57" t="str">
            <v>26250503817043000152550010000818791318315016</v>
          </cell>
          <cell r="M57" t="str">
            <v>26 -  Pernambuco</v>
          </cell>
          <cell r="N57">
            <v>668.4</v>
          </cell>
        </row>
        <row r="58">
          <cell r="C58" t="str">
            <v>UPA IBURA - CG 015/2022</v>
          </cell>
          <cell r="E58" t="str">
            <v>3.4 - Material Farmacológico</v>
          </cell>
          <cell r="F58">
            <v>21939878000167</v>
          </cell>
          <cell r="G58" t="str">
            <v>COMERCIAL BEM ESTAR</v>
          </cell>
          <cell r="H58" t="str">
            <v>B</v>
          </cell>
          <cell r="I58" t="str">
            <v>S</v>
          </cell>
          <cell r="J58" t="str">
            <v>10800</v>
          </cell>
          <cell r="K58">
            <v>45803</v>
          </cell>
          <cell r="L58" t="str">
            <v>26250521939878000167550010000108001128250006</v>
          </cell>
          <cell r="M58" t="str">
            <v>26 -  Pernambuco</v>
          </cell>
          <cell r="N58">
            <v>2084.6999999999998</v>
          </cell>
        </row>
        <row r="59">
          <cell r="C59" t="str">
            <v>UPA IBURA - CG 015/2022</v>
          </cell>
          <cell r="E59" t="str">
            <v>3.4 - Material Farmacológico</v>
          </cell>
          <cell r="F59">
            <v>44734671002286</v>
          </cell>
          <cell r="G59" t="str">
            <v>CRISTALIA PROD QUIMF FARMACEUTICO</v>
          </cell>
          <cell r="H59" t="str">
            <v>B</v>
          </cell>
          <cell r="I59" t="str">
            <v>S</v>
          </cell>
          <cell r="J59" t="str">
            <v>689134</v>
          </cell>
          <cell r="K59">
            <v>45803</v>
          </cell>
          <cell r="L59" t="str">
            <v>35250544734671/002286550100006891341819631320</v>
          </cell>
          <cell r="M59" t="str">
            <v>35 -  São Paulo</v>
          </cell>
          <cell r="N59">
            <v>774</v>
          </cell>
        </row>
        <row r="60">
          <cell r="C60" t="str">
            <v>UPA IBURA - CG 015/2022</v>
          </cell>
          <cell r="E60" t="str">
            <v>3.4 - Material Farmacológico</v>
          </cell>
          <cell r="F60">
            <v>8778201000126</v>
          </cell>
          <cell r="G60" t="str">
            <v>DROGAFONTE</v>
          </cell>
          <cell r="H60" t="str">
            <v>B</v>
          </cell>
          <cell r="I60" t="str">
            <v>S</v>
          </cell>
          <cell r="J60" t="str">
            <v>497746</v>
          </cell>
          <cell r="K60">
            <v>45807</v>
          </cell>
          <cell r="L60" t="str">
            <v>26250508778201000126550010004977461838508826</v>
          </cell>
          <cell r="M60" t="str">
            <v>26 -  Pernambuco</v>
          </cell>
          <cell r="N60">
            <v>694.5</v>
          </cell>
        </row>
        <row r="61">
          <cell r="C61" t="str">
            <v>UPA IBURA - CG 015/2022</v>
          </cell>
          <cell r="E61" t="str">
            <v>3.4 - Material Farmacológico</v>
          </cell>
          <cell r="F61">
            <v>8674752000140</v>
          </cell>
          <cell r="G61" t="str">
            <v xml:space="preserve">MONTEBELLO </v>
          </cell>
          <cell r="H61" t="str">
            <v>B</v>
          </cell>
          <cell r="I61" t="str">
            <v>S</v>
          </cell>
          <cell r="J61" t="str">
            <v>231765</v>
          </cell>
          <cell r="K61">
            <v>45805</v>
          </cell>
          <cell r="L61" t="str">
            <v>26250508674752000140550010002317651079376648</v>
          </cell>
          <cell r="M61" t="str">
            <v>26 -  Pernambuco</v>
          </cell>
          <cell r="N61">
            <v>1468.45</v>
          </cell>
        </row>
        <row r="62">
          <cell r="C62" t="str">
            <v>UPA IBURA - CG 015/2022</v>
          </cell>
          <cell r="E62" t="str">
            <v>3.4 - Material Farmacológico</v>
          </cell>
          <cell r="F62">
            <v>35753111000153</v>
          </cell>
          <cell r="G62" t="str">
            <v xml:space="preserve">NORD PRODUTOS EM SAUDE </v>
          </cell>
          <cell r="H62" t="str">
            <v>B</v>
          </cell>
          <cell r="I62" t="str">
            <v>S</v>
          </cell>
          <cell r="J62" t="str">
            <v>44100</v>
          </cell>
          <cell r="K62">
            <v>45805</v>
          </cell>
          <cell r="L62" t="str">
            <v>26250535753111000153550010000441001404269977</v>
          </cell>
          <cell r="M62" t="str">
            <v>26 -  Pernambuco</v>
          </cell>
          <cell r="N62">
            <v>932.5</v>
          </cell>
        </row>
        <row r="63">
          <cell r="C63" t="str">
            <v>UPA IBURA - CG 015/2022</v>
          </cell>
          <cell r="E63" t="str">
            <v>3.4 - Material Farmacológico</v>
          </cell>
          <cell r="F63">
            <v>67729178000653</v>
          </cell>
          <cell r="G63" t="str">
            <v>RIOCLARENSE SE</v>
          </cell>
          <cell r="H63" t="str">
            <v>B</v>
          </cell>
          <cell r="I63" t="str">
            <v>S</v>
          </cell>
          <cell r="J63" t="str">
            <v>103424</v>
          </cell>
          <cell r="K63">
            <v>45805</v>
          </cell>
          <cell r="L63" t="str">
            <v>26250567729178000653550010001034241867603679</v>
          </cell>
          <cell r="M63" t="str">
            <v>26 -  Pernambuco</v>
          </cell>
          <cell r="N63">
            <v>1153.0999999999999</v>
          </cell>
        </row>
        <row r="64">
          <cell r="C64" t="str">
            <v>UPA IBURA - CG 015/2022</v>
          </cell>
          <cell r="E64" t="str">
            <v>3.4 - Material Farmacológico</v>
          </cell>
          <cell r="F64">
            <v>21596736000144</v>
          </cell>
          <cell r="G64" t="str">
            <v>ULTRAMEGA HOSPITALAR</v>
          </cell>
          <cell r="H64" t="str">
            <v>B</v>
          </cell>
          <cell r="I64" t="str">
            <v>S</v>
          </cell>
          <cell r="J64" t="str">
            <v>252418</v>
          </cell>
          <cell r="K64">
            <v>45805</v>
          </cell>
          <cell r="L64" t="str">
            <v>26250521596736000144550010002524181338866740</v>
          </cell>
          <cell r="M64" t="str">
            <v>26 -  Pernambuco</v>
          </cell>
          <cell r="N64">
            <v>16.55</v>
          </cell>
        </row>
        <row r="65">
          <cell r="C65" t="str">
            <v>UPA IBURA - CG 015/2022</v>
          </cell>
          <cell r="E65" t="str">
            <v>3.4 - Material Farmacológico</v>
          </cell>
          <cell r="F65">
            <v>7484373000124</v>
          </cell>
          <cell r="G65" t="str">
            <v>UNI HOSPITALAR</v>
          </cell>
          <cell r="H65" t="str">
            <v>B</v>
          </cell>
          <cell r="I65" t="str">
            <v>S</v>
          </cell>
          <cell r="J65" t="str">
            <v>230726</v>
          </cell>
          <cell r="K65">
            <v>45805</v>
          </cell>
          <cell r="L65" t="str">
            <v>26250507484373000124550010002307261002739940</v>
          </cell>
          <cell r="M65" t="str">
            <v>26 -  Pernambuco</v>
          </cell>
          <cell r="N65">
            <v>5369.98</v>
          </cell>
        </row>
        <row r="66">
          <cell r="C66" t="str">
            <v>UPA IBURA - CG 015/2022</v>
          </cell>
          <cell r="E66" t="str">
            <v>3.4 - Material Farmacológico</v>
          </cell>
          <cell r="F66">
            <v>11449180000100</v>
          </cell>
          <cell r="G66" t="str">
            <v>DPROSMED</v>
          </cell>
          <cell r="H66" t="str">
            <v>B</v>
          </cell>
          <cell r="I66" t="str">
            <v>S</v>
          </cell>
          <cell r="J66" t="str">
            <v>81276</v>
          </cell>
          <cell r="K66">
            <v>45806</v>
          </cell>
          <cell r="L66" t="str">
            <v>26250511449180000100550010000812761000575885</v>
          </cell>
          <cell r="M66" t="str">
            <v>26 -  Pernambuco</v>
          </cell>
          <cell r="N66">
            <v>423</v>
          </cell>
        </row>
        <row r="67">
          <cell r="C67" t="str">
            <v>UPA IBURA - CG 015/2022</v>
          </cell>
          <cell r="E67" t="str">
            <v>3.4 - Material Farmacológico</v>
          </cell>
          <cell r="F67">
            <v>11449180000100</v>
          </cell>
          <cell r="G67" t="str">
            <v>DPROSMED</v>
          </cell>
          <cell r="H67" t="str">
            <v>B</v>
          </cell>
          <cell r="I67" t="str">
            <v>S</v>
          </cell>
          <cell r="J67" t="str">
            <v>81404</v>
          </cell>
          <cell r="K67">
            <v>45810</v>
          </cell>
          <cell r="L67" t="str">
            <v>26250611449180000100055001000081404100057867</v>
          </cell>
          <cell r="M67" t="str">
            <v>26 -  Pernambuco</v>
          </cell>
          <cell r="N67">
            <v>1160</v>
          </cell>
        </row>
        <row r="68">
          <cell r="C68" t="str">
            <v>UPA IBURA - CG 015/2022</v>
          </cell>
          <cell r="E68" t="str">
            <v>3.4 - Material Farmacológico</v>
          </cell>
          <cell r="F68">
            <v>9944371000368</v>
          </cell>
          <cell r="G68" t="str">
            <v>SULMEDIC COMERCIO MEDIC SP</v>
          </cell>
          <cell r="H68" t="str">
            <v>B</v>
          </cell>
          <cell r="I68" t="str">
            <v>S</v>
          </cell>
          <cell r="J68" t="str">
            <v>45279</v>
          </cell>
          <cell r="K68">
            <v>45805</v>
          </cell>
          <cell r="L68" t="str">
            <v>35250509944371000368550030000452791629193728</v>
          </cell>
          <cell r="M68" t="str">
            <v>35 -  São Paulo</v>
          </cell>
          <cell r="N68">
            <v>3269.5</v>
          </cell>
        </row>
        <row r="69">
          <cell r="C69" t="str">
            <v>UPA IBURA - CG 015/2022</v>
          </cell>
          <cell r="E69" t="str">
            <v>3.4 - Material Farmacológico</v>
          </cell>
          <cell r="F69">
            <v>8778201000126</v>
          </cell>
          <cell r="G69" t="str">
            <v>DROGAFONTE</v>
          </cell>
          <cell r="H69" t="str">
            <v>B</v>
          </cell>
          <cell r="I69" t="str">
            <v>S</v>
          </cell>
          <cell r="J69" t="str">
            <v>498103</v>
          </cell>
          <cell r="K69">
            <v>45811</v>
          </cell>
          <cell r="L69" t="str">
            <v>26250608778201000126550010004981031610628252</v>
          </cell>
          <cell r="M69" t="str">
            <v>26 -  Pernambuco</v>
          </cell>
          <cell r="N69">
            <v>3088</v>
          </cell>
        </row>
        <row r="70">
          <cell r="C70" t="str">
            <v>UPA IBURA - CG 015/2022</v>
          </cell>
          <cell r="E70" t="str">
            <v>3.4 - Material Farmacológico</v>
          </cell>
          <cell r="F70">
            <v>8778201000126</v>
          </cell>
          <cell r="G70" t="str">
            <v>DROGAFONTE</v>
          </cell>
          <cell r="H70" t="str">
            <v>B</v>
          </cell>
          <cell r="I70" t="str">
            <v>S</v>
          </cell>
          <cell r="J70" t="str">
            <v>498245</v>
          </cell>
          <cell r="K70">
            <v>45811</v>
          </cell>
          <cell r="L70" t="str">
            <v>26250608778201000126550010004982451478743512</v>
          </cell>
          <cell r="M70" t="str">
            <v>26 -  Pernambuco</v>
          </cell>
          <cell r="N70">
            <v>413.09</v>
          </cell>
        </row>
        <row r="71">
          <cell r="C71" t="str">
            <v>UPA IBURA - CG 015/2022</v>
          </cell>
          <cell r="E71" t="str">
            <v>3.4 - Material Farmacológico</v>
          </cell>
          <cell r="F71">
            <v>49324221000880</v>
          </cell>
          <cell r="G71" t="str">
            <v>FRESENIUS KABI BRASIL</v>
          </cell>
          <cell r="H71" t="str">
            <v>B</v>
          </cell>
          <cell r="I71" t="str">
            <v>S</v>
          </cell>
          <cell r="J71" t="str">
            <v>260121</v>
          </cell>
          <cell r="K71">
            <v>45806</v>
          </cell>
          <cell r="L71" t="str">
            <v>23250549324221000880550000002601211163717754</v>
          </cell>
          <cell r="M71" t="str">
            <v>23 -  Ceará</v>
          </cell>
          <cell r="N71">
            <v>16056</v>
          </cell>
        </row>
        <row r="72">
          <cell r="C72" t="str">
            <v>UPA IBURA - CG 015/2022</v>
          </cell>
          <cell r="E72" t="str">
            <v>3.4 - Material Farmacológico</v>
          </cell>
          <cell r="F72">
            <v>1206820001179</v>
          </cell>
          <cell r="G72" t="str">
            <v>PANPHARMA</v>
          </cell>
          <cell r="H72" t="str">
            <v>B</v>
          </cell>
          <cell r="I72" t="str">
            <v>S</v>
          </cell>
          <cell r="J72" t="str">
            <v>3819884</v>
          </cell>
          <cell r="K72">
            <v>45806</v>
          </cell>
          <cell r="L72" t="str">
            <v>26250501206820001179550040038198841655487846</v>
          </cell>
          <cell r="M72" t="str">
            <v>26 -  Pernambuco</v>
          </cell>
          <cell r="N72">
            <v>255.12</v>
          </cell>
        </row>
        <row r="73">
          <cell r="C73" t="str">
            <v>UPA IBURA - CG 015/2022</v>
          </cell>
          <cell r="E73" t="str">
            <v>3.4 - Material Farmacológico</v>
          </cell>
          <cell r="F73">
            <v>112060990000441</v>
          </cell>
          <cell r="G73" t="str">
            <v xml:space="preserve">SUPERMED </v>
          </cell>
          <cell r="H73" t="str">
            <v>B</v>
          </cell>
          <cell r="I73" t="str">
            <v>S</v>
          </cell>
          <cell r="J73" t="str">
            <v>825949</v>
          </cell>
          <cell r="K73">
            <v>45806</v>
          </cell>
          <cell r="L73" t="str">
            <v>35250511206099000441550010008259491223983314</v>
          </cell>
          <cell r="M73" t="str">
            <v>35 -  São Paulo</v>
          </cell>
          <cell r="N73">
            <v>953.25</v>
          </cell>
        </row>
        <row r="74">
          <cell r="C74" t="str">
            <v>UPA IBURA - CG 015/2022</v>
          </cell>
          <cell r="E74" t="str">
            <v>3.4 - Material Farmacológico</v>
          </cell>
          <cell r="F74">
            <v>11449180000100</v>
          </cell>
          <cell r="G74" t="str">
            <v>DPROSMED</v>
          </cell>
          <cell r="H74" t="str">
            <v>B</v>
          </cell>
          <cell r="I74" t="str">
            <v>S</v>
          </cell>
          <cell r="J74" t="str">
            <v>81617</v>
          </cell>
          <cell r="K74">
            <v>45817</v>
          </cell>
          <cell r="L74" t="str">
            <v>26250611449180000100550010000816171000581553</v>
          </cell>
          <cell r="M74" t="str">
            <v>26 -  Pernambuco</v>
          </cell>
          <cell r="N74">
            <v>1280</v>
          </cell>
        </row>
        <row r="75">
          <cell r="C75" t="str">
            <v>UPA IBURA - CG 015/2022</v>
          </cell>
          <cell r="E75" t="str">
            <v>3.4 - Material Farmacológico</v>
          </cell>
          <cell r="F75">
            <v>11206099000441</v>
          </cell>
          <cell r="G75" t="str">
            <v xml:space="preserve">SUPERMED </v>
          </cell>
          <cell r="H75" t="str">
            <v>B</v>
          </cell>
          <cell r="I75" t="str">
            <v>S</v>
          </cell>
          <cell r="J75" t="str">
            <v>825864</v>
          </cell>
          <cell r="K75">
            <v>45806</v>
          </cell>
          <cell r="L75" t="str">
            <v>35250511206099000441550010008258641033574155</v>
          </cell>
          <cell r="M75" t="str">
            <v>35 -  São Paulo</v>
          </cell>
          <cell r="N75">
            <v>2255.37</v>
          </cell>
        </row>
        <row r="76">
          <cell r="C76" t="str">
            <v>UPA IBURA - CG 015/2022</v>
          </cell>
          <cell r="E76" t="str">
            <v>3.4 - Material Farmacológico</v>
          </cell>
          <cell r="F76">
            <v>21939878000167</v>
          </cell>
          <cell r="G76" t="str">
            <v>COMERCIAL BEM ESTAR</v>
          </cell>
          <cell r="H76" t="str">
            <v>B</v>
          </cell>
          <cell r="I76" t="str">
            <v>S</v>
          </cell>
          <cell r="J76" t="str">
            <v>10947</v>
          </cell>
          <cell r="K76">
            <v>45818</v>
          </cell>
          <cell r="L76" t="str">
            <v>26250621939878000167550010000109471129720001</v>
          </cell>
          <cell r="M76" t="str">
            <v>26 -  Pernambuco</v>
          </cell>
          <cell r="N76">
            <v>2084.6999999999998</v>
          </cell>
        </row>
        <row r="77">
          <cell r="C77" t="str">
            <v>UPA IBURA - CG 015/2022</v>
          </cell>
          <cell r="E77" t="str">
            <v>3.4 - Material Farmacológico</v>
          </cell>
          <cell r="F77">
            <v>49324221002077</v>
          </cell>
          <cell r="G77" t="str">
            <v>FRESENIUS KABI BRASIL</v>
          </cell>
          <cell r="H77" t="str">
            <v>B</v>
          </cell>
          <cell r="I77" t="str">
            <v>S</v>
          </cell>
          <cell r="J77" t="str">
            <v>82087</v>
          </cell>
          <cell r="K77">
            <v>45805</v>
          </cell>
          <cell r="L77" t="str">
            <v>52250549324221002077550010000820871043642360</v>
          </cell>
          <cell r="M77" t="str">
            <v>52 -  Goiás</v>
          </cell>
          <cell r="N77">
            <v>5430</v>
          </cell>
        </row>
        <row r="78">
          <cell r="C78" t="str">
            <v>UPA IBURA - CG 015/2022</v>
          </cell>
          <cell r="E78" t="str">
            <v>3.4 - Material Farmacológico</v>
          </cell>
          <cell r="F78">
            <v>49324221002077</v>
          </cell>
          <cell r="G78" t="str">
            <v>FRESENIUS KABI BRASIL</v>
          </cell>
          <cell r="H78" t="str">
            <v>B</v>
          </cell>
          <cell r="I78" t="str">
            <v>S</v>
          </cell>
          <cell r="J78" t="str">
            <v>82088</v>
          </cell>
          <cell r="K78">
            <v>45805</v>
          </cell>
          <cell r="L78" t="str">
            <v>52250549324221002077550010000820881421832218</v>
          </cell>
          <cell r="M78" t="str">
            <v>52 -  Goiás</v>
          </cell>
          <cell r="N78">
            <v>400</v>
          </cell>
        </row>
        <row r="79">
          <cell r="C79" t="str">
            <v>UPA IBURA - CG 015/2022</v>
          </cell>
          <cell r="E79" t="str">
            <v>3.4 - Material Farmacológico</v>
          </cell>
          <cell r="F79">
            <v>11206099000107</v>
          </cell>
          <cell r="G79" t="str">
            <v>SUPERMED MG</v>
          </cell>
          <cell r="H79" t="str">
            <v>B</v>
          </cell>
          <cell r="I79" t="str">
            <v>S</v>
          </cell>
          <cell r="J79" t="str">
            <v>842255</v>
          </cell>
          <cell r="K79">
            <v>45806</v>
          </cell>
          <cell r="L79" t="str">
            <v>31250511206099000107550010008422551531584704</v>
          </cell>
          <cell r="M79" t="str">
            <v>31 -  Minas Gerais</v>
          </cell>
          <cell r="N79">
            <v>757.29</v>
          </cell>
        </row>
        <row r="80">
          <cell r="C80" t="str">
            <v>UPA IBURA - CG 015/2022</v>
          </cell>
          <cell r="E80" t="str">
            <v>3.4 - Material Farmacológico</v>
          </cell>
          <cell r="F80">
            <v>11449180000100</v>
          </cell>
          <cell r="G80" t="str">
            <v>DPROSMED</v>
          </cell>
          <cell r="H80" t="str">
            <v>B</v>
          </cell>
          <cell r="I80" t="str">
            <v>S</v>
          </cell>
          <cell r="J80" t="str">
            <v>81775</v>
          </cell>
          <cell r="K80">
            <v>45819</v>
          </cell>
          <cell r="L80" t="str">
            <v>26250611449180000100550010000817751000584306</v>
          </cell>
          <cell r="M80" t="str">
            <v>26 -  Pernambuco</v>
          </cell>
          <cell r="N80">
            <v>717</v>
          </cell>
        </row>
        <row r="81">
          <cell r="C81" t="str">
            <v>UPA IBURA - CG 015/2022</v>
          </cell>
          <cell r="E81" t="str">
            <v>3.4 - Material Farmacológico</v>
          </cell>
          <cell r="F81">
            <v>9007162000126</v>
          </cell>
          <cell r="G81" t="str">
            <v>MAUES LOBATO</v>
          </cell>
          <cell r="H81" t="str">
            <v>B</v>
          </cell>
          <cell r="I81" t="str">
            <v>S</v>
          </cell>
          <cell r="J81" t="str">
            <v>102340</v>
          </cell>
          <cell r="K81">
            <v>45819</v>
          </cell>
          <cell r="L81" t="str">
            <v>26250609007162000126550010001023401046205616</v>
          </cell>
          <cell r="M81" t="str">
            <v>26 -  Pernambuco</v>
          </cell>
          <cell r="N81">
            <v>1003</v>
          </cell>
        </row>
        <row r="82">
          <cell r="C82" t="str">
            <v>UPA IBURA - CG 015/2022</v>
          </cell>
          <cell r="E82" t="str">
            <v>3.4 - Material Farmacológico</v>
          </cell>
          <cell r="F82">
            <v>10779833000156</v>
          </cell>
          <cell r="G82" t="str">
            <v>MEDICAL MERCANTIL DE APARE MEDICA</v>
          </cell>
          <cell r="H82" t="str">
            <v>B</v>
          </cell>
          <cell r="I82" t="str">
            <v>S</v>
          </cell>
          <cell r="J82" t="str">
            <v>641332</v>
          </cell>
          <cell r="K82">
            <v>45820</v>
          </cell>
          <cell r="L82" t="str">
            <v>26250610779833000156550010006413321643357000</v>
          </cell>
          <cell r="M82" t="str">
            <v>26 -  Pernambuco</v>
          </cell>
          <cell r="N82">
            <v>1360</v>
          </cell>
        </row>
        <row r="83">
          <cell r="C83" t="str">
            <v>UPA IBURA - CG 015/2022</v>
          </cell>
          <cell r="E83" t="str">
            <v>3.4 - Material Farmacológico</v>
          </cell>
          <cell r="F83">
            <v>67729178000653</v>
          </cell>
          <cell r="G83" t="str">
            <v>RIOCLARENSE SE</v>
          </cell>
          <cell r="H83" t="str">
            <v>B</v>
          </cell>
          <cell r="I83" t="str">
            <v>S</v>
          </cell>
          <cell r="J83" t="str">
            <v>104671</v>
          </cell>
          <cell r="K83">
            <v>45819</v>
          </cell>
          <cell r="L83" t="str">
            <v>26250667729178000653550010001046711543946421</v>
          </cell>
          <cell r="M83" t="str">
            <v>26 -  Pernambuco</v>
          </cell>
          <cell r="N83">
            <v>817</v>
          </cell>
        </row>
        <row r="84">
          <cell r="C84" t="str">
            <v>UPA IBURA - CG 015/2022</v>
          </cell>
          <cell r="E84" t="str">
            <v>3.4 - Material Farmacológico</v>
          </cell>
          <cell r="F84">
            <v>23837936000177</v>
          </cell>
          <cell r="G84" t="str">
            <v xml:space="preserve">G1 DISTRIBUIDORA </v>
          </cell>
          <cell r="H84" t="str">
            <v>B</v>
          </cell>
          <cell r="I84" t="str">
            <v>S</v>
          </cell>
          <cell r="J84" t="str">
            <v>1096457</v>
          </cell>
          <cell r="K84">
            <v>45825</v>
          </cell>
          <cell r="L84" t="str">
            <v>26250623837936000177550010010964571145104201</v>
          </cell>
          <cell r="M84" t="str">
            <v>26 -  Pernambuco</v>
          </cell>
          <cell r="N84">
            <v>154.5</v>
          </cell>
        </row>
        <row r="85">
          <cell r="C85" t="str">
            <v>UPA IBURA - CG 015/2022</v>
          </cell>
          <cell r="E85" t="str">
            <v>3.4 - Material Farmacológico</v>
          </cell>
          <cell r="F85">
            <v>44734671002286</v>
          </cell>
          <cell r="G85" t="str">
            <v>CRISTALIA PROD QUIMF FARMACEUTICO</v>
          </cell>
          <cell r="H85" t="str">
            <v>B</v>
          </cell>
          <cell r="I85" t="str">
            <v>S</v>
          </cell>
          <cell r="J85" t="str">
            <v>703884</v>
          </cell>
          <cell r="K85">
            <v>45819</v>
          </cell>
          <cell r="L85" t="str">
            <v>35250644734671002286550100007038841850973130</v>
          </cell>
          <cell r="M85" t="str">
            <v>35 -  São Paulo</v>
          </cell>
          <cell r="N85">
            <v>880</v>
          </cell>
        </row>
        <row r="86">
          <cell r="C86" t="str">
            <v>UPA IBURA - CG 015/2022</v>
          </cell>
          <cell r="E86" t="str">
            <v>3.4 - Material Farmacológico</v>
          </cell>
          <cell r="F86">
            <v>44734671002286</v>
          </cell>
          <cell r="G86" t="str">
            <v>CRISTALIA PROD QUIMF FARMACEUTICO</v>
          </cell>
          <cell r="H86" t="str">
            <v>B</v>
          </cell>
          <cell r="I86" t="str">
            <v>S</v>
          </cell>
          <cell r="J86" t="str">
            <v>703925</v>
          </cell>
          <cell r="K86">
            <v>45819</v>
          </cell>
          <cell r="L86" t="str">
            <v>35250644734671002286550100007041481058978691</v>
          </cell>
          <cell r="M86" t="str">
            <v>35 -  São Paulo</v>
          </cell>
          <cell r="N86">
            <v>850</v>
          </cell>
        </row>
        <row r="87">
          <cell r="C87" t="str">
            <v>UPA IBURA - CG 015/2022</v>
          </cell>
          <cell r="E87" t="str">
            <v>3.4 - Material Farmacológico</v>
          </cell>
          <cell r="F87">
            <v>44734671002286</v>
          </cell>
          <cell r="G87" t="str">
            <v>CRISTALIA PROD QUIMF FARMACEUTICO</v>
          </cell>
          <cell r="H87" t="str">
            <v>B</v>
          </cell>
          <cell r="I87" t="str">
            <v>S</v>
          </cell>
          <cell r="J87" t="str">
            <v>704148</v>
          </cell>
          <cell r="K87">
            <v>45820</v>
          </cell>
          <cell r="L87" t="str">
            <v>35250644734671002286550100007041481058978691</v>
          </cell>
          <cell r="M87" t="str">
            <v>35 -  São Paulo</v>
          </cell>
          <cell r="N87">
            <v>6177</v>
          </cell>
        </row>
        <row r="88">
          <cell r="C88" t="str">
            <v>UPA IBURA - CG 015/2022</v>
          </cell>
          <cell r="E88" t="str">
            <v>3.4 - Material Farmacológico</v>
          </cell>
          <cell r="F88">
            <v>11449180000100</v>
          </cell>
          <cell r="G88" t="str">
            <v>DPROSMED</v>
          </cell>
          <cell r="H88" t="str">
            <v>B</v>
          </cell>
          <cell r="I88" t="str">
            <v>S</v>
          </cell>
          <cell r="J88" t="str">
            <v>82184</v>
          </cell>
          <cell r="K88">
            <v>45833</v>
          </cell>
          <cell r="L88" t="str">
            <v>26250611449180000100550010000821841000591222</v>
          </cell>
          <cell r="M88" t="str">
            <v>26 -  Pernambuco</v>
          </cell>
          <cell r="N88">
            <v>1420</v>
          </cell>
        </row>
        <row r="89">
          <cell r="C89" t="str">
            <v>UPA IBURA - CG 015/2022</v>
          </cell>
          <cell r="E89" t="str">
            <v>3.14 - Alimentação Preparada</v>
          </cell>
          <cell r="F89">
            <v>43330918000101</v>
          </cell>
          <cell r="G89" t="str">
            <v xml:space="preserve">DISTRIBUIDORA JJ DE ALIMENTOS </v>
          </cell>
          <cell r="H89" t="str">
            <v>B</v>
          </cell>
          <cell r="I89" t="str">
            <v>S</v>
          </cell>
          <cell r="J89" t="str">
            <v>14803</v>
          </cell>
          <cell r="K89">
            <v>45812</v>
          </cell>
          <cell r="L89" t="str">
            <v>26250643330918000101550010000148031324354258</v>
          </cell>
          <cell r="M89" t="str">
            <v>26 -  Pernambuco</v>
          </cell>
          <cell r="N89">
            <v>692</v>
          </cell>
        </row>
        <row r="90">
          <cell r="C90" t="str">
            <v>UPA IBURA - CG 015/2022</v>
          </cell>
          <cell r="E90" t="str">
            <v>3.14 - Alimentação Preparada</v>
          </cell>
          <cell r="F90">
            <v>1687725000162</v>
          </cell>
          <cell r="G90" t="str">
            <v>CENEP LTDA</v>
          </cell>
          <cell r="H90" t="str">
            <v>B</v>
          </cell>
          <cell r="I90" t="str">
            <v>S</v>
          </cell>
          <cell r="J90" t="str">
            <v>58042</v>
          </cell>
          <cell r="K90">
            <v>45827</v>
          </cell>
          <cell r="L90" t="str">
            <v>26250601687725000162550010000580421600670007</v>
          </cell>
          <cell r="M90" t="str">
            <v>26 -  Pernambuco</v>
          </cell>
          <cell r="N90">
            <v>959.04</v>
          </cell>
        </row>
        <row r="91">
          <cell r="C91" t="str">
            <v>UPA IBURA - CG 015/2022</v>
          </cell>
          <cell r="E91" t="str">
            <v>3.2 - Gás e Outros Materiais Engarrafados</v>
          </cell>
          <cell r="F91">
            <v>60619202001209</v>
          </cell>
          <cell r="G91" t="str">
            <v>LINDE GASES LTDA</v>
          </cell>
          <cell r="H91" t="str">
            <v>B</v>
          </cell>
          <cell r="I91" t="str">
            <v>S</v>
          </cell>
          <cell r="J91" t="str">
            <v>6452</v>
          </cell>
          <cell r="K91">
            <v>45799</v>
          </cell>
          <cell r="L91" t="str">
            <v>26250560619202001209550320000064521645983380</v>
          </cell>
          <cell r="M91" t="str">
            <v>26 -  Pernambuco</v>
          </cell>
          <cell r="N91">
            <v>997.69</v>
          </cell>
        </row>
        <row r="92">
          <cell r="C92" t="str">
            <v>UPA IBURA - CG 015/2022</v>
          </cell>
          <cell r="E92" t="str">
            <v>3.2 - Gás e Outros Materiais Engarrafados</v>
          </cell>
          <cell r="F92">
            <v>60619202001209</v>
          </cell>
          <cell r="G92" t="str">
            <v>LINDE GASES LTDA</v>
          </cell>
          <cell r="H92" t="str">
            <v>B</v>
          </cell>
          <cell r="I92" t="str">
            <v>S</v>
          </cell>
          <cell r="J92" t="str">
            <v>6455</v>
          </cell>
          <cell r="K92">
            <v>45799</v>
          </cell>
          <cell r="L92" t="str">
            <v>26250560619202001209550320000064551897005652</v>
          </cell>
          <cell r="M92" t="str">
            <v>26 -  Pernambuco</v>
          </cell>
          <cell r="N92">
            <v>175.72</v>
          </cell>
        </row>
        <row r="93">
          <cell r="C93" t="str">
            <v>UPA IBURA - CG 015/2022</v>
          </cell>
          <cell r="E93" t="str">
            <v>3.2 - Gás e Outros Materiais Engarrafados</v>
          </cell>
          <cell r="F93">
            <v>60619202001209</v>
          </cell>
          <cell r="G93" t="str">
            <v>LINDE GASES LTDA</v>
          </cell>
          <cell r="H93" t="str">
            <v>B</v>
          </cell>
          <cell r="I93" t="str">
            <v>S</v>
          </cell>
          <cell r="J93" t="str">
            <v>6479</v>
          </cell>
          <cell r="K93">
            <v>45803</v>
          </cell>
          <cell r="L93" t="str">
            <v>26250560619202001209550320000064791224556307</v>
          </cell>
          <cell r="M93" t="str">
            <v>26 -  Pernambuco</v>
          </cell>
          <cell r="N93">
            <v>5596.67</v>
          </cell>
        </row>
        <row r="94">
          <cell r="C94" t="str">
            <v>UPA IBURA - CG 015/2022</v>
          </cell>
          <cell r="E94" t="str">
            <v>3.2 - Gás e Outros Materiais Engarrafados</v>
          </cell>
          <cell r="F94">
            <v>60619202001209</v>
          </cell>
          <cell r="G94" t="str">
            <v>LINDE GASES LTDA</v>
          </cell>
          <cell r="H94" t="str">
            <v>B</v>
          </cell>
          <cell r="I94" t="str">
            <v>S</v>
          </cell>
          <cell r="J94" t="str">
            <v>6536</v>
          </cell>
          <cell r="K94">
            <v>45810</v>
          </cell>
          <cell r="L94" t="str">
            <v>26250660619202001209550320000065361339104400</v>
          </cell>
          <cell r="M94" t="str">
            <v>26 -  Pernambuco</v>
          </cell>
          <cell r="N94">
            <v>1207.07</v>
          </cell>
        </row>
        <row r="95">
          <cell r="C95" t="str">
            <v>UPA IBURA - CG 015/2022</v>
          </cell>
          <cell r="E95" t="str">
            <v>3.2 - Gás e Outros Materiais Engarrafados</v>
          </cell>
          <cell r="F95">
            <v>60619202001209</v>
          </cell>
          <cell r="G95" t="str">
            <v>LINDE GASES LTDA</v>
          </cell>
          <cell r="H95" t="str">
            <v>B</v>
          </cell>
          <cell r="I95" t="str">
            <v>S</v>
          </cell>
          <cell r="J95" t="str">
            <v>6572</v>
          </cell>
          <cell r="K95">
            <v>45813</v>
          </cell>
          <cell r="L95" t="str">
            <v>26250660619202001209550320000065721527839885</v>
          </cell>
          <cell r="M95" t="str">
            <v>26 -  Pernambuco</v>
          </cell>
          <cell r="N95">
            <v>5207.13</v>
          </cell>
        </row>
        <row r="96">
          <cell r="C96" t="str">
            <v>UPA IBURA - CG 015/2022</v>
          </cell>
          <cell r="E96" t="str">
            <v>3.2 - Gás e Outros Materiais Engarrafados</v>
          </cell>
          <cell r="F96">
            <v>60619202001209</v>
          </cell>
          <cell r="G96" t="str">
            <v>LINDE GASES LTDA</v>
          </cell>
          <cell r="H96" t="str">
            <v>B</v>
          </cell>
          <cell r="I96" t="str">
            <v>S</v>
          </cell>
          <cell r="J96" t="str">
            <v>6600</v>
          </cell>
          <cell r="K96">
            <v>45817</v>
          </cell>
          <cell r="L96" t="str">
            <v>26250660619202001209550320000066001026304330</v>
          </cell>
          <cell r="M96" t="str">
            <v>26 -  Pernambuco</v>
          </cell>
          <cell r="N96">
            <v>562.30999999999995</v>
          </cell>
        </row>
        <row r="97">
          <cell r="C97" t="str">
            <v>UPA IBURA - CG 015/2022</v>
          </cell>
          <cell r="E97" t="str">
            <v>3.2 - Gás e Outros Materiais Engarrafados</v>
          </cell>
          <cell r="F97">
            <v>60619202001209</v>
          </cell>
          <cell r="G97" t="str">
            <v>LINDE GASES LTDA</v>
          </cell>
          <cell r="H97" t="str">
            <v>B</v>
          </cell>
          <cell r="I97" t="str">
            <v>S</v>
          </cell>
          <cell r="J97" t="str">
            <v>6651</v>
          </cell>
          <cell r="K97">
            <v>45824</v>
          </cell>
          <cell r="L97" t="str">
            <v>26250660619202001209550320000066511589258644</v>
          </cell>
          <cell r="M97" t="str">
            <v>26 -  Pernambuco</v>
          </cell>
          <cell r="N97">
            <v>6098.25</v>
          </cell>
        </row>
        <row r="98">
          <cell r="C98" t="str">
            <v>UPA IBURA - CG 015/2022</v>
          </cell>
          <cell r="E98" t="str">
            <v>3.2 - Gás e Outros Materiais Engarrafados</v>
          </cell>
          <cell r="F98">
            <v>60619202001209</v>
          </cell>
          <cell r="G98" t="str">
            <v>LINDE GASES LTDA</v>
          </cell>
          <cell r="H98" t="str">
            <v>B</v>
          </cell>
          <cell r="I98" t="str">
            <v>S</v>
          </cell>
          <cell r="J98" t="str">
            <v>6662</v>
          </cell>
          <cell r="K98">
            <v>45824</v>
          </cell>
          <cell r="L98" t="str">
            <v>26250660619202001209550320000066621162746822</v>
          </cell>
          <cell r="M98" t="str">
            <v>26 -  Pernambuco</v>
          </cell>
          <cell r="N98">
            <v>1214.75</v>
          </cell>
        </row>
        <row r="99">
          <cell r="C99" t="str">
            <v>UPA IBURA - CG 015/2022</v>
          </cell>
          <cell r="E99" t="str">
            <v>3.2 - Gás e Outros Materiais Engarrafados</v>
          </cell>
          <cell r="F99">
            <v>60619202001209</v>
          </cell>
          <cell r="G99" t="str">
            <v>LINDE GASES LTDA</v>
          </cell>
          <cell r="H99" t="str">
            <v>B</v>
          </cell>
          <cell r="I99" t="str">
            <v>S</v>
          </cell>
          <cell r="J99" t="str">
            <v>6719</v>
          </cell>
          <cell r="K99">
            <v>45831</v>
          </cell>
          <cell r="L99" t="str">
            <v>26250660619202001209550320000067191071789868</v>
          </cell>
          <cell r="M99" t="str">
            <v>26 -  Pernambuco</v>
          </cell>
          <cell r="N99">
            <v>3578.91</v>
          </cell>
        </row>
        <row r="100">
          <cell r="C100" t="str">
            <v>UPA IBURA - CG 015/2022</v>
          </cell>
          <cell r="E100" t="str">
            <v>3.2 - Gás e Outros Materiais Engarrafados</v>
          </cell>
          <cell r="F100">
            <v>60619202001209</v>
          </cell>
          <cell r="G100" t="str">
            <v>LINDE GASES LTDA</v>
          </cell>
          <cell r="H100" t="str">
            <v>B</v>
          </cell>
          <cell r="I100" t="str">
            <v>S</v>
          </cell>
          <cell r="J100" t="str">
            <v>398856</v>
          </cell>
          <cell r="K100">
            <v>45831</v>
          </cell>
          <cell r="L100" t="str">
            <v>26250660619202001209550310003988561460549445</v>
          </cell>
          <cell r="M100" t="str">
            <v>26 -  Pernambuco</v>
          </cell>
          <cell r="N100">
            <v>1482.87</v>
          </cell>
        </row>
        <row r="101">
          <cell r="C101" t="str">
            <v>UPA IBURA - CG 015/2022</v>
          </cell>
          <cell r="E101" t="str">
            <v>3.99 - Outras despesas com Material de Consumo</v>
          </cell>
          <cell r="F101">
            <v>10859287000163</v>
          </cell>
          <cell r="G101" t="str">
            <v>NEWMED</v>
          </cell>
          <cell r="H101" t="str">
            <v>B</v>
          </cell>
          <cell r="I101" t="str">
            <v>S</v>
          </cell>
          <cell r="J101" t="str">
            <v>1</v>
          </cell>
          <cell r="K101">
            <v>45812</v>
          </cell>
          <cell r="L101" t="str">
            <v>26250610859287000163550010000097321458429989</v>
          </cell>
          <cell r="M101" t="str">
            <v>26 -  Pernambuco</v>
          </cell>
          <cell r="N101">
            <v>1735</v>
          </cell>
        </row>
        <row r="102">
          <cell r="C102" t="str">
            <v>UPA IBURA - CG 015/2022</v>
          </cell>
          <cell r="E102" t="str">
            <v>3.99 - Outras despesas com Material de Consumo</v>
          </cell>
          <cell r="F102">
            <v>32964100000124</v>
          </cell>
          <cell r="G102" t="str">
            <v>TOKA COM ENTRUMENTOS E ELETRONICOS</v>
          </cell>
          <cell r="H102" t="str">
            <v>B</v>
          </cell>
          <cell r="I102" t="str">
            <v>S</v>
          </cell>
          <cell r="J102" t="str">
            <v>153159</v>
          </cell>
          <cell r="K102">
            <v>45821</v>
          </cell>
          <cell r="L102" t="str">
            <v>35250632964100000124550010001531591166529149</v>
          </cell>
          <cell r="M102" t="str">
            <v>35 -  São Paulo</v>
          </cell>
          <cell r="N102">
            <v>92.91</v>
          </cell>
        </row>
        <row r="103">
          <cell r="C103" t="str">
            <v>UPA IBURA - CG 015/2022</v>
          </cell>
          <cell r="E103" t="str">
            <v>3.99 - Outras despesas com Material de Consumo</v>
          </cell>
          <cell r="F103">
            <v>33255787000191</v>
          </cell>
          <cell r="G103" t="str">
            <v>IBF INDUSTRIA BRASILEIRA DE FILMES</v>
          </cell>
          <cell r="H103" t="str">
            <v>B</v>
          </cell>
          <cell r="I103" t="str">
            <v>S</v>
          </cell>
          <cell r="J103" t="str">
            <v>521504</v>
          </cell>
          <cell r="K103">
            <v>45807</v>
          </cell>
          <cell r="L103" t="str">
            <v>33250533255787000191550050005215041179882270</v>
          </cell>
          <cell r="M103" t="str">
            <v>33 -  Rio de Janeiro</v>
          </cell>
          <cell r="N103">
            <v>1419</v>
          </cell>
        </row>
        <row r="104">
          <cell r="C104" t="str">
            <v>UPA IBURA - CG 015/2022</v>
          </cell>
          <cell r="E104" t="str">
            <v>3.7 - Material de Limpeza e Produtos de Hgienização</v>
          </cell>
          <cell r="F104">
            <v>39953513000152</v>
          </cell>
          <cell r="G104" t="str">
            <v>COMERCIAL RECIFE</v>
          </cell>
          <cell r="H104" t="str">
            <v>B</v>
          </cell>
          <cell r="I104" t="str">
            <v>S</v>
          </cell>
          <cell r="J104" t="str">
            <v>105</v>
          </cell>
          <cell r="K104">
            <v>45807</v>
          </cell>
          <cell r="L104" t="str">
            <v>26250539953513000152550010000001051100001053</v>
          </cell>
          <cell r="M104" t="str">
            <v>26 -  Pernambuco</v>
          </cell>
          <cell r="N104">
            <v>399.9</v>
          </cell>
        </row>
        <row r="105">
          <cell r="C105" t="str">
            <v>UPA IBURA - CG 015/2022</v>
          </cell>
          <cell r="E105" t="str">
            <v>3.7 - Material de Limpeza e Produtos de Hgienização</v>
          </cell>
          <cell r="F105">
            <v>19216402000237</v>
          </cell>
          <cell r="G105" t="str">
            <v>SUPERMERCADO IRMÃOS CAVALCANTI</v>
          </cell>
          <cell r="H105" t="str">
            <v>B</v>
          </cell>
          <cell r="I105" t="str">
            <v>S</v>
          </cell>
          <cell r="J105" t="str">
            <v>20860</v>
          </cell>
          <cell r="K105">
            <v>45812</v>
          </cell>
          <cell r="L105" t="str">
            <v>26250619216402000237550010000208601000201330</v>
          </cell>
          <cell r="M105" t="str">
            <v>26 -  Pernambuco</v>
          </cell>
          <cell r="N105">
            <v>42.57</v>
          </cell>
        </row>
        <row r="106">
          <cell r="C106" t="str">
            <v>UPA IBURA - CG 015/2022</v>
          </cell>
          <cell r="E106" t="str">
            <v>3.7 - Material de Limpeza e Produtos de Hgienização</v>
          </cell>
          <cell r="F106">
            <v>22006201000139</v>
          </cell>
          <cell r="G106" t="str">
            <v xml:space="preserve">FORTPEL COMERCIO DE DESCARTAVEIS </v>
          </cell>
          <cell r="H106" t="str">
            <v>B</v>
          </cell>
          <cell r="I106" t="str">
            <v>S</v>
          </cell>
          <cell r="J106" t="str">
            <v>313698</v>
          </cell>
          <cell r="K106">
            <v>45812</v>
          </cell>
          <cell r="L106" t="str">
            <v>26250622006201000139550000003136981103136985</v>
          </cell>
          <cell r="M106" t="str">
            <v>26 -  Pernambuco</v>
          </cell>
          <cell r="N106">
            <v>249.99</v>
          </cell>
        </row>
        <row r="107">
          <cell r="C107" t="str">
            <v>UPA IBURA - CG 015/2022</v>
          </cell>
          <cell r="E107" t="str">
            <v>3.7 - Material de Limpeza e Produtos de Hgienização</v>
          </cell>
          <cell r="F107">
            <v>44142611000140</v>
          </cell>
          <cell r="G107" t="str">
            <v>COMERCIAL REAL</v>
          </cell>
          <cell r="H107" t="str">
            <v>B</v>
          </cell>
          <cell r="I107" t="str">
            <v>S</v>
          </cell>
          <cell r="J107" t="str">
            <v>280</v>
          </cell>
          <cell r="K107">
            <v>45799</v>
          </cell>
          <cell r="L107" t="str">
            <v>26250544142611000140550010000002801209651196</v>
          </cell>
          <cell r="M107" t="str">
            <v>26 -  Pernambuco</v>
          </cell>
          <cell r="N107">
            <v>140</v>
          </cell>
        </row>
        <row r="108">
          <cell r="C108" t="str">
            <v>UPA IBURA - CG 015/2022</v>
          </cell>
          <cell r="E108" t="str">
            <v>3.7 - Material de Limpeza e Produtos de Hgienização</v>
          </cell>
          <cell r="F108">
            <v>22006201000139</v>
          </cell>
          <cell r="G108" t="str">
            <v xml:space="preserve">FORTPEL COMERCIO DE DESCARTAVEIS </v>
          </cell>
          <cell r="H108" t="str">
            <v>B</v>
          </cell>
          <cell r="I108" t="str">
            <v>S</v>
          </cell>
          <cell r="J108" t="str">
            <v>315800</v>
          </cell>
          <cell r="K108">
            <v>45825</v>
          </cell>
          <cell r="L108" t="str">
            <v>26250622006201000139550000003158001103158002</v>
          </cell>
          <cell r="M108" t="str">
            <v>26 -  Pernambuco</v>
          </cell>
          <cell r="N108">
            <v>5738.88</v>
          </cell>
        </row>
        <row r="109">
          <cell r="C109" t="str">
            <v>UPA IBURA - CG 015/2022</v>
          </cell>
          <cell r="E109" t="str">
            <v>3.7 - Material de Limpeza e Produtos de Hgienização</v>
          </cell>
          <cell r="F109">
            <v>44489055000182</v>
          </cell>
          <cell r="G109" t="str">
            <v xml:space="preserve">M&amp;M COMERCIO </v>
          </cell>
          <cell r="H109" t="str">
            <v>B</v>
          </cell>
          <cell r="I109" t="str">
            <v>S</v>
          </cell>
          <cell r="J109" t="str">
            <v>2060</v>
          </cell>
          <cell r="K109">
            <v>45827</v>
          </cell>
          <cell r="L109" t="str">
            <v>26250644489055000182550010000020601075124710</v>
          </cell>
          <cell r="M109" t="str">
            <v>26 -  Pernambuco</v>
          </cell>
          <cell r="N109">
            <v>459</v>
          </cell>
        </row>
        <row r="110">
          <cell r="C110" t="str">
            <v>UPA IBURA - CG 015/2022</v>
          </cell>
          <cell r="E110" t="str">
            <v>3.14 - Alimentação Preparada</v>
          </cell>
          <cell r="F110">
            <v>19216402000237</v>
          </cell>
          <cell r="G110" t="str">
            <v>SUPERMERCADO IRMÃOS CAVALCANTI</v>
          </cell>
          <cell r="H110" t="str">
            <v>B</v>
          </cell>
          <cell r="I110" t="str">
            <v>S</v>
          </cell>
          <cell r="J110" t="str">
            <v>20860</v>
          </cell>
          <cell r="K110">
            <v>45812</v>
          </cell>
          <cell r="L110" t="str">
            <v>26250619216402000237550010000208601000201330</v>
          </cell>
          <cell r="M110" t="str">
            <v>26 -  Pernambuco</v>
          </cell>
          <cell r="N110">
            <v>26.89</v>
          </cell>
        </row>
        <row r="111">
          <cell r="C111" t="str">
            <v>UPA IBURA - CG 015/2022</v>
          </cell>
          <cell r="E111" t="str">
            <v>3.14 - Alimentação Preparada</v>
          </cell>
          <cell r="F111">
            <v>19216402000237</v>
          </cell>
          <cell r="G111" t="str">
            <v>SUPERMERCADO IRMÃOS CAVALCANTI</v>
          </cell>
          <cell r="H111" t="str">
            <v>B</v>
          </cell>
          <cell r="I111" t="str">
            <v>S</v>
          </cell>
          <cell r="J111" t="str">
            <v>20860</v>
          </cell>
          <cell r="K111">
            <v>45812</v>
          </cell>
          <cell r="L111" t="str">
            <v>26250619216402000237550010000208601000201330</v>
          </cell>
          <cell r="M111" t="str">
            <v>26 -  Pernambuco</v>
          </cell>
          <cell r="N111">
            <v>637.01</v>
          </cell>
        </row>
        <row r="112">
          <cell r="C112" t="str">
            <v>UPA IBURA - CG 015/2022</v>
          </cell>
          <cell r="E112" t="str">
            <v>3.14 - Alimentação Preparada</v>
          </cell>
          <cell r="F112">
            <v>59163919000149</v>
          </cell>
          <cell r="G112" t="str">
            <v xml:space="preserve">RESTAURATE BISTRO </v>
          </cell>
          <cell r="H112" t="str">
            <v>B</v>
          </cell>
          <cell r="I112" t="str">
            <v>S</v>
          </cell>
          <cell r="J112" t="str">
            <v>33</v>
          </cell>
          <cell r="K112">
            <v>45820</v>
          </cell>
          <cell r="L112" t="str">
            <v>2625065916391900014955002000000331573880842</v>
          </cell>
          <cell r="M112" t="str">
            <v>26 -  Pernambuco</v>
          </cell>
          <cell r="N112">
            <v>26908.2</v>
          </cell>
        </row>
        <row r="113">
          <cell r="C113" t="str">
            <v>UPA IBURA - CG 015/2022</v>
          </cell>
          <cell r="E113" t="str">
            <v>3.14 - Alimentação Preparada</v>
          </cell>
          <cell r="F113">
            <v>59163919000149</v>
          </cell>
          <cell r="G113" t="str">
            <v xml:space="preserve">RESTAURATE BISTRO </v>
          </cell>
          <cell r="H113" t="str">
            <v>B</v>
          </cell>
          <cell r="I113" t="str">
            <v>S</v>
          </cell>
          <cell r="J113" t="str">
            <v>37</v>
          </cell>
          <cell r="K113">
            <v>45834</v>
          </cell>
          <cell r="L113" t="str">
            <v>26250659163919000149550020000000371579279708</v>
          </cell>
          <cell r="M113" t="str">
            <v>26 -  Pernambuco</v>
          </cell>
          <cell r="N113">
            <v>26908.2</v>
          </cell>
        </row>
        <row r="114">
          <cell r="C114" t="str">
            <v>UPA IBURA - CG 015/2022</v>
          </cell>
          <cell r="E114" t="str">
            <v>3.14 - Alimentação Preparada</v>
          </cell>
          <cell r="F114">
            <v>22006201000139</v>
          </cell>
          <cell r="G114" t="str">
            <v xml:space="preserve">FORTPEL COMERCIO DE DESCARTAVEIS </v>
          </cell>
          <cell r="H114" t="str">
            <v>B</v>
          </cell>
          <cell r="I114" t="str">
            <v>S</v>
          </cell>
          <cell r="J114" t="str">
            <v>313464</v>
          </cell>
          <cell r="K114">
            <v>45811</v>
          </cell>
          <cell r="L114" t="str">
            <v>26250622006201000139550000003134641103134649</v>
          </cell>
          <cell r="M114" t="str">
            <v>26 -  Pernambuco</v>
          </cell>
          <cell r="N114">
            <v>520</v>
          </cell>
        </row>
        <row r="115">
          <cell r="C115" t="str">
            <v>UPA IBURA - CG 015/2022</v>
          </cell>
          <cell r="E115" t="str">
            <v>3.14 - Alimentação Preparada</v>
          </cell>
          <cell r="F115">
            <v>22006201000139</v>
          </cell>
          <cell r="G115" t="str">
            <v xml:space="preserve">FORTPEL COMERCIO DE DESCARTAVEIS </v>
          </cell>
          <cell r="H115" t="str">
            <v>B</v>
          </cell>
          <cell r="I115" t="str">
            <v>S</v>
          </cell>
          <cell r="J115" t="str">
            <v>315137</v>
          </cell>
          <cell r="K115">
            <v>45820</v>
          </cell>
          <cell r="L115" t="str">
            <v>26250622006201000139550000003151741103151747</v>
          </cell>
          <cell r="M115" t="str">
            <v>26 -  Pernambuco</v>
          </cell>
          <cell r="N115">
            <v>1348.28</v>
          </cell>
        </row>
        <row r="116">
          <cell r="C116" t="str">
            <v>UPA IBURA - CG 015/2022</v>
          </cell>
          <cell r="E116" t="str">
            <v>3.14 - Alimentação Preparada</v>
          </cell>
          <cell r="F116">
            <v>22006201000139</v>
          </cell>
          <cell r="G116" t="str">
            <v xml:space="preserve">FORTPEL COMERCIO DE DESCARTAVEIS </v>
          </cell>
          <cell r="H116" t="str">
            <v>B</v>
          </cell>
          <cell r="I116" t="str">
            <v>S</v>
          </cell>
          <cell r="J116" t="str">
            <v>315174</v>
          </cell>
          <cell r="K116">
            <v>45820</v>
          </cell>
          <cell r="L116" t="str">
            <v>26250622006201000139550000003151741103151747</v>
          </cell>
          <cell r="M116" t="str">
            <v>26 -  Pernambuco</v>
          </cell>
          <cell r="N116">
            <v>340</v>
          </cell>
        </row>
        <row r="117">
          <cell r="C117" t="str">
            <v>UPA IBURA - CG 015/2022</v>
          </cell>
          <cell r="E117" t="str">
            <v>3.14 - Alimentação Preparada</v>
          </cell>
          <cell r="F117">
            <v>44489055000182</v>
          </cell>
          <cell r="G117" t="str">
            <v xml:space="preserve">M&amp;M COMERCIO </v>
          </cell>
          <cell r="H117" t="str">
            <v>B</v>
          </cell>
          <cell r="I117" t="str">
            <v>S</v>
          </cell>
          <cell r="J117" t="str">
            <v>2028</v>
          </cell>
          <cell r="K117">
            <v>45819</v>
          </cell>
          <cell r="L117" t="str">
            <v>26250644489055000182550010000020281025929971</v>
          </cell>
          <cell r="M117" t="str">
            <v>26 -  Pernambuco</v>
          </cell>
          <cell r="N117">
            <v>790</v>
          </cell>
        </row>
        <row r="118">
          <cell r="C118" t="str">
            <v>UPA IBURA - CG 015/2022</v>
          </cell>
          <cell r="E118" t="str">
            <v>3.14 - Alimentação Preparada</v>
          </cell>
          <cell r="F118">
            <v>5441117000124</v>
          </cell>
          <cell r="G118" t="str">
            <v>JG EMBALAGENS</v>
          </cell>
          <cell r="H118" t="str">
            <v>B</v>
          </cell>
          <cell r="I118" t="str">
            <v>S</v>
          </cell>
          <cell r="J118" t="str">
            <v>9079</v>
          </cell>
          <cell r="K118">
            <v>45828</v>
          </cell>
          <cell r="L118" t="str">
            <v>26250605441117000124551000000000907911074099</v>
          </cell>
          <cell r="M118" t="str">
            <v>26 -  Pernambuco</v>
          </cell>
          <cell r="N118">
            <v>2213.8000000000002</v>
          </cell>
        </row>
        <row r="119">
          <cell r="C119" t="str">
            <v>UPA IBURA - CG 015/2022</v>
          </cell>
          <cell r="E119" t="str">
            <v>3.14 - Alimentação Preparada</v>
          </cell>
          <cell r="F119">
            <v>44489055000182</v>
          </cell>
          <cell r="G119" t="str">
            <v xml:space="preserve">M&amp;M COMERCIO </v>
          </cell>
          <cell r="H119" t="str">
            <v>B</v>
          </cell>
          <cell r="I119" t="str">
            <v>S</v>
          </cell>
          <cell r="J119" t="str">
            <v>2028</v>
          </cell>
          <cell r="K119">
            <v>45819</v>
          </cell>
          <cell r="L119" t="str">
            <v>26250644489055000182550010000020281025929971</v>
          </cell>
          <cell r="M119" t="str">
            <v>26 -  Pernambuco</v>
          </cell>
          <cell r="N119">
            <v>180</v>
          </cell>
        </row>
        <row r="120">
          <cell r="C120" t="str">
            <v>UPA IBURA - CG 015/2022</v>
          </cell>
          <cell r="E120" t="str">
            <v>3.6 - Material de Expediente</v>
          </cell>
          <cell r="F120">
            <v>22006201000139</v>
          </cell>
          <cell r="G120" t="str">
            <v xml:space="preserve">FORTPEL COMERCIO DE DESCARTAVEIS </v>
          </cell>
          <cell r="H120" t="str">
            <v>B</v>
          </cell>
          <cell r="I120" t="str">
            <v>S</v>
          </cell>
          <cell r="J120" t="str">
            <v>313464</v>
          </cell>
          <cell r="K120">
            <v>45811</v>
          </cell>
          <cell r="L120" t="str">
            <v>26250622006201000139550000003134641103134649</v>
          </cell>
          <cell r="M120" t="str">
            <v>26 -  Pernambuco</v>
          </cell>
          <cell r="N120">
            <v>1439.4</v>
          </cell>
        </row>
        <row r="121">
          <cell r="C121" t="str">
            <v>UPA IBURA - CG 015/2022</v>
          </cell>
          <cell r="E121" t="str">
            <v>3.6 - Material de Expediente</v>
          </cell>
          <cell r="F121">
            <v>22006201000139</v>
          </cell>
          <cell r="G121" t="str">
            <v xml:space="preserve">FORTPEL COMERCIO DE DESCARTAVEIS </v>
          </cell>
          <cell r="H121" t="str">
            <v>B</v>
          </cell>
          <cell r="I121" t="str">
            <v>S</v>
          </cell>
          <cell r="J121" t="str">
            <v>315137</v>
          </cell>
          <cell r="K121">
            <v>45820</v>
          </cell>
          <cell r="L121" t="str">
            <v>26250622006201000139550000003151741103151747</v>
          </cell>
          <cell r="M121" t="str">
            <v>26 -  Pernambuco</v>
          </cell>
          <cell r="N121">
            <v>749.7</v>
          </cell>
        </row>
        <row r="122">
          <cell r="C122" t="str">
            <v>UPA IBURA - CG 015/2022</v>
          </cell>
          <cell r="E122" t="str">
            <v>3.6 - Material de Expediente</v>
          </cell>
          <cell r="F122">
            <v>22006201000139</v>
          </cell>
          <cell r="G122" t="str">
            <v xml:space="preserve">FORTPEL COMERCIO DE DESCARTAVEIS </v>
          </cell>
          <cell r="H122" t="str">
            <v>B</v>
          </cell>
          <cell r="I122" t="str">
            <v>S</v>
          </cell>
          <cell r="J122" t="str">
            <v>315174</v>
          </cell>
          <cell r="K122">
            <v>45820</v>
          </cell>
          <cell r="L122" t="str">
            <v>26250622006201000139550000003151741103151747</v>
          </cell>
          <cell r="M122" t="str">
            <v>26 -  Pernambuco</v>
          </cell>
          <cell r="N122">
            <v>1205.33</v>
          </cell>
        </row>
        <row r="123">
          <cell r="C123" t="str">
            <v>UPA IBURA - CG 015/2022</v>
          </cell>
          <cell r="E123" t="str">
            <v>3.6 - Material de Expediente</v>
          </cell>
          <cell r="F123">
            <v>44489055000182</v>
          </cell>
          <cell r="G123" t="str">
            <v xml:space="preserve">M&amp;M COMERCIO </v>
          </cell>
          <cell r="H123" t="str">
            <v>B</v>
          </cell>
          <cell r="I123" t="str">
            <v>S</v>
          </cell>
          <cell r="J123" t="str">
            <v>2027</v>
          </cell>
          <cell r="K123">
            <v>45819</v>
          </cell>
          <cell r="L123" t="str">
            <v>26250644489055000182550010000020271505512449</v>
          </cell>
          <cell r="M123" t="str">
            <v>26 -  Pernambuco</v>
          </cell>
          <cell r="N123">
            <v>251.2</v>
          </cell>
        </row>
        <row r="124">
          <cell r="C124" t="str">
            <v>UPA IBURA - CG 015/2022</v>
          </cell>
          <cell r="E124" t="str">
            <v>3.6 - Material de Expediente</v>
          </cell>
          <cell r="F124">
            <v>51654778000155</v>
          </cell>
          <cell r="G124" t="str">
            <v>NTL ECOMMERCE MARILIA</v>
          </cell>
          <cell r="H124" t="str">
            <v>B</v>
          </cell>
          <cell r="I124" t="str">
            <v>S</v>
          </cell>
          <cell r="J124" t="str">
            <v>13834</v>
          </cell>
          <cell r="K124">
            <v>45818</v>
          </cell>
          <cell r="L124" t="str">
            <v>35250651654778000155550010000138341341643485</v>
          </cell>
          <cell r="M124" t="str">
            <v>35 -  São Paulo</v>
          </cell>
          <cell r="N124">
            <v>163.21</v>
          </cell>
        </row>
        <row r="125">
          <cell r="C125" t="str">
            <v>UPA IBURA - CG 015/2022</v>
          </cell>
          <cell r="E125" t="str">
            <v>3.1 - Combustíveis e Lubrificantes Automotivos</v>
          </cell>
          <cell r="F125">
            <v>4740876000125</v>
          </cell>
          <cell r="G125" t="str">
            <v>ALELO INSTITUIÇÃO DE PAGAMENTOS S.A</v>
          </cell>
          <cell r="H125" t="str">
            <v>S</v>
          </cell>
          <cell r="I125" t="str">
            <v>N</v>
          </cell>
          <cell r="J125" t="str">
            <v>701650</v>
          </cell>
          <cell r="K125">
            <v>45832</v>
          </cell>
          <cell r="N125">
            <v>7000</v>
          </cell>
        </row>
        <row r="126">
          <cell r="C126" t="str">
            <v>UPA IBURA - CG 015/2022</v>
          </cell>
          <cell r="E126" t="str">
            <v xml:space="preserve">3.9 - Material para Manutenção de Bens Imóveis </v>
          </cell>
          <cell r="F126">
            <v>39953513000152</v>
          </cell>
          <cell r="G126" t="str">
            <v>COMERCIAL RECIFE</v>
          </cell>
          <cell r="H126" t="str">
            <v>B</v>
          </cell>
          <cell r="I126" t="str">
            <v>S</v>
          </cell>
          <cell r="J126" t="str">
            <v>105</v>
          </cell>
          <cell r="K126">
            <v>45807</v>
          </cell>
          <cell r="L126" t="str">
            <v>26250539953513000152550010000001051100001053</v>
          </cell>
          <cell r="M126" t="str">
            <v>26 -  Pernambuco</v>
          </cell>
          <cell r="N126">
            <v>254.9</v>
          </cell>
        </row>
        <row r="127">
          <cell r="C127" t="str">
            <v>UPA IBURA - CG 015/2022</v>
          </cell>
          <cell r="E127" t="str">
            <v xml:space="preserve">3.9 - Material para Manutenção de Bens Imóveis </v>
          </cell>
          <cell r="F127">
            <v>17821037000183</v>
          </cell>
          <cell r="G127" t="str">
            <v>COMERCIAL AKY TUDO</v>
          </cell>
          <cell r="H127" t="str">
            <v>B</v>
          </cell>
          <cell r="I127" t="str">
            <v>S</v>
          </cell>
          <cell r="J127" t="str">
            <v>49</v>
          </cell>
          <cell r="K127">
            <v>45813</v>
          </cell>
          <cell r="L127" t="str">
            <v>26250617821037000183550010000000491770292916</v>
          </cell>
          <cell r="M127" t="str">
            <v>26 -  Pernambuco</v>
          </cell>
          <cell r="N127">
            <v>3881.1</v>
          </cell>
        </row>
        <row r="128">
          <cell r="C128" t="str">
            <v>UPA IBURA - CG 015/2022</v>
          </cell>
          <cell r="E128" t="str">
            <v xml:space="preserve">3.9 - Material para Manutenção de Bens Imóveis </v>
          </cell>
          <cell r="F128">
            <v>17821037000183</v>
          </cell>
          <cell r="G128" t="str">
            <v>COMERCIAL AKY TUDO</v>
          </cell>
          <cell r="H128" t="str">
            <v>B</v>
          </cell>
          <cell r="I128" t="str">
            <v>S</v>
          </cell>
          <cell r="J128" t="str">
            <v>50</v>
          </cell>
          <cell r="K128">
            <v>45814</v>
          </cell>
          <cell r="L128" t="str">
            <v>26250617821037000183550010000000501582871093</v>
          </cell>
          <cell r="M128" t="str">
            <v>26 -  Pernambuco</v>
          </cell>
          <cell r="N128">
            <v>3952.6</v>
          </cell>
        </row>
        <row r="129">
          <cell r="C129" t="str">
            <v>UPA IBURA - CG 015/2022</v>
          </cell>
          <cell r="E129" t="str">
            <v xml:space="preserve">3.9 - Material para Manutenção de Bens Imóveis </v>
          </cell>
          <cell r="F129">
            <v>17821037000183</v>
          </cell>
          <cell r="G129" t="str">
            <v>COMERCIAL AKY TUDO</v>
          </cell>
          <cell r="H129" t="str">
            <v>B</v>
          </cell>
          <cell r="I129" t="str">
            <v>S</v>
          </cell>
          <cell r="J129" t="str">
            <v>51</v>
          </cell>
          <cell r="K129">
            <v>45817</v>
          </cell>
          <cell r="L129" t="str">
            <v>26250617821037000183550010000000511492897066</v>
          </cell>
          <cell r="M129" t="str">
            <v>26 -  Pernambuco</v>
          </cell>
          <cell r="N129">
            <v>4917.7</v>
          </cell>
        </row>
        <row r="130">
          <cell r="C130" t="str">
            <v>UPA IBURA - CG 015/2022</v>
          </cell>
          <cell r="E130" t="str">
            <v xml:space="preserve">3.9 - Material para Manutenção de Bens Imóveis </v>
          </cell>
          <cell r="F130">
            <v>17821037000183</v>
          </cell>
          <cell r="G130" t="str">
            <v>COMERCIAL AKY TUDO</v>
          </cell>
          <cell r="H130" t="str">
            <v>B</v>
          </cell>
          <cell r="I130" t="str">
            <v>S</v>
          </cell>
          <cell r="J130" t="str">
            <v>52</v>
          </cell>
          <cell r="K130">
            <v>45818</v>
          </cell>
          <cell r="L130" t="str">
            <v>26250617821037000183550010000000521256200879</v>
          </cell>
          <cell r="M130" t="str">
            <v>26 -  Pernambuco</v>
          </cell>
          <cell r="N130">
            <v>3038.2</v>
          </cell>
        </row>
        <row r="131">
          <cell r="C131" t="str">
            <v>UPA IBURA - CG 015/2022</v>
          </cell>
          <cell r="E131" t="str">
            <v xml:space="preserve">3.9 - Material para Manutenção de Bens Imóveis </v>
          </cell>
          <cell r="F131">
            <v>13549364000177</v>
          </cell>
          <cell r="G131" t="str">
            <v>GIL REFRIGERAÇÃO</v>
          </cell>
          <cell r="H131" t="str">
            <v>B</v>
          </cell>
          <cell r="I131" t="str">
            <v>S</v>
          </cell>
          <cell r="J131" t="str">
            <v>216</v>
          </cell>
          <cell r="K131">
            <v>45748</v>
          </cell>
          <cell r="L131" t="str">
            <v>26250413549364000177550010000002161729132261</v>
          </cell>
          <cell r="M131" t="str">
            <v>26 -  Pernambuco</v>
          </cell>
          <cell r="N131">
            <v>1324</v>
          </cell>
        </row>
        <row r="132">
          <cell r="C132" t="str">
            <v>UPA IBURA - CG 015/2022</v>
          </cell>
          <cell r="E132" t="str">
            <v xml:space="preserve">3.9 - Material para Manutenção de Bens Imóveis </v>
          </cell>
          <cell r="F132">
            <v>39953513000152</v>
          </cell>
          <cell r="G132" t="str">
            <v>COMERCIAL REAL</v>
          </cell>
          <cell r="H132" t="str">
            <v>B</v>
          </cell>
          <cell r="I132" t="str">
            <v>S</v>
          </cell>
          <cell r="J132" t="str">
            <v>280</v>
          </cell>
          <cell r="K132">
            <v>45799</v>
          </cell>
          <cell r="L132" t="str">
            <v>26250544142611000140550010000002801209651196</v>
          </cell>
          <cell r="M132" t="str">
            <v>26 -  Pernambuco</v>
          </cell>
          <cell r="N132">
            <v>254</v>
          </cell>
        </row>
        <row r="133">
          <cell r="C133" t="str">
            <v>UPA IBURA - CG 015/2022</v>
          </cell>
          <cell r="E133" t="str">
            <v xml:space="preserve">3.9 - Material para Manutenção de Bens Imóveis </v>
          </cell>
          <cell r="F133">
            <v>92660406000623</v>
          </cell>
          <cell r="G133" t="str">
            <v>A A FRIGERLAR REFRIGERAÇÃO</v>
          </cell>
          <cell r="H133" t="str">
            <v>B</v>
          </cell>
          <cell r="I133" t="str">
            <v>S</v>
          </cell>
          <cell r="J133" t="str">
            <v>912493</v>
          </cell>
          <cell r="K133">
            <v>45807</v>
          </cell>
          <cell r="L133" t="str">
            <v>26250592660406000623550050009124931000179793</v>
          </cell>
          <cell r="M133" t="str">
            <v>26 -  Pernambuco</v>
          </cell>
          <cell r="N133">
            <v>2567.6999999999998</v>
          </cell>
        </row>
        <row r="134">
          <cell r="C134" t="str">
            <v>UPA IBURA - CG 015/2022</v>
          </cell>
          <cell r="E134" t="str">
            <v xml:space="preserve">3.10 - Material para Manutenção de Bens Móveis </v>
          </cell>
          <cell r="F134">
            <v>92660406000623</v>
          </cell>
          <cell r="G134" t="str">
            <v>A A FRIGERLAR REFRIGERAÇÃO</v>
          </cell>
          <cell r="H134" t="str">
            <v>B</v>
          </cell>
          <cell r="I134" t="str">
            <v>S</v>
          </cell>
          <cell r="J134" t="str">
            <v>912493</v>
          </cell>
          <cell r="K134">
            <v>45807</v>
          </cell>
          <cell r="L134" t="str">
            <v>26250592660406000623550050009124931000179793</v>
          </cell>
          <cell r="M134" t="str">
            <v>26 -  Pernambuco</v>
          </cell>
          <cell r="N134">
            <v>803.32</v>
          </cell>
        </row>
        <row r="135">
          <cell r="C135" t="str">
            <v>UPA IBURA - CG 015/2022</v>
          </cell>
          <cell r="E135" t="str">
            <v xml:space="preserve">3.8 - Uniformes, Tecidos e Aviamentos </v>
          </cell>
          <cell r="F135">
            <v>39953513000152</v>
          </cell>
          <cell r="G135" t="str">
            <v>COMERCIAL RECIFE</v>
          </cell>
          <cell r="H135" t="str">
            <v>B</v>
          </cell>
          <cell r="I135" t="str">
            <v>S</v>
          </cell>
          <cell r="J135" t="str">
            <v>130</v>
          </cell>
          <cell r="K135">
            <v>45835</v>
          </cell>
          <cell r="L135" t="str">
            <v>26250639953513000152550010000001301100001300</v>
          </cell>
          <cell r="M135" t="str">
            <v>26 -  Pernambuco</v>
          </cell>
          <cell r="N135">
            <v>188.8</v>
          </cell>
        </row>
        <row r="136">
          <cell r="C136" t="str">
            <v>UPA IBURA - CG 015/2022</v>
          </cell>
          <cell r="E136" t="str">
            <v xml:space="preserve">3.8 - Uniformes, Tecidos e Aviamentos </v>
          </cell>
          <cell r="F136">
            <v>21765916000102</v>
          </cell>
          <cell r="G136" t="str">
            <v>JG BORDADOS E FARDAMENTOS</v>
          </cell>
          <cell r="H136" t="str">
            <v>B</v>
          </cell>
          <cell r="I136" t="str">
            <v>S</v>
          </cell>
          <cell r="J136" t="str">
            <v>1399</v>
          </cell>
          <cell r="K136">
            <v>45809</v>
          </cell>
          <cell r="L136" t="str">
            <v>26250621765916000102550010000013991030202603</v>
          </cell>
          <cell r="M136" t="str">
            <v>26 -  Pernambuco</v>
          </cell>
          <cell r="N136">
            <v>740</v>
          </cell>
        </row>
        <row r="137">
          <cell r="C137" t="str">
            <v>UPA IBURA - CG 015/2022</v>
          </cell>
          <cell r="E137" t="str">
            <v xml:space="preserve">3.8 - Uniformes, Tecidos e Aviamentos </v>
          </cell>
          <cell r="F137">
            <v>48832623000157</v>
          </cell>
          <cell r="G137" t="str">
            <v>MEDCORP PE</v>
          </cell>
          <cell r="H137" t="str">
            <v>B</v>
          </cell>
          <cell r="I137" t="str">
            <v>S</v>
          </cell>
          <cell r="J137" t="str">
            <v>393</v>
          </cell>
          <cell r="K137">
            <v>45821</v>
          </cell>
          <cell r="L137" t="str">
            <v>26250648832623000157550010000003931168956173</v>
          </cell>
          <cell r="M137" t="str">
            <v>26 -  Pernambuco</v>
          </cell>
          <cell r="N137">
            <v>2200</v>
          </cell>
        </row>
        <row r="138">
          <cell r="C138" t="str">
            <v>UPA IBURA - CG 015/2022</v>
          </cell>
          <cell r="E138" t="str">
            <v xml:space="preserve">3.8 - Uniformes, Tecidos e Aviamentos </v>
          </cell>
          <cell r="F138">
            <v>21765916000102</v>
          </cell>
          <cell r="G138" t="str">
            <v>JG BORDADOS E FARDAMENTOS</v>
          </cell>
          <cell r="H138" t="str">
            <v>B</v>
          </cell>
          <cell r="I138" t="str">
            <v>S</v>
          </cell>
          <cell r="J138" t="str">
            <v>1395</v>
          </cell>
          <cell r="K138">
            <v>45804</v>
          </cell>
          <cell r="L138" t="str">
            <v>26250521765916000102550010000013951030202600</v>
          </cell>
          <cell r="M138" t="str">
            <v>26 -  Pernambuco</v>
          </cell>
          <cell r="N138">
            <v>3250</v>
          </cell>
        </row>
        <row r="139">
          <cell r="C139" t="str">
            <v>UPA IBURA - CG 015/2022</v>
          </cell>
          <cell r="E139" t="str">
            <v xml:space="preserve">3.8 - Uniformes, Tecidos e Aviamentos </v>
          </cell>
          <cell r="F139">
            <v>21765916000102</v>
          </cell>
          <cell r="G139" t="str">
            <v>JG BORDADOS E FARDAMENTOS</v>
          </cell>
          <cell r="H139" t="str">
            <v>B</v>
          </cell>
          <cell r="I139" t="str">
            <v>S</v>
          </cell>
          <cell r="J139" t="str">
            <v>1408</v>
          </cell>
          <cell r="K139">
            <v>45832</v>
          </cell>
          <cell r="L139" t="str">
            <v>26250621765916000102550010000014081030202604</v>
          </cell>
          <cell r="M139" t="str">
            <v>26 -  Pernambuco</v>
          </cell>
          <cell r="N139">
            <v>890</v>
          </cell>
        </row>
        <row r="140">
          <cell r="C140" t="str">
            <v>UPA IBURA - CG 015/2022</v>
          </cell>
          <cell r="E140" t="str">
            <v xml:space="preserve">3.8 - Uniformes, Tecidos e Aviamentos </v>
          </cell>
          <cell r="F140">
            <v>52877232000126</v>
          </cell>
          <cell r="G140" t="str">
            <v>VINCCERE SHOP</v>
          </cell>
          <cell r="H140" t="str">
            <v>B</v>
          </cell>
          <cell r="I140" t="str">
            <v>S</v>
          </cell>
          <cell r="J140" t="str">
            <v>2205</v>
          </cell>
          <cell r="K140">
            <v>45821</v>
          </cell>
          <cell r="L140" t="str">
            <v>35250652877232000126550010000022051169174141</v>
          </cell>
          <cell r="M140" t="str">
            <v>35 -  São Paulo</v>
          </cell>
          <cell r="N140">
            <v>91.98</v>
          </cell>
        </row>
        <row r="141">
          <cell r="C141" t="str">
            <v>UPA IBURA - CG 015/2022</v>
          </cell>
          <cell r="E141" t="str">
            <v>3.99 - Outras despesas com Material de Consumo</v>
          </cell>
          <cell r="F141">
            <v>1781007000152</v>
          </cell>
          <cell r="G141" t="str">
            <v>INFOTEC</v>
          </cell>
          <cell r="H141" t="str">
            <v>B</v>
          </cell>
          <cell r="I141" t="str">
            <v>S</v>
          </cell>
          <cell r="J141" t="str">
            <v>11245</v>
          </cell>
          <cell r="K141">
            <v>45810</v>
          </cell>
          <cell r="L141" t="str">
            <v>26250601781007000150550010000112451263400418</v>
          </cell>
          <cell r="M141" t="str">
            <v>26 -  Pernambuco</v>
          </cell>
          <cell r="N141">
            <v>8800</v>
          </cell>
        </row>
        <row r="142">
          <cell r="C142" t="str">
            <v>UPA IBURA - CG 015/2022</v>
          </cell>
          <cell r="E142" t="str">
            <v>3.99 - Outras despesas com Material de Consumo</v>
          </cell>
          <cell r="F142">
            <v>1781007000152</v>
          </cell>
          <cell r="G142" t="str">
            <v>INFOTEC</v>
          </cell>
          <cell r="H142" t="str">
            <v>B</v>
          </cell>
          <cell r="I142" t="str">
            <v>S</v>
          </cell>
          <cell r="J142" t="str">
            <v>11284</v>
          </cell>
          <cell r="K142">
            <v>45819</v>
          </cell>
          <cell r="L142" t="str">
            <v>26250601781007000150550010000112841055954510</v>
          </cell>
          <cell r="M142" t="str">
            <v>26 -  Pernambuco</v>
          </cell>
          <cell r="N142">
            <v>440</v>
          </cell>
        </row>
        <row r="143">
          <cell r="C143" t="str">
            <v>UPA IBURA - CG 015/2022</v>
          </cell>
          <cell r="E143" t="str">
            <v xml:space="preserve">5.21 - Seguros em geral </v>
          </cell>
          <cell r="F143">
            <v>3502099000118</v>
          </cell>
          <cell r="G143" t="str">
            <v>CHUBB SEGUROS BRASIL</v>
          </cell>
          <cell r="H143" t="str">
            <v>S</v>
          </cell>
          <cell r="I143" t="str">
            <v>N</v>
          </cell>
          <cell r="J143" t="str">
            <v>0</v>
          </cell>
          <cell r="K143">
            <v>45624</v>
          </cell>
          <cell r="N143">
            <v>498.51</v>
          </cell>
        </row>
        <row r="144">
          <cell r="C144" t="str">
            <v>UPA IBURA - CG 015/2022</v>
          </cell>
          <cell r="E144" t="str">
            <v xml:space="preserve">5.21 - Seguros em geral </v>
          </cell>
          <cell r="F144">
            <v>61074175000138</v>
          </cell>
          <cell r="G144" t="str">
            <v>MAPFRE SEGUROS GERAIS S/A</v>
          </cell>
          <cell r="H144" t="str">
            <v>S</v>
          </cell>
          <cell r="I144" t="str">
            <v>N</v>
          </cell>
          <cell r="J144" t="str">
            <v>0</v>
          </cell>
          <cell r="K144">
            <v>45493</v>
          </cell>
          <cell r="N144">
            <v>0</v>
          </cell>
        </row>
        <row r="145">
          <cell r="C145" t="str">
            <v>UPA IBURA - CG 015/2022</v>
          </cell>
          <cell r="E145" t="str">
            <v xml:space="preserve">5.25 - Serviços Bancários </v>
          </cell>
          <cell r="F145">
            <v>90400888000142</v>
          </cell>
          <cell r="G145" t="str">
            <v>SANTANDER</v>
          </cell>
          <cell r="H145" t="str">
            <v>S</v>
          </cell>
          <cell r="I145" t="str">
            <v>N</v>
          </cell>
          <cell r="J145" t="str">
            <v>0</v>
          </cell>
          <cell r="K145">
            <v>45810</v>
          </cell>
          <cell r="N145">
            <v>9.9</v>
          </cell>
        </row>
        <row r="146">
          <cell r="C146" t="str">
            <v>UPA IBURA - CG 015/2022</v>
          </cell>
          <cell r="E146" t="str">
            <v xml:space="preserve">5.25 - Serviços Bancários </v>
          </cell>
          <cell r="F146">
            <v>90400888000142</v>
          </cell>
          <cell r="G146" t="str">
            <v>SANTANDER</v>
          </cell>
          <cell r="H146" t="str">
            <v>S</v>
          </cell>
          <cell r="I146" t="str">
            <v>N</v>
          </cell>
          <cell r="J146" t="str">
            <v>0</v>
          </cell>
          <cell r="K146">
            <v>45812</v>
          </cell>
          <cell r="N146">
            <v>4.95</v>
          </cell>
        </row>
        <row r="147">
          <cell r="C147" t="str">
            <v>UPA IBURA - CG 015/2022</v>
          </cell>
          <cell r="E147" t="str">
            <v xml:space="preserve">5.25 - Serviços Bancários </v>
          </cell>
          <cell r="F147">
            <v>90400888000142</v>
          </cell>
          <cell r="G147" t="str">
            <v>SANTANDER</v>
          </cell>
          <cell r="H147" t="str">
            <v>S</v>
          </cell>
          <cell r="I147" t="str">
            <v>N</v>
          </cell>
          <cell r="J147" t="str">
            <v>0</v>
          </cell>
          <cell r="K147">
            <v>45814</v>
          </cell>
          <cell r="N147">
            <v>44.55</v>
          </cell>
        </row>
        <row r="148">
          <cell r="C148" t="str">
            <v>UPA IBURA - CG 015/2022</v>
          </cell>
          <cell r="E148" t="str">
            <v xml:space="preserve">5.25 - Serviços Bancários </v>
          </cell>
          <cell r="F148">
            <v>90400888000142</v>
          </cell>
          <cell r="G148" t="str">
            <v>SANTANDER</v>
          </cell>
          <cell r="H148" t="str">
            <v>S</v>
          </cell>
          <cell r="I148" t="str">
            <v>N</v>
          </cell>
          <cell r="J148" t="str">
            <v>0</v>
          </cell>
          <cell r="K148">
            <v>45817</v>
          </cell>
          <cell r="N148">
            <v>4.95</v>
          </cell>
        </row>
        <row r="149">
          <cell r="C149" t="str">
            <v>UPA IBURA - CG 015/2022</v>
          </cell>
          <cell r="E149" t="str">
            <v xml:space="preserve">5.25 - Serviços Bancários </v>
          </cell>
          <cell r="F149">
            <v>90400888000142</v>
          </cell>
          <cell r="G149" t="str">
            <v>SANTANDER</v>
          </cell>
          <cell r="H149" t="str">
            <v>S</v>
          </cell>
          <cell r="I149" t="str">
            <v>N</v>
          </cell>
          <cell r="J149" t="str">
            <v>0</v>
          </cell>
          <cell r="K149">
            <v>45818</v>
          </cell>
          <cell r="N149">
            <v>29.7</v>
          </cell>
        </row>
        <row r="150">
          <cell r="C150" t="str">
            <v>UPA IBURA - CG 015/2022</v>
          </cell>
          <cell r="E150" t="str">
            <v xml:space="preserve">5.25 - Serviços Bancários </v>
          </cell>
          <cell r="F150">
            <v>90400888000142</v>
          </cell>
          <cell r="G150" t="str">
            <v>SANTANDER</v>
          </cell>
          <cell r="H150" t="str">
            <v>S</v>
          </cell>
          <cell r="I150" t="str">
            <v>N</v>
          </cell>
          <cell r="J150" t="str">
            <v>0</v>
          </cell>
          <cell r="K150">
            <v>45819</v>
          </cell>
          <cell r="N150">
            <v>24.75</v>
          </cell>
        </row>
        <row r="151">
          <cell r="C151" t="str">
            <v>UPA IBURA - CG 015/2022</v>
          </cell>
          <cell r="E151" t="str">
            <v xml:space="preserve">5.25 - Serviços Bancários </v>
          </cell>
          <cell r="F151">
            <v>90400888000142</v>
          </cell>
          <cell r="G151" t="str">
            <v>SANTANDER</v>
          </cell>
          <cell r="H151" t="str">
            <v>S</v>
          </cell>
          <cell r="I151" t="str">
            <v>N</v>
          </cell>
          <cell r="J151" t="str">
            <v>0</v>
          </cell>
          <cell r="K151">
            <v>45820</v>
          </cell>
          <cell r="N151">
            <v>9.9</v>
          </cell>
        </row>
        <row r="152">
          <cell r="C152" t="str">
            <v>UPA IBURA - CG 015/2022</v>
          </cell>
          <cell r="E152" t="str">
            <v xml:space="preserve">5.25 - Serviços Bancários </v>
          </cell>
          <cell r="F152">
            <v>90400888000142</v>
          </cell>
          <cell r="G152" t="str">
            <v>SANTANDER</v>
          </cell>
          <cell r="H152" t="str">
            <v>S</v>
          </cell>
          <cell r="I152" t="str">
            <v>N</v>
          </cell>
          <cell r="J152" t="str">
            <v>0</v>
          </cell>
          <cell r="K152">
            <v>45821</v>
          </cell>
          <cell r="N152">
            <v>153.44999999999999</v>
          </cell>
        </row>
        <row r="153">
          <cell r="C153" t="str">
            <v>UPA IBURA - CG 015/2022</v>
          </cell>
          <cell r="E153" t="str">
            <v xml:space="preserve">5.25 - Serviços Bancários </v>
          </cell>
          <cell r="F153">
            <v>90400888000142</v>
          </cell>
          <cell r="G153" t="str">
            <v>SANTANDER</v>
          </cell>
          <cell r="H153" t="str">
            <v>S</v>
          </cell>
          <cell r="I153" t="str">
            <v>N</v>
          </cell>
          <cell r="J153" t="str">
            <v>0</v>
          </cell>
          <cell r="K153">
            <v>45824</v>
          </cell>
          <cell r="N153">
            <v>14.85</v>
          </cell>
        </row>
        <row r="154">
          <cell r="C154" t="str">
            <v>UPA IBURA - CG 015/2022</v>
          </cell>
          <cell r="E154" t="str">
            <v xml:space="preserve">5.25 - Serviços Bancários </v>
          </cell>
          <cell r="F154">
            <v>90400888000142</v>
          </cell>
          <cell r="G154" t="str">
            <v>SANTANDER</v>
          </cell>
          <cell r="H154" t="str">
            <v>S</v>
          </cell>
          <cell r="I154" t="str">
            <v>N</v>
          </cell>
          <cell r="J154" t="str">
            <v>0</v>
          </cell>
          <cell r="K154">
            <v>45825</v>
          </cell>
          <cell r="N154">
            <v>113.85</v>
          </cell>
        </row>
        <row r="155">
          <cell r="C155" t="str">
            <v>UPA IBURA - CG 015/2022</v>
          </cell>
          <cell r="E155" t="str">
            <v xml:space="preserve">5.25 - Serviços Bancários </v>
          </cell>
          <cell r="F155">
            <v>90400888000142</v>
          </cell>
          <cell r="G155" t="str">
            <v>SANTANDER</v>
          </cell>
          <cell r="H155" t="str">
            <v>S</v>
          </cell>
          <cell r="I155" t="str">
            <v>N</v>
          </cell>
          <cell r="J155" t="str">
            <v>0</v>
          </cell>
          <cell r="K155">
            <v>45828</v>
          </cell>
          <cell r="N155">
            <v>19.8</v>
          </cell>
        </row>
        <row r="156">
          <cell r="C156" t="str">
            <v>UPA IBURA - CG 015/2022</v>
          </cell>
          <cell r="E156" t="str">
            <v xml:space="preserve">5.25 - Serviços Bancários </v>
          </cell>
          <cell r="F156">
            <v>90400888000142</v>
          </cell>
          <cell r="G156" t="str">
            <v>SANTANDER</v>
          </cell>
          <cell r="H156" t="str">
            <v>S</v>
          </cell>
          <cell r="I156" t="str">
            <v>N</v>
          </cell>
          <cell r="J156" t="str">
            <v>0</v>
          </cell>
          <cell r="K156">
            <v>45831</v>
          </cell>
          <cell r="N156">
            <v>14.85</v>
          </cell>
        </row>
        <row r="157">
          <cell r="C157" t="str">
            <v>UPA IBURA - CG 015/2022</v>
          </cell>
          <cell r="E157" t="str">
            <v xml:space="preserve">5.25 - Serviços Bancários </v>
          </cell>
          <cell r="F157">
            <v>90400888000142</v>
          </cell>
          <cell r="G157" t="str">
            <v>SANTANDER</v>
          </cell>
          <cell r="H157" t="str">
            <v>S</v>
          </cell>
          <cell r="I157" t="str">
            <v>N</v>
          </cell>
          <cell r="J157" t="str">
            <v>0</v>
          </cell>
          <cell r="K157">
            <v>45831</v>
          </cell>
          <cell r="N157">
            <v>9.9</v>
          </cell>
        </row>
        <row r="158">
          <cell r="C158" t="str">
            <v>UPA IBURA - CG 015/2022</v>
          </cell>
          <cell r="E158" t="str">
            <v xml:space="preserve">5.25 - Serviços Bancários </v>
          </cell>
          <cell r="F158">
            <v>90400888000142</v>
          </cell>
          <cell r="G158" t="str">
            <v>SANTANDER</v>
          </cell>
          <cell r="H158" t="str">
            <v>S</v>
          </cell>
          <cell r="I158" t="str">
            <v>N</v>
          </cell>
          <cell r="J158" t="str">
            <v>0</v>
          </cell>
          <cell r="K158">
            <v>45834</v>
          </cell>
          <cell r="N158">
            <v>24.75</v>
          </cell>
        </row>
        <row r="159">
          <cell r="C159" t="str">
            <v>UPA IBURA - CG 015/2022</v>
          </cell>
          <cell r="E159" t="str">
            <v xml:space="preserve">5.25 - Serviços Bancários </v>
          </cell>
          <cell r="F159">
            <v>90400888000142</v>
          </cell>
          <cell r="G159" t="str">
            <v>SANTANDER</v>
          </cell>
          <cell r="H159" t="str">
            <v>S</v>
          </cell>
          <cell r="I159" t="str">
            <v>N</v>
          </cell>
          <cell r="J159" t="str">
            <v>0</v>
          </cell>
          <cell r="K159">
            <v>45835</v>
          </cell>
          <cell r="N159">
            <v>9.9</v>
          </cell>
        </row>
        <row r="160">
          <cell r="C160" t="str">
            <v>UPA IBURA - CG 015/2022</v>
          </cell>
          <cell r="E160" t="str">
            <v xml:space="preserve">5.25 - Serviços Bancários </v>
          </cell>
          <cell r="F160">
            <v>90400888000142</v>
          </cell>
          <cell r="G160" t="str">
            <v>SANTANDER</v>
          </cell>
          <cell r="H160" t="str">
            <v>S</v>
          </cell>
          <cell r="I160" t="str">
            <v>N</v>
          </cell>
          <cell r="J160" t="str">
            <v>0</v>
          </cell>
          <cell r="K160">
            <v>45838</v>
          </cell>
          <cell r="N160">
            <v>9.9</v>
          </cell>
        </row>
        <row r="161">
          <cell r="C161" t="str">
            <v>UPA IBURA - CG 015/2022</v>
          </cell>
          <cell r="E161" t="str">
            <v xml:space="preserve">5.25 - Serviços Bancários </v>
          </cell>
          <cell r="F161">
            <v>90400888000142</v>
          </cell>
          <cell r="G161" t="str">
            <v>SANTANDER</v>
          </cell>
          <cell r="H161" t="str">
            <v>S</v>
          </cell>
          <cell r="I161" t="str">
            <v>N</v>
          </cell>
          <cell r="J161" t="str">
            <v>0</v>
          </cell>
          <cell r="K161">
            <v>45777</v>
          </cell>
          <cell r="N161">
            <v>14.85</v>
          </cell>
        </row>
        <row r="162">
          <cell r="C162" t="str">
            <v>UPA IBURA - CG 015/2022</v>
          </cell>
          <cell r="E162" t="str">
            <v>5.9 - Telefonia Móvel</v>
          </cell>
          <cell r="F162">
            <v>2558157000839</v>
          </cell>
          <cell r="G162" t="str">
            <v>VIVO</v>
          </cell>
          <cell r="H162" t="str">
            <v>S</v>
          </cell>
          <cell r="I162" t="str">
            <v>N</v>
          </cell>
          <cell r="J162" t="str">
            <v>0</v>
          </cell>
          <cell r="K162">
            <v>45825</v>
          </cell>
          <cell r="N162">
            <v>635.79</v>
          </cell>
        </row>
        <row r="163">
          <cell r="C163" t="str">
            <v>UPA IBURA - CG 015/2022</v>
          </cell>
          <cell r="E163" t="str">
            <v>5.18 - Teledonia Fixa</v>
          </cell>
          <cell r="F163">
            <v>11844663000109</v>
          </cell>
          <cell r="G163" t="str">
            <v xml:space="preserve">UM TELECOM </v>
          </cell>
          <cell r="H163" t="str">
            <v>S</v>
          </cell>
          <cell r="I163" t="str">
            <v>N</v>
          </cell>
          <cell r="J163" t="str">
            <v>166078</v>
          </cell>
          <cell r="K163">
            <v>45834</v>
          </cell>
          <cell r="N163">
            <v>350</v>
          </cell>
        </row>
        <row r="164">
          <cell r="C164" t="str">
            <v>UPA IBURA - CG 015/2022</v>
          </cell>
          <cell r="E164" t="str">
            <v>5.18 - Teledonia Fixa</v>
          </cell>
          <cell r="F164">
            <v>11844663000109</v>
          </cell>
          <cell r="G164" t="str">
            <v xml:space="preserve">UM TELECOM </v>
          </cell>
          <cell r="H164" t="str">
            <v>S</v>
          </cell>
          <cell r="I164" t="str">
            <v>N</v>
          </cell>
          <cell r="J164" t="str">
            <v>137300</v>
          </cell>
          <cell r="K164">
            <v>45834</v>
          </cell>
          <cell r="N164">
            <v>350</v>
          </cell>
        </row>
        <row r="165">
          <cell r="C165" t="str">
            <v>UPA IBURA - CG 015/2022</v>
          </cell>
          <cell r="E165" t="str">
            <v>5.13 - Água e Esgoto</v>
          </cell>
          <cell r="F165">
            <v>9769035000164</v>
          </cell>
          <cell r="G165" t="str">
            <v>COMPESA</v>
          </cell>
          <cell r="H165" t="str">
            <v>S</v>
          </cell>
          <cell r="I165" t="str">
            <v>N</v>
          </cell>
          <cell r="J165" t="str">
            <v>0</v>
          </cell>
          <cell r="K165">
            <v>45803</v>
          </cell>
          <cell r="N165">
            <v>87.84</v>
          </cell>
        </row>
        <row r="166">
          <cell r="C166" t="str">
            <v>UPA IBURA - CG 015/2022</v>
          </cell>
          <cell r="E166" t="str">
            <v>5.12 - Energia Elétrica</v>
          </cell>
          <cell r="F166">
            <v>10572048000128</v>
          </cell>
          <cell r="G166" t="str">
            <v>COMPANHIA ENERGÉTICA DE PERNAMBUCO</v>
          </cell>
          <cell r="H166" t="str">
            <v>S</v>
          </cell>
          <cell r="I166" t="str">
            <v>N</v>
          </cell>
          <cell r="J166" t="str">
            <v>365971033</v>
          </cell>
          <cell r="K166">
            <v>45839</v>
          </cell>
          <cell r="N166">
            <v>20690.43</v>
          </cell>
        </row>
        <row r="167">
          <cell r="C167" t="str">
            <v>UPA IBURA - CG 015/2022</v>
          </cell>
          <cell r="E167" t="str">
            <v>5.3 - Locação de Máquinas e Equipamentos</v>
          </cell>
          <cell r="F167">
            <v>10279299000119</v>
          </cell>
          <cell r="G167" t="str">
            <v>RGRAPH COMERCIO E SERVIÇOS</v>
          </cell>
          <cell r="H167" t="str">
            <v>S</v>
          </cell>
          <cell r="I167" t="str">
            <v>N</v>
          </cell>
          <cell r="J167" t="str">
            <v>9454</v>
          </cell>
          <cell r="K167">
            <v>45840</v>
          </cell>
          <cell r="N167">
            <v>1832.09</v>
          </cell>
        </row>
        <row r="168">
          <cell r="C168" t="str">
            <v>UPA IBURA - CG 015/2022</v>
          </cell>
          <cell r="E168" t="str">
            <v>5.3 - Locação de Máquinas e Equipamentos</v>
          </cell>
          <cell r="F168">
            <v>44283333000574</v>
          </cell>
          <cell r="G168" t="str">
            <v>SCM PARTICIPAÇÕES</v>
          </cell>
          <cell r="H168" t="str">
            <v>S</v>
          </cell>
          <cell r="I168" t="str">
            <v>N</v>
          </cell>
          <cell r="J168" t="str">
            <v>32438</v>
          </cell>
          <cell r="K168">
            <v>45815</v>
          </cell>
          <cell r="N168">
            <v>678.56</v>
          </cell>
        </row>
        <row r="169">
          <cell r="C169" t="str">
            <v>UPA IBURA - CG 015/2022</v>
          </cell>
          <cell r="E169" t="str">
            <v>5.3 - Locação de Máquinas e Equipamentos</v>
          </cell>
          <cell r="F169">
            <v>20265080000114</v>
          </cell>
          <cell r="G169" t="str">
            <v>JM MAQUINAS E EQUIPAMENTOS</v>
          </cell>
          <cell r="H169" t="str">
            <v>S</v>
          </cell>
          <cell r="I169" t="str">
            <v>N</v>
          </cell>
          <cell r="J169" t="str">
            <v>6267</v>
          </cell>
          <cell r="K169">
            <v>45811</v>
          </cell>
          <cell r="N169">
            <v>350</v>
          </cell>
        </row>
        <row r="170">
          <cell r="C170" t="str">
            <v>UPA IBURA - CG 015/2022</v>
          </cell>
          <cell r="E170" t="str">
            <v>5.3 - Locação de Máquinas e Equipamentos</v>
          </cell>
          <cell r="F170">
            <v>20265080000114</v>
          </cell>
          <cell r="G170" t="str">
            <v>JM MAQUINAS E EQUIPAMENTOS</v>
          </cell>
          <cell r="H170" t="str">
            <v>S</v>
          </cell>
          <cell r="I170" t="str">
            <v>N</v>
          </cell>
          <cell r="J170" t="str">
            <v>6359</v>
          </cell>
          <cell r="K170">
            <v>45841</v>
          </cell>
          <cell r="N170">
            <v>400</v>
          </cell>
        </row>
        <row r="171">
          <cell r="C171" t="str">
            <v>UPA IBURA - CG 015/2022</v>
          </cell>
          <cell r="E171" t="str">
            <v>5.1 - Locação de Equipamentos Médicos-Hospitalares</v>
          </cell>
          <cell r="F171">
            <v>60619202001209</v>
          </cell>
          <cell r="G171" t="str">
            <v>MESSER GASES LTDA</v>
          </cell>
          <cell r="H171" t="str">
            <v>S</v>
          </cell>
          <cell r="I171" t="str">
            <v>N</v>
          </cell>
          <cell r="J171" t="str">
            <v>87483465</v>
          </cell>
          <cell r="K171">
            <v>45835</v>
          </cell>
          <cell r="N171">
            <v>2635.52</v>
          </cell>
        </row>
        <row r="172">
          <cell r="C172" t="str">
            <v>UPA IBURA - CG 015/2022</v>
          </cell>
          <cell r="E172" t="str">
            <v>5.1 - Locação de Equipamentos Médicos-Hospitalares</v>
          </cell>
          <cell r="F172">
            <v>60619202001209</v>
          </cell>
          <cell r="G172" t="str">
            <v>MESSER GASES LTDA</v>
          </cell>
          <cell r="H172" t="str">
            <v>S</v>
          </cell>
          <cell r="I172" t="str">
            <v>N</v>
          </cell>
          <cell r="J172" t="str">
            <v>87483466</v>
          </cell>
          <cell r="K172">
            <v>45835</v>
          </cell>
          <cell r="N172">
            <v>912.47</v>
          </cell>
        </row>
        <row r="173">
          <cell r="C173" t="str">
            <v>UPA IBURA - CG 015/2022</v>
          </cell>
          <cell r="E173" t="str">
            <v>5.1 - Locação de Equipamentos Médicos-Hospitalares</v>
          </cell>
          <cell r="F173">
            <v>6019610000113</v>
          </cell>
          <cell r="G173" t="str">
            <v>FOKKUS TRADE PRODUTOS E SERVIÇOS HOSPITALARES</v>
          </cell>
          <cell r="H173" t="str">
            <v>S</v>
          </cell>
          <cell r="I173" t="str">
            <v>N</v>
          </cell>
          <cell r="J173" t="str">
            <v>0</v>
          </cell>
          <cell r="K173">
            <v>45825</v>
          </cell>
          <cell r="N173">
            <v>13800</v>
          </cell>
        </row>
        <row r="174">
          <cell r="C174" t="str">
            <v>UPA IBURA - CG 015/2022</v>
          </cell>
          <cell r="E174" t="str">
            <v>5.1 - Locação de Equipamentos Médicos-Hospitalares</v>
          </cell>
          <cell r="F174">
            <v>22946759000102</v>
          </cell>
          <cell r="G174" t="str">
            <v>3R SERVIÇOS HOSPITALARES</v>
          </cell>
          <cell r="H174" t="str">
            <v>S</v>
          </cell>
          <cell r="I174" t="str">
            <v>N</v>
          </cell>
          <cell r="J174" t="str">
            <v>0</v>
          </cell>
          <cell r="K174">
            <v>45831</v>
          </cell>
          <cell r="N174">
            <v>2550</v>
          </cell>
        </row>
        <row r="175">
          <cell r="C175" t="str">
            <v>UPA IBURA - CG 015/2022</v>
          </cell>
          <cell r="E175" t="str">
            <v>5.99 - Outros Serviços de Terceiros Pessoa Jurídica</v>
          </cell>
          <cell r="F175">
            <v>4740876000125</v>
          </cell>
          <cell r="G175" t="str">
            <v>ALELO INSTITUIÇÃO DE PAGAMENTOS S.A</v>
          </cell>
          <cell r="H175" t="str">
            <v>S</v>
          </cell>
          <cell r="I175" t="str">
            <v>N</v>
          </cell>
          <cell r="J175" t="str">
            <v>701650</v>
          </cell>
          <cell r="K175">
            <v>45832</v>
          </cell>
          <cell r="N175">
            <v>81.900000000000006</v>
          </cell>
        </row>
        <row r="176">
          <cell r="C176" t="str">
            <v>UPA IBURA - CG 015/2022</v>
          </cell>
          <cell r="E176" t="str">
            <v>5.99 - Outros Serviços de Terceiros Pessoa Jurídica</v>
          </cell>
          <cell r="F176">
            <v>4740876000125</v>
          </cell>
          <cell r="G176" t="str">
            <v>ONLINE SOLUÇÕES DIGITAIS</v>
          </cell>
          <cell r="H176" t="str">
            <v>S</v>
          </cell>
          <cell r="I176" t="str">
            <v>N</v>
          </cell>
          <cell r="J176" t="str">
            <v>63098</v>
          </cell>
          <cell r="K176">
            <v>45839</v>
          </cell>
          <cell r="N176">
            <v>704</v>
          </cell>
        </row>
        <row r="177">
          <cell r="C177" t="str">
            <v>UPA IBURA - CG 015/2022</v>
          </cell>
          <cell r="E177" t="str">
            <v>5.99 - Outros Serviços de Terceiros Pessoa Jurídica</v>
          </cell>
          <cell r="F177">
            <v>11587975003361</v>
          </cell>
          <cell r="G177" t="str">
            <v>ONLINE SOLUÇÕES DIGITAIS</v>
          </cell>
          <cell r="H177" t="str">
            <v>S</v>
          </cell>
          <cell r="I177" t="str">
            <v>N</v>
          </cell>
          <cell r="J177" t="str">
            <v>63620</v>
          </cell>
          <cell r="K177">
            <v>45840</v>
          </cell>
          <cell r="N177">
            <v>675</v>
          </cell>
        </row>
        <row r="178">
          <cell r="C178" t="str">
            <v>UPA IBURA - CG 015/2022</v>
          </cell>
          <cell r="E178" t="str">
            <v>5.99 - Outros Serviços de Terceiros Pessoa Jurídica</v>
          </cell>
          <cell r="F178">
            <v>11587975000184</v>
          </cell>
          <cell r="G178" t="str">
            <v>ONLINE SOLUÇÕES DIGITAIS</v>
          </cell>
          <cell r="H178" t="str">
            <v>S</v>
          </cell>
          <cell r="I178" t="str">
            <v>N</v>
          </cell>
          <cell r="J178" t="str">
            <v>387296</v>
          </cell>
          <cell r="K178">
            <v>45810</v>
          </cell>
          <cell r="N178">
            <v>70.3</v>
          </cell>
        </row>
        <row r="179">
          <cell r="C179" t="str">
            <v>UPA IBURA - CG 015/2022</v>
          </cell>
          <cell r="E179" t="str">
            <v>5.99 - Outros Serviços de Terceiros Pessoa Jurídica</v>
          </cell>
          <cell r="F179">
            <v>31714650430</v>
          </cell>
          <cell r="G179" t="str">
            <v>JOSE EDSON ANIBAL DE SOUZA</v>
          </cell>
          <cell r="H179" t="str">
            <v>S</v>
          </cell>
          <cell r="I179" t="str">
            <v>N</v>
          </cell>
          <cell r="J179" t="str">
            <v>0</v>
          </cell>
          <cell r="K179">
            <v>45824</v>
          </cell>
          <cell r="N179">
            <v>9.4600000000000009</v>
          </cell>
        </row>
        <row r="180">
          <cell r="C180" t="str">
            <v>UPA IBURA - CG 015/2022</v>
          </cell>
          <cell r="E180" t="str">
            <v>5.99 - Outros Serviços de Terceiros Pessoa Jurídica</v>
          </cell>
          <cell r="F180">
            <v>971309400</v>
          </cell>
          <cell r="G180" t="str">
            <v>WALERIA MARIA DA SILVA</v>
          </cell>
          <cell r="H180" t="str">
            <v>S</v>
          </cell>
          <cell r="I180" t="str">
            <v>N</v>
          </cell>
          <cell r="J180" t="str">
            <v>0</v>
          </cell>
          <cell r="K180">
            <v>45824</v>
          </cell>
          <cell r="N180">
            <v>11.82</v>
          </cell>
        </row>
        <row r="181">
          <cell r="C181" t="str">
            <v>UPA IBURA - CG 015/2022</v>
          </cell>
          <cell r="E181" t="str">
            <v>5.99 - Outros Serviços de Terceiros Pessoa Jurídica</v>
          </cell>
          <cell r="F181">
            <v>53113791000122</v>
          </cell>
          <cell r="G181" t="str">
            <v>TOTVS S.A</v>
          </cell>
          <cell r="H181" t="str">
            <v>S</v>
          </cell>
          <cell r="I181" t="str">
            <v>S</v>
          </cell>
          <cell r="J181" t="str">
            <v>4145988</v>
          </cell>
          <cell r="K181">
            <v>45810</v>
          </cell>
          <cell r="L181" t="str">
            <v>8UFI-PHN4</v>
          </cell>
          <cell r="M181" t="str">
            <v>3550308 - São Paulo - SP</v>
          </cell>
          <cell r="N181">
            <v>9.94</v>
          </cell>
        </row>
        <row r="182">
          <cell r="C182" t="str">
            <v>UPA IBURA - CG 015/2022</v>
          </cell>
          <cell r="E182" t="str">
            <v>5.16 - Serviços Médico-Hospitalares, Odotonlogia e Laboratoriais</v>
          </cell>
          <cell r="F182">
            <v>60587773000148</v>
          </cell>
          <cell r="G182" t="str">
            <v xml:space="preserve">LS MEDICINA </v>
          </cell>
          <cell r="H182" t="str">
            <v>S</v>
          </cell>
          <cell r="I182" t="str">
            <v>S</v>
          </cell>
          <cell r="J182" t="str">
            <v>1000004</v>
          </cell>
          <cell r="K182">
            <v>45840</v>
          </cell>
          <cell r="L182" t="str">
            <v>DRREI1Y99</v>
          </cell>
          <cell r="M182" t="str">
            <v>2507507 - João Pessoa - PB</v>
          </cell>
          <cell r="N182">
            <v>17700</v>
          </cell>
        </row>
        <row r="183">
          <cell r="C183" t="str">
            <v>UPA IBURA - CG 015/2022</v>
          </cell>
          <cell r="E183" t="str">
            <v>5.16 - Serviços Médico-Hospitalares, Odotonlogia e Laboratoriais</v>
          </cell>
          <cell r="F183">
            <v>57972302000149</v>
          </cell>
          <cell r="G183" t="str">
            <v>RAQUEL SANTANA</v>
          </cell>
          <cell r="H183" t="str">
            <v>S</v>
          </cell>
          <cell r="I183" t="str">
            <v>S</v>
          </cell>
          <cell r="J183" t="str">
            <v>1000016</v>
          </cell>
          <cell r="K183">
            <v>45839</v>
          </cell>
          <cell r="L183" t="str">
            <v>ILHFFMZLH</v>
          </cell>
          <cell r="M183" t="str">
            <v>2507507 - João Pessoa - PB</v>
          </cell>
          <cell r="N183">
            <v>6225</v>
          </cell>
        </row>
        <row r="184">
          <cell r="C184" t="str">
            <v>UPA IBURA - CG 015/2022</v>
          </cell>
          <cell r="E184" t="str">
            <v>5.16 - Serviços Médico-Hospitalares, Odotonlogia e Laboratoriais</v>
          </cell>
          <cell r="F184">
            <v>58101636000100</v>
          </cell>
          <cell r="G184" t="str">
            <v>ISABELA SILVA</v>
          </cell>
          <cell r="H184" t="str">
            <v>S</v>
          </cell>
          <cell r="I184" t="str">
            <v>S</v>
          </cell>
          <cell r="J184" t="str">
            <v>8</v>
          </cell>
          <cell r="K184">
            <v>45839</v>
          </cell>
          <cell r="L184" t="str">
            <v>MCG9-BVBQ</v>
          </cell>
          <cell r="M184" t="str">
            <v>2611606 - Recife - PE</v>
          </cell>
          <cell r="N184">
            <v>3675</v>
          </cell>
        </row>
        <row r="185">
          <cell r="C185" t="str">
            <v>UPA IBURA - CG 015/2022</v>
          </cell>
          <cell r="E185" t="str">
            <v>5.16 - Serviços Médico-Hospitalares, Odotonlogia e Laboratoriais</v>
          </cell>
          <cell r="F185">
            <v>57612279000181</v>
          </cell>
          <cell r="G185" t="str">
            <v>ARIELLY BRANDAO</v>
          </cell>
          <cell r="H185" t="str">
            <v>S</v>
          </cell>
          <cell r="I185" t="str">
            <v>S</v>
          </cell>
          <cell r="J185" t="str">
            <v>13</v>
          </cell>
          <cell r="K185">
            <v>45839</v>
          </cell>
          <cell r="L185" t="str">
            <v>YSMWGL4KN</v>
          </cell>
          <cell r="M185" t="str">
            <v>2604106 - Caruaru - PE</v>
          </cell>
          <cell r="N185">
            <v>8315</v>
          </cell>
        </row>
        <row r="186">
          <cell r="C186" t="str">
            <v>UPA IBURA - CG 015/2022</v>
          </cell>
          <cell r="E186" t="str">
            <v>5.16 - Serviços Médico-Hospitalares, Odotonlogia e Laboratoriais</v>
          </cell>
          <cell r="F186">
            <v>58894347000105</v>
          </cell>
          <cell r="G186" t="str">
            <v>BVV SERVICOS</v>
          </cell>
          <cell r="H186" t="str">
            <v>S</v>
          </cell>
          <cell r="I186" t="str">
            <v>S</v>
          </cell>
          <cell r="J186" t="str">
            <v>14</v>
          </cell>
          <cell r="K186">
            <v>45839</v>
          </cell>
          <cell r="L186" t="str">
            <v>X58T-FGTQ</v>
          </cell>
          <cell r="M186" t="str">
            <v>2611606 - Recife - PE</v>
          </cell>
          <cell r="N186">
            <v>11585</v>
          </cell>
        </row>
        <row r="187">
          <cell r="C187" t="str">
            <v>UPA IBURA - CG 015/2022</v>
          </cell>
          <cell r="E187" t="str">
            <v>5.16 - Serviços Médico-Hospitalares, Odotonlogia e Laboratoriais</v>
          </cell>
          <cell r="F187">
            <v>55775713000119</v>
          </cell>
          <cell r="G187" t="str">
            <v>FRANCYELLE MARIA</v>
          </cell>
          <cell r="H187" t="str">
            <v>S</v>
          </cell>
          <cell r="I187" t="str">
            <v>S</v>
          </cell>
          <cell r="J187" t="str">
            <v>14</v>
          </cell>
          <cell r="K187">
            <v>45839</v>
          </cell>
          <cell r="L187" t="str">
            <v>IT7IB7Q2N</v>
          </cell>
          <cell r="M187" t="str">
            <v>2604106 - Caruaru - PE</v>
          </cell>
          <cell r="N187">
            <v>6660</v>
          </cell>
        </row>
        <row r="188">
          <cell r="C188" t="str">
            <v>UPA IBURA - CG 015/2022</v>
          </cell>
          <cell r="E188" t="str">
            <v>5.16 - Serviços Médico-Hospitalares, Odotonlogia e Laboratoriais</v>
          </cell>
          <cell r="F188">
            <v>47181387000193</v>
          </cell>
          <cell r="G188" t="str">
            <v xml:space="preserve">CARVALHO DE ALMEIDA </v>
          </cell>
          <cell r="H188" t="str">
            <v>S</v>
          </cell>
          <cell r="I188" t="str">
            <v>S</v>
          </cell>
          <cell r="J188" t="str">
            <v>20</v>
          </cell>
          <cell r="K188">
            <v>45840</v>
          </cell>
          <cell r="L188" t="str">
            <v>G8VP-DCP7</v>
          </cell>
          <cell r="M188" t="str">
            <v>2504009 - Campina Grande - PB</v>
          </cell>
          <cell r="N188">
            <v>13880</v>
          </cell>
        </row>
        <row r="189">
          <cell r="C189" t="str">
            <v>UPA IBURA - CG 015/2022</v>
          </cell>
          <cell r="E189" t="str">
            <v>5.16 - Serviços Médico-Hospitalares, Odotonlogia e Laboratoriais</v>
          </cell>
          <cell r="F189">
            <v>53129744000177</v>
          </cell>
          <cell r="G189" t="str">
            <v>G-II SERVICOS</v>
          </cell>
          <cell r="H189" t="str">
            <v>S</v>
          </cell>
          <cell r="I189" t="str">
            <v>S</v>
          </cell>
          <cell r="J189" t="str">
            <v>24</v>
          </cell>
          <cell r="K189">
            <v>45839</v>
          </cell>
          <cell r="L189" t="str">
            <v>FGWH59577</v>
          </cell>
          <cell r="M189" t="str">
            <v>2504306 - Catolé do Rocha - PB</v>
          </cell>
          <cell r="N189">
            <v>12300</v>
          </cell>
        </row>
        <row r="190">
          <cell r="C190" t="str">
            <v>UPA IBURA - CG 015/2022</v>
          </cell>
          <cell r="E190" t="str">
            <v>5.16 - Serviços Médico-Hospitalares, Odotonlogia e Laboratoriais</v>
          </cell>
          <cell r="F190">
            <v>53306912000152</v>
          </cell>
          <cell r="G190" t="str">
            <v>A L C PONTES</v>
          </cell>
          <cell r="H190" t="str">
            <v>S</v>
          </cell>
          <cell r="I190" t="str">
            <v>S</v>
          </cell>
          <cell r="J190">
            <v>33</v>
          </cell>
          <cell r="K190">
            <v>45839</v>
          </cell>
          <cell r="L190" t="str">
            <v>CSSC-SAXH</v>
          </cell>
          <cell r="M190" t="str">
            <v>2611606 - Recife - PE</v>
          </cell>
          <cell r="N190">
            <v>2220</v>
          </cell>
        </row>
        <row r="191">
          <cell r="C191" t="str">
            <v>UPA IBURA - CG 015/2022</v>
          </cell>
          <cell r="E191" t="str">
            <v>5.16 - Serviços Médico-Hospitalares, Odotonlogia e Laboratoriais</v>
          </cell>
          <cell r="F191">
            <v>53006900000102</v>
          </cell>
          <cell r="G191" t="str">
            <v>GABRIELA B.</v>
          </cell>
          <cell r="H191" t="str">
            <v>S</v>
          </cell>
          <cell r="I191" t="str">
            <v>S</v>
          </cell>
          <cell r="J191">
            <v>49</v>
          </cell>
          <cell r="K191">
            <v>45839</v>
          </cell>
          <cell r="L191" t="str">
            <v>NAJ6-PVVW'</v>
          </cell>
          <cell r="M191" t="str">
            <v>2611606 - Recife - PE</v>
          </cell>
          <cell r="N191">
            <v>4440</v>
          </cell>
        </row>
        <row r="192">
          <cell r="C192" t="str">
            <v>UPA IBURA - CG 015/2022</v>
          </cell>
          <cell r="E192" t="str">
            <v>5.16 - Serviços Médico-Hospitalares, Odotonlogia e Laboratoriais</v>
          </cell>
          <cell r="F192">
            <v>53009167000180</v>
          </cell>
          <cell r="G192" t="str">
            <v>VICTOR BASILIO</v>
          </cell>
          <cell r="H192" t="str">
            <v>S</v>
          </cell>
          <cell r="I192" t="str">
            <v>S</v>
          </cell>
          <cell r="J192">
            <v>49</v>
          </cell>
          <cell r="K192">
            <v>45839</v>
          </cell>
          <cell r="L192" t="str">
            <v>DMH6-LHFR</v>
          </cell>
          <cell r="M192" t="str">
            <v>2611606 - Recife - PE</v>
          </cell>
          <cell r="N192">
            <v>4785</v>
          </cell>
        </row>
        <row r="193">
          <cell r="C193" t="str">
            <v>UPA IBURA - CG 015/2022</v>
          </cell>
          <cell r="E193" t="str">
            <v>5.16 - Serviços Médico-Hospitalares, Odotonlogia e Laboratoriais</v>
          </cell>
          <cell r="F193">
            <v>58663377000100</v>
          </cell>
          <cell r="G193" t="str">
            <v>MASTERMED PE V</v>
          </cell>
          <cell r="H193" t="str">
            <v>S</v>
          </cell>
          <cell r="I193" t="str">
            <v>S</v>
          </cell>
          <cell r="J193">
            <v>215</v>
          </cell>
          <cell r="K193">
            <v>45839</v>
          </cell>
          <cell r="L193" t="str">
            <v>TELJ43886</v>
          </cell>
          <cell r="M193" t="str">
            <v>2609600 - Olinda - PE</v>
          </cell>
          <cell r="N193">
            <v>4440</v>
          </cell>
        </row>
        <row r="194">
          <cell r="C194" t="str">
            <v>UPA IBURA - CG 015/2022</v>
          </cell>
          <cell r="E194" t="str">
            <v>5.16 - Serviços Médico-Hospitalares, Odotonlogia e Laboratoriais</v>
          </cell>
          <cell r="F194">
            <v>53969908000174</v>
          </cell>
          <cell r="G194" t="str">
            <v>MASTERMED PE IV</v>
          </cell>
          <cell r="H194" t="str">
            <v>S</v>
          </cell>
          <cell r="I194" t="str">
            <v>S</v>
          </cell>
          <cell r="J194">
            <v>828</v>
          </cell>
          <cell r="K194">
            <v>45839</v>
          </cell>
          <cell r="L194" t="str">
            <v>QQLD81346</v>
          </cell>
          <cell r="M194" t="str">
            <v>2609600 - Olinda - PE</v>
          </cell>
          <cell r="N194">
            <v>13090</v>
          </cell>
        </row>
        <row r="195">
          <cell r="C195" t="str">
            <v>UPA IBURA - CG 015/2022</v>
          </cell>
          <cell r="E195" t="str">
            <v>5.16 - Serviços Médico-Hospitalares, Odotonlogia e Laboratoriais</v>
          </cell>
          <cell r="F195">
            <v>48165725000166</v>
          </cell>
          <cell r="G195" t="str">
            <v>NOVA MEDICINA</v>
          </cell>
          <cell r="H195" t="str">
            <v>S</v>
          </cell>
          <cell r="I195" t="str">
            <v>S</v>
          </cell>
          <cell r="J195">
            <v>837</v>
          </cell>
          <cell r="K195">
            <v>45839</v>
          </cell>
          <cell r="L195" t="str">
            <v>9NQKM3OTJ</v>
          </cell>
          <cell r="M195" t="str">
            <v>2704302 - Maceió - AL</v>
          </cell>
          <cell r="N195">
            <v>3750</v>
          </cell>
        </row>
        <row r="196">
          <cell r="C196" t="str">
            <v>UPA IBURA - CG 015/2022</v>
          </cell>
          <cell r="E196" t="str">
            <v>5.16 - Serviços Médico-Hospitalares, Odotonlogia e Laboratoriais</v>
          </cell>
          <cell r="F196">
            <v>49158209000177</v>
          </cell>
          <cell r="G196" t="str">
            <v>PAMED ATIVIDADES</v>
          </cell>
          <cell r="H196" t="str">
            <v>S</v>
          </cell>
          <cell r="I196" t="str">
            <v>S</v>
          </cell>
          <cell r="J196">
            <v>898</v>
          </cell>
          <cell r="K196">
            <v>45839</v>
          </cell>
          <cell r="L196" t="str">
            <v>NZOT29671</v>
          </cell>
          <cell r="M196" t="str">
            <v>2609600 - Olinda - PE</v>
          </cell>
          <cell r="N196">
            <v>1250</v>
          </cell>
        </row>
        <row r="197">
          <cell r="C197" t="str">
            <v>UPA IBURA - CG 015/2022</v>
          </cell>
          <cell r="E197" t="str">
            <v>5.16 - Serviços Médico-Hospitalares, Odotonlogia e Laboratoriais</v>
          </cell>
          <cell r="F197">
            <v>52933602000103</v>
          </cell>
          <cell r="G197" t="str">
            <v>VIEIRA SERVICOS</v>
          </cell>
          <cell r="H197" t="str">
            <v>S</v>
          </cell>
          <cell r="I197" t="str">
            <v>S</v>
          </cell>
          <cell r="J197">
            <v>1000023</v>
          </cell>
          <cell r="K197">
            <v>45839</v>
          </cell>
          <cell r="L197" t="str">
            <v>UJZACV7D6</v>
          </cell>
          <cell r="M197" t="str">
            <v>2507507 - João Pessoa - PB</v>
          </cell>
          <cell r="N197">
            <v>4900</v>
          </cell>
        </row>
        <row r="198">
          <cell r="C198" t="str">
            <v>UPA IBURA - CG 015/2022</v>
          </cell>
          <cell r="E198" t="str">
            <v>5.16 - Serviços Médico-Hospitalares, Odotonlogia e Laboratoriais</v>
          </cell>
          <cell r="F198">
            <v>54491193000150</v>
          </cell>
          <cell r="G198" t="str">
            <v>JULLIOCB SERVICOS</v>
          </cell>
          <cell r="H198" t="str">
            <v>S</v>
          </cell>
          <cell r="I198" t="str">
            <v>S</v>
          </cell>
          <cell r="J198">
            <v>1000024</v>
          </cell>
          <cell r="K198">
            <v>45839</v>
          </cell>
          <cell r="L198" t="str">
            <v>EOX4OFDNP</v>
          </cell>
          <cell r="M198" t="str">
            <v>2507507 - João Pessoa - PB</v>
          </cell>
          <cell r="N198">
            <v>9540</v>
          </cell>
        </row>
        <row r="199">
          <cell r="C199" t="str">
            <v>UPA IBURA - CG 015/2022</v>
          </cell>
          <cell r="E199" t="str">
            <v>5.16 - Serviços Médico-Hospitalares, Odotonlogia e Laboratoriais</v>
          </cell>
          <cell r="F199">
            <v>53214665000164</v>
          </cell>
          <cell r="G199" t="str">
            <v>GALBA M. F.</v>
          </cell>
          <cell r="H199" t="str">
            <v>S</v>
          </cell>
          <cell r="I199" t="str">
            <v>S</v>
          </cell>
          <cell r="J199">
            <v>1000022</v>
          </cell>
          <cell r="K199">
            <v>45839</v>
          </cell>
          <cell r="L199" t="str">
            <v>KOCHY6F4K</v>
          </cell>
          <cell r="M199" t="str">
            <v>2507507 - João Pessoa - PB</v>
          </cell>
          <cell r="N199">
            <v>1110</v>
          </cell>
        </row>
        <row r="200">
          <cell r="C200" t="str">
            <v>UPA IBURA - CG 015/2022</v>
          </cell>
          <cell r="E200" t="str">
            <v>5.16 - Serviços Médico-Hospitalares, Odotonlogia e Laboratoriais</v>
          </cell>
          <cell r="F200">
            <v>61160838000137</v>
          </cell>
          <cell r="G200" t="str">
            <v>JULIANA CAVALCANTI</v>
          </cell>
          <cell r="H200" t="str">
            <v>S</v>
          </cell>
          <cell r="I200" t="str">
            <v>S</v>
          </cell>
          <cell r="J200">
            <v>1</v>
          </cell>
          <cell r="K200">
            <v>45839</v>
          </cell>
          <cell r="L200" t="str">
            <v>Z6QD-JGHE</v>
          </cell>
          <cell r="M200" t="str">
            <v>2611606 - Recife - PE</v>
          </cell>
          <cell r="N200">
            <v>12280</v>
          </cell>
        </row>
        <row r="201">
          <cell r="C201" t="str">
            <v>UPA IBURA - CG 015/2022</v>
          </cell>
          <cell r="E201" t="str">
            <v>5.16 - Serviços Médico-Hospitalares, Odotonlogia e Laboratoriais</v>
          </cell>
          <cell r="F201">
            <v>61307065000179</v>
          </cell>
          <cell r="G201" t="str">
            <v>PAIVA NETO</v>
          </cell>
          <cell r="H201" t="str">
            <v>S</v>
          </cell>
          <cell r="I201" t="str">
            <v>S</v>
          </cell>
          <cell r="J201">
            <v>3</v>
          </cell>
          <cell r="K201">
            <v>45840</v>
          </cell>
          <cell r="L201" t="str">
            <v>E0ZI0A4MB</v>
          </cell>
          <cell r="M201" t="str">
            <v>2507507 - João Pessoa - PB</v>
          </cell>
          <cell r="N201">
            <v>6000</v>
          </cell>
        </row>
        <row r="202">
          <cell r="C202" t="str">
            <v>UPA IBURA - CG 015/2022</v>
          </cell>
          <cell r="E202" t="str">
            <v>5.16 - Serviços Médico-Hospitalares, Odotonlogia e Laboratoriais</v>
          </cell>
          <cell r="F202">
            <v>61062503000186</v>
          </cell>
          <cell r="G202" t="str">
            <v>SHARA M. P.</v>
          </cell>
          <cell r="H202" t="str">
            <v>S</v>
          </cell>
          <cell r="I202" t="str">
            <v>S</v>
          </cell>
          <cell r="J202">
            <v>3</v>
          </cell>
          <cell r="K202">
            <v>45839</v>
          </cell>
          <cell r="L202" t="str">
            <v>530373680</v>
          </cell>
          <cell r="M202" t="str">
            <v>2304400 - Fortaleza - CE</v>
          </cell>
          <cell r="N202">
            <v>13735</v>
          </cell>
        </row>
        <row r="203">
          <cell r="C203" t="str">
            <v>UPA IBURA - CG 015/2022</v>
          </cell>
          <cell r="E203" t="str">
            <v>5.16 - Serviços Médico-Hospitalares, Odotonlogia e Laboratoriais</v>
          </cell>
          <cell r="F203">
            <v>52591826000176</v>
          </cell>
          <cell r="G203" t="str">
            <v>THAIS KETINLY</v>
          </cell>
          <cell r="H203" t="str">
            <v>S</v>
          </cell>
          <cell r="I203" t="str">
            <v>S</v>
          </cell>
          <cell r="J203">
            <v>7</v>
          </cell>
          <cell r="K203">
            <v>45839</v>
          </cell>
          <cell r="L203" t="str">
            <v>FBY3-IHL3</v>
          </cell>
          <cell r="M203" t="str">
            <v>2611606 - Recife - PE</v>
          </cell>
          <cell r="N203">
            <v>4900</v>
          </cell>
        </row>
        <row r="204">
          <cell r="C204" t="str">
            <v>UPA IBURA - CG 015/2022</v>
          </cell>
          <cell r="E204" t="str">
            <v>5.16 - Serviços Médico-Hospitalares, Odotonlogia e Laboratoriais</v>
          </cell>
          <cell r="F204">
            <v>52732387000174</v>
          </cell>
          <cell r="G204" t="str">
            <v>ELAINE CRISTINA</v>
          </cell>
          <cell r="H204" t="str">
            <v>S</v>
          </cell>
          <cell r="I204" t="str">
            <v>S</v>
          </cell>
          <cell r="J204">
            <v>11</v>
          </cell>
          <cell r="K204">
            <v>45842</v>
          </cell>
          <cell r="L204" t="str">
            <v>298536618</v>
          </cell>
          <cell r="M204" t="str">
            <v>2304400 - Fortaleza - CE</v>
          </cell>
          <cell r="N204">
            <v>3330</v>
          </cell>
        </row>
        <row r="205">
          <cell r="C205" t="str">
            <v>UPA IBURA - CG 015/2022</v>
          </cell>
          <cell r="E205" t="str">
            <v>5.16 - Serviços Médico-Hospitalares, Odotonlogia e Laboratoriais</v>
          </cell>
          <cell r="F205">
            <v>55258197000155</v>
          </cell>
          <cell r="G205" t="str">
            <v>MEDEIROS DE LIMA</v>
          </cell>
          <cell r="H205" t="str">
            <v>S</v>
          </cell>
          <cell r="I205" t="str">
            <v>S</v>
          </cell>
          <cell r="J205">
            <v>12</v>
          </cell>
          <cell r="K205">
            <v>45839</v>
          </cell>
          <cell r="L205" t="str">
            <v>AQ5H-E5SP</v>
          </cell>
          <cell r="M205" t="str">
            <v>2611606 - Recife - PE</v>
          </cell>
          <cell r="N205">
            <v>6940</v>
          </cell>
        </row>
        <row r="206">
          <cell r="C206" t="str">
            <v>UPA IBURA - CG 015/2022</v>
          </cell>
          <cell r="E206" t="str">
            <v>5.16 - Serviços Médico-Hospitalares, Odotonlogia e Laboratoriais</v>
          </cell>
          <cell r="F206">
            <v>54219608000130</v>
          </cell>
          <cell r="G206" t="str">
            <v xml:space="preserve">MORAES A T </v>
          </cell>
          <cell r="H206" t="str">
            <v>S</v>
          </cell>
          <cell r="I206" t="str">
            <v>S</v>
          </cell>
          <cell r="J206">
            <v>23</v>
          </cell>
          <cell r="K206">
            <v>45839</v>
          </cell>
          <cell r="L206" t="str">
            <v>XLLM97838</v>
          </cell>
          <cell r="M206" t="str">
            <v>2606002 - Garanhuns - PE</v>
          </cell>
          <cell r="N206">
            <v>8470</v>
          </cell>
        </row>
        <row r="207">
          <cell r="C207" t="str">
            <v>UPA IBURA - CG 015/2022</v>
          </cell>
          <cell r="E207" t="str">
            <v>5.16 - Serviços Médico-Hospitalares, Odotonlogia e Laboratoriais</v>
          </cell>
          <cell r="F207">
            <v>53277390000108</v>
          </cell>
          <cell r="G207" t="str">
            <v>EDM SERVICE</v>
          </cell>
          <cell r="H207" t="str">
            <v>S</v>
          </cell>
          <cell r="I207" t="str">
            <v>S</v>
          </cell>
          <cell r="J207">
            <v>25</v>
          </cell>
          <cell r="K207">
            <v>45840</v>
          </cell>
          <cell r="L207" t="str">
            <v>GGD2-L86R</v>
          </cell>
          <cell r="M207" t="str">
            <v>2611606 - Recife - PE</v>
          </cell>
          <cell r="N207">
            <v>4440</v>
          </cell>
        </row>
        <row r="208">
          <cell r="C208" t="str">
            <v>UPA IBURA - CG 015/2022</v>
          </cell>
          <cell r="E208" t="str">
            <v>5.16 - Serviços Médico-Hospitalares, Odotonlogia e Laboratoriais</v>
          </cell>
          <cell r="F208">
            <v>58198503000101</v>
          </cell>
          <cell r="G208" t="str">
            <v>ANTONIO MARCOS</v>
          </cell>
          <cell r="H208" t="str">
            <v>S</v>
          </cell>
          <cell r="I208" t="str">
            <v>S</v>
          </cell>
          <cell r="J208">
            <v>26</v>
          </cell>
          <cell r="K208">
            <v>45841</v>
          </cell>
          <cell r="L208" t="str">
            <v>118512223</v>
          </cell>
          <cell r="M208" t="str">
            <v>2304400 - Fortaleza - CE</v>
          </cell>
          <cell r="N208">
            <v>4440</v>
          </cell>
        </row>
        <row r="209">
          <cell r="C209" t="str">
            <v>UPA IBURA - CG 015/2022</v>
          </cell>
          <cell r="E209" t="str">
            <v>5.16 - Serviços Médico-Hospitalares, Odotonlogia e Laboratoriais</v>
          </cell>
          <cell r="F209">
            <v>55698808000186</v>
          </cell>
          <cell r="G209" t="str">
            <v>MARIA BEATRIZ</v>
          </cell>
          <cell r="H209" t="str">
            <v>S</v>
          </cell>
          <cell r="I209" t="str">
            <v>S</v>
          </cell>
          <cell r="J209">
            <v>29</v>
          </cell>
          <cell r="K209">
            <v>45839</v>
          </cell>
          <cell r="L209" t="str">
            <v>M9AR-YMEGU</v>
          </cell>
          <cell r="M209" t="str">
            <v>2601706 - Belo Jardim - PE</v>
          </cell>
          <cell r="N209">
            <v>5905</v>
          </cell>
        </row>
        <row r="210">
          <cell r="C210" t="str">
            <v>UPA IBURA - CG 015/2022</v>
          </cell>
          <cell r="E210" t="str">
            <v>5.16 - Serviços Médico-Hospitalares, Odotonlogia e Laboratoriais</v>
          </cell>
          <cell r="F210">
            <v>56090585000132</v>
          </cell>
          <cell r="G210" t="str">
            <v>SBN SERVIÇOS</v>
          </cell>
          <cell r="H210" t="str">
            <v>S</v>
          </cell>
          <cell r="I210" t="str">
            <v>S</v>
          </cell>
          <cell r="J210">
            <v>31</v>
          </cell>
          <cell r="K210">
            <v>45839</v>
          </cell>
          <cell r="L210" t="str">
            <v>44GZ-BRKH</v>
          </cell>
          <cell r="M210" t="str">
            <v>2611606 - Recife - PE</v>
          </cell>
          <cell r="N210">
            <v>11635</v>
          </cell>
        </row>
        <row r="211">
          <cell r="C211" t="str">
            <v>UPA IBURA - CG 015/2022</v>
          </cell>
          <cell r="E211" t="str">
            <v>5.16 - Serviços Médico-Hospitalares, Odotonlogia e Laboratoriais</v>
          </cell>
          <cell r="F211">
            <v>5388921000130</v>
          </cell>
          <cell r="G211" t="str">
            <v>LF SERVIÇOS</v>
          </cell>
          <cell r="H211" t="str">
            <v>S</v>
          </cell>
          <cell r="I211" t="str">
            <v>S</v>
          </cell>
          <cell r="J211">
            <v>33</v>
          </cell>
          <cell r="K211">
            <v>45839</v>
          </cell>
          <cell r="L211" t="str">
            <v>8ZWAAXXRR</v>
          </cell>
          <cell r="M211" t="str">
            <v>2704302 - Maceió - AL</v>
          </cell>
          <cell r="N211">
            <v>14850</v>
          </cell>
        </row>
        <row r="212">
          <cell r="C212" t="str">
            <v>UPA IBURA - CG 015/2022</v>
          </cell>
          <cell r="E212" t="str">
            <v>5.16 - Serviços Médico-Hospitalares, Odotonlogia e Laboratoriais</v>
          </cell>
          <cell r="F212">
            <v>53206150000112</v>
          </cell>
          <cell r="G212" t="str">
            <v>RUBENS TEIXEIRA</v>
          </cell>
          <cell r="H212" t="str">
            <v>S</v>
          </cell>
          <cell r="I212" t="str">
            <v>S</v>
          </cell>
          <cell r="J212">
            <v>33</v>
          </cell>
          <cell r="K212">
            <v>45841</v>
          </cell>
          <cell r="L212" t="str">
            <v>152999796</v>
          </cell>
          <cell r="M212" t="str">
            <v>2304400 - Fortaleza - CE</v>
          </cell>
          <cell r="N212">
            <v>5970</v>
          </cell>
        </row>
        <row r="213">
          <cell r="C213" t="str">
            <v>UPA IBURA - CG 015/2022</v>
          </cell>
          <cell r="E213" t="str">
            <v>5.16 - Serviços Médico-Hospitalares, Odotonlogia e Laboratoriais</v>
          </cell>
          <cell r="F213">
            <v>55643950000126</v>
          </cell>
          <cell r="G213" t="str">
            <v>WILLCOX ATENDIMENTO</v>
          </cell>
          <cell r="H213" t="str">
            <v>S</v>
          </cell>
          <cell r="I213" t="str">
            <v>S</v>
          </cell>
          <cell r="J213">
            <v>34</v>
          </cell>
          <cell r="K213">
            <v>45839</v>
          </cell>
          <cell r="L213" t="str">
            <v>EHFD-DUGE</v>
          </cell>
          <cell r="M213" t="str">
            <v>2611606 - Recife - PE</v>
          </cell>
          <cell r="N213">
            <v>8010</v>
          </cell>
        </row>
        <row r="214">
          <cell r="C214" t="str">
            <v>UPA IBURA - CG 015/2022</v>
          </cell>
          <cell r="E214" t="str">
            <v>5.16 - Serviços Médico-Hospitalares, Odotonlogia e Laboratoriais</v>
          </cell>
          <cell r="F214">
            <v>53172663000150</v>
          </cell>
          <cell r="G214" t="str">
            <v xml:space="preserve">BRUNA MENELAU </v>
          </cell>
          <cell r="H214" t="str">
            <v>S</v>
          </cell>
          <cell r="I214" t="str">
            <v>S</v>
          </cell>
          <cell r="J214">
            <v>40</v>
          </cell>
          <cell r="K214">
            <v>45839</v>
          </cell>
          <cell r="L214" t="str">
            <v>392377756</v>
          </cell>
          <cell r="M214" t="str">
            <v>2304400 - Fortaleza - CE</v>
          </cell>
          <cell r="N214">
            <v>7975</v>
          </cell>
        </row>
        <row r="215">
          <cell r="C215" t="str">
            <v>UPA IBURA - CG 015/2022</v>
          </cell>
          <cell r="E215" t="str">
            <v>5.16 - Serviços Médico-Hospitalares, Odotonlogia e Laboratoriais</v>
          </cell>
          <cell r="F215">
            <v>52644264000181</v>
          </cell>
          <cell r="G215" t="str">
            <v>FABIO HASHIZUMI</v>
          </cell>
          <cell r="H215" t="str">
            <v>S</v>
          </cell>
          <cell r="I215" t="str">
            <v>S</v>
          </cell>
          <cell r="J215">
            <v>64</v>
          </cell>
          <cell r="K215">
            <v>45841</v>
          </cell>
          <cell r="L215" t="str">
            <v>AWEJ-DQBB</v>
          </cell>
          <cell r="M215" t="str">
            <v>3550308 - São Paulo - SP</v>
          </cell>
          <cell r="N215">
            <v>3950</v>
          </cell>
        </row>
        <row r="216">
          <cell r="C216" t="str">
            <v>UPA IBURA - CG 015/2022</v>
          </cell>
          <cell r="E216" t="str">
            <v>5.16 - Serviços Médico-Hospitalares, Odotonlogia e Laboratoriais</v>
          </cell>
          <cell r="F216">
            <v>26156564000101</v>
          </cell>
          <cell r="G216" t="str">
            <v>RAFAEL BEZERRA</v>
          </cell>
          <cell r="H216" t="str">
            <v>S</v>
          </cell>
          <cell r="I216" t="str">
            <v>S</v>
          </cell>
          <cell r="J216">
            <v>72</v>
          </cell>
          <cell r="K216">
            <v>45839</v>
          </cell>
          <cell r="L216" t="str">
            <v>UD9Z-V754X</v>
          </cell>
          <cell r="M216" t="str">
            <v>2609402 - Moreno - PE</v>
          </cell>
          <cell r="N216">
            <v>4440</v>
          </cell>
        </row>
        <row r="217">
          <cell r="C217" t="str">
            <v>UPA IBURA - CG 015/2022</v>
          </cell>
          <cell r="E217" t="str">
            <v>5.16 - Serviços Médico-Hospitalares, Odotonlogia e Laboratoriais</v>
          </cell>
          <cell r="F217">
            <v>46852548000160</v>
          </cell>
          <cell r="G217" t="str">
            <v>CERTMED ATIVIDADES</v>
          </cell>
          <cell r="H217" t="str">
            <v>S</v>
          </cell>
          <cell r="I217" t="str">
            <v>S</v>
          </cell>
          <cell r="J217">
            <v>568</v>
          </cell>
          <cell r="K217">
            <v>45839</v>
          </cell>
          <cell r="L217" t="str">
            <v>EJDS70527</v>
          </cell>
          <cell r="M217" t="str">
            <v>2609600 - Olinda - PE</v>
          </cell>
          <cell r="N217">
            <v>3750</v>
          </cell>
        </row>
        <row r="218">
          <cell r="C218" t="str">
            <v>UPA IBURA - CG 015/2022</v>
          </cell>
          <cell r="E218" t="str">
            <v>5.16 - Serviços Médico-Hospitalares, Odotonlogia e Laboratoriais</v>
          </cell>
          <cell r="F218">
            <v>52063180000154</v>
          </cell>
          <cell r="G218" t="str">
            <v>V2 SERVICOS</v>
          </cell>
          <cell r="H218" t="str">
            <v>S</v>
          </cell>
          <cell r="I218" t="str">
            <v>S</v>
          </cell>
          <cell r="J218">
            <v>711</v>
          </cell>
          <cell r="K218">
            <v>45840</v>
          </cell>
          <cell r="L218" t="str">
            <v>PNXE78939</v>
          </cell>
          <cell r="M218" t="str">
            <v>2609600 - Olinda - PE</v>
          </cell>
          <cell r="N218">
            <v>7770</v>
          </cell>
        </row>
        <row r="219">
          <cell r="C219" t="str">
            <v>UPA IBURA - CG 015/2022</v>
          </cell>
          <cell r="E219" t="str">
            <v>5.16 - Serviços Médico-Hospitalares, Odotonlogia e Laboratoriais</v>
          </cell>
          <cell r="F219">
            <v>53969908000174</v>
          </cell>
          <cell r="G219" t="str">
            <v>MASTERMED PE IV</v>
          </cell>
          <cell r="H219" t="str">
            <v>S</v>
          </cell>
          <cell r="I219" t="str">
            <v>S</v>
          </cell>
          <cell r="J219">
            <v>827</v>
          </cell>
          <cell r="K219">
            <v>45839</v>
          </cell>
          <cell r="L219" t="str">
            <v>DRDM59268</v>
          </cell>
          <cell r="M219" t="str">
            <v>2609600 - Olinda - PE</v>
          </cell>
          <cell r="N219">
            <v>3330</v>
          </cell>
        </row>
        <row r="220">
          <cell r="C220" t="str">
            <v>UPA IBURA - CG 015/2022</v>
          </cell>
          <cell r="E220" t="str">
            <v>5.16 - Serviços Médico-Hospitalares, Odotonlogia e Laboratoriais</v>
          </cell>
          <cell r="F220">
            <v>49159260000101</v>
          </cell>
          <cell r="G220" t="str">
            <v>MEDVIDA ATIVIDADES</v>
          </cell>
          <cell r="H220" t="str">
            <v>S</v>
          </cell>
          <cell r="I220" t="str">
            <v>S</v>
          </cell>
          <cell r="J220">
            <v>2811</v>
          </cell>
          <cell r="K220">
            <v>45839</v>
          </cell>
          <cell r="L220" t="str">
            <v>ARFM96915</v>
          </cell>
          <cell r="M220" t="str">
            <v>2609600 - Olinda - PE</v>
          </cell>
          <cell r="N220">
            <v>5000</v>
          </cell>
        </row>
        <row r="221">
          <cell r="C221" t="str">
            <v>UPA IBURA - CG 015/2022</v>
          </cell>
          <cell r="E221" t="str">
            <v>5.16 - Serviços Médico-Hospitalares, Odotonlogia e Laboratoriais</v>
          </cell>
          <cell r="F221">
            <v>45637249000140</v>
          </cell>
          <cell r="G221" t="str">
            <v>STARMED ATIVIDADES</v>
          </cell>
          <cell r="H221" t="str">
            <v>S</v>
          </cell>
          <cell r="I221" t="str">
            <v>S</v>
          </cell>
          <cell r="J221">
            <v>5225</v>
          </cell>
          <cell r="K221">
            <v>45839</v>
          </cell>
          <cell r="L221" t="str">
            <v>PGXY-XUVB</v>
          </cell>
          <cell r="M221" t="str">
            <v>2611606 - Recife - PE</v>
          </cell>
          <cell r="N221">
            <v>2450</v>
          </cell>
        </row>
        <row r="222">
          <cell r="C222" t="str">
            <v>UPA IBURA - CG 015/2022</v>
          </cell>
          <cell r="E222" t="str">
            <v>5.16 - Serviços Médico-Hospitalares, Odotonlogia e Laboratoriais</v>
          </cell>
          <cell r="F222">
            <v>55864372000158</v>
          </cell>
          <cell r="G222" t="str">
            <v>EDMAS SERVIÇOS</v>
          </cell>
          <cell r="H222" t="str">
            <v>S</v>
          </cell>
          <cell r="I222" t="str">
            <v>S</v>
          </cell>
          <cell r="J222">
            <v>11</v>
          </cell>
          <cell r="K222">
            <v>45839</v>
          </cell>
          <cell r="L222" t="str">
            <v>RYIU-JXFM</v>
          </cell>
          <cell r="M222" t="str">
            <v>2611606 - Recife - PE</v>
          </cell>
          <cell r="N222">
            <v>21000</v>
          </cell>
        </row>
        <row r="223">
          <cell r="C223" t="str">
            <v>UPA IBURA - CG 015/2022</v>
          </cell>
          <cell r="E223" t="str">
            <v>5.16 - Serviços Médico-Hospitalares, Odotonlogia e Laboratoriais</v>
          </cell>
          <cell r="F223">
            <v>58566995000132</v>
          </cell>
          <cell r="G223" t="str">
            <v>M&amp;A SAUDE</v>
          </cell>
          <cell r="H223" t="str">
            <v>S</v>
          </cell>
          <cell r="I223" t="str">
            <v>S</v>
          </cell>
          <cell r="J223">
            <v>15</v>
          </cell>
          <cell r="K223">
            <v>45845</v>
          </cell>
          <cell r="L223" t="str">
            <v>CPWP-I7LF</v>
          </cell>
          <cell r="M223" t="str">
            <v>2611606 - Recife - PE</v>
          </cell>
          <cell r="N223">
            <v>3164.59</v>
          </cell>
        </row>
        <row r="224">
          <cell r="C224" t="str">
            <v>UPA IBURA - CG 015/2022</v>
          </cell>
          <cell r="E224" t="str">
            <v>5.16 - Serviços Médico-Hospitalares, Odotonlogia e Laboratoriais</v>
          </cell>
          <cell r="F224">
            <v>55515980000157</v>
          </cell>
          <cell r="G224" t="str">
            <v>ARTUR AREIA</v>
          </cell>
          <cell r="H224" t="str">
            <v>S</v>
          </cell>
          <cell r="I224" t="str">
            <v>S</v>
          </cell>
          <cell r="J224">
            <v>23</v>
          </cell>
          <cell r="K224">
            <v>45845</v>
          </cell>
          <cell r="L224" t="str">
            <v>OJK9PCZTQ</v>
          </cell>
          <cell r="M224" t="str">
            <v>2604106 - Caruaru - PE</v>
          </cell>
          <cell r="N224">
            <v>8115</v>
          </cell>
        </row>
        <row r="225">
          <cell r="C225" t="str">
            <v>UPA IBURA - CG 015/2022</v>
          </cell>
          <cell r="E225" t="str">
            <v>5.16 - Serviços Médico-Hospitalares, Odotonlogia e Laboratoriais</v>
          </cell>
          <cell r="F225">
            <v>5594148000193</v>
          </cell>
          <cell r="G225" t="str">
            <v xml:space="preserve">DEBORA M. B. </v>
          </cell>
          <cell r="H225" t="str">
            <v>S</v>
          </cell>
          <cell r="I225" t="str">
            <v>S</v>
          </cell>
          <cell r="J225">
            <v>28</v>
          </cell>
          <cell r="K225">
            <v>45840</v>
          </cell>
          <cell r="L225" t="str">
            <v>7VZE7EWEI</v>
          </cell>
          <cell r="M225" t="str">
            <v>2604106 - Caruaru - PE</v>
          </cell>
          <cell r="N225">
            <v>3725</v>
          </cell>
        </row>
        <row r="226">
          <cell r="C226" t="str">
            <v>UPA IBURA - CG 015/2022</v>
          </cell>
          <cell r="E226" t="str">
            <v>5.16 - Serviços Médico-Hospitalares, Odotonlogia e Laboratoriais</v>
          </cell>
          <cell r="F226">
            <v>55594148000193</v>
          </cell>
          <cell r="G226" t="str">
            <v xml:space="preserve">DEBORA M. B. </v>
          </cell>
          <cell r="H226" t="str">
            <v>S</v>
          </cell>
          <cell r="I226" t="str">
            <v>S</v>
          </cell>
          <cell r="J226">
            <v>29</v>
          </cell>
          <cell r="K226">
            <v>45840</v>
          </cell>
          <cell r="L226" t="str">
            <v>H1IAEW7FF</v>
          </cell>
          <cell r="M226" t="str">
            <v>2604106 - Caruaru - PE</v>
          </cell>
          <cell r="N226">
            <v>2360</v>
          </cell>
        </row>
        <row r="227">
          <cell r="C227" t="str">
            <v>UPA IBURA - CG 015/2022</v>
          </cell>
          <cell r="E227" t="str">
            <v>5.16 - Serviços Médico-Hospitalares, Odotonlogia e Laboratoriais</v>
          </cell>
          <cell r="F227">
            <v>53203938000175</v>
          </cell>
          <cell r="G227" t="str">
            <v>RAIHANA MARIA</v>
          </cell>
          <cell r="H227" t="str">
            <v>S</v>
          </cell>
          <cell r="I227" t="str">
            <v>S</v>
          </cell>
          <cell r="J227">
            <v>33</v>
          </cell>
          <cell r="K227">
            <v>45842</v>
          </cell>
          <cell r="L227">
            <v>184022797</v>
          </cell>
          <cell r="M227" t="str">
            <v>2304400 - Fortaleza - CE</v>
          </cell>
          <cell r="N227">
            <v>13985.41</v>
          </cell>
        </row>
        <row r="228">
          <cell r="C228" t="str">
            <v>UPA IBURA - CG 015/2022</v>
          </cell>
          <cell r="E228" t="str">
            <v>5.16 - Serviços Médico-Hospitalares, Odotonlogia e Laboratoriais</v>
          </cell>
          <cell r="F228">
            <v>5547814000161</v>
          </cell>
          <cell r="G228" t="str">
            <v>DAY CLINIC</v>
          </cell>
          <cell r="H228" t="str">
            <v>S</v>
          </cell>
          <cell r="I228" t="str">
            <v>S</v>
          </cell>
          <cell r="J228">
            <v>58</v>
          </cell>
          <cell r="K228">
            <v>45841</v>
          </cell>
          <cell r="L228" t="str">
            <v>7TAK-YSAW</v>
          </cell>
          <cell r="M228" t="str">
            <v>2611606 - Recife - PE</v>
          </cell>
          <cell r="N228">
            <v>8800</v>
          </cell>
        </row>
        <row r="229">
          <cell r="C229" t="str">
            <v>UPA IBURA - CG 015/2022</v>
          </cell>
          <cell r="E229" t="str">
            <v>5.16 - Serviços Médico-Hospitalares, Odotonlogia e Laboratoriais</v>
          </cell>
          <cell r="F229">
            <v>53268675000182</v>
          </cell>
          <cell r="G229" t="str">
            <v>JMCR SERVIÇOS</v>
          </cell>
          <cell r="H229" t="str">
            <v>S</v>
          </cell>
          <cell r="I229" t="str">
            <v>S</v>
          </cell>
          <cell r="J229">
            <v>62</v>
          </cell>
          <cell r="K229">
            <v>45842</v>
          </cell>
          <cell r="L229" t="str">
            <v>RETB-WPTD</v>
          </cell>
          <cell r="M229" t="str">
            <v>2611606 - Recife - PE</v>
          </cell>
          <cell r="N229">
            <v>2700</v>
          </cell>
        </row>
        <row r="230">
          <cell r="C230" t="str">
            <v>UPA IBURA - CG 015/2022</v>
          </cell>
          <cell r="E230" t="str">
            <v>5.16 - Serviços Médico-Hospitalares, Odotonlogia e Laboratoriais</v>
          </cell>
          <cell r="F230">
            <v>50601969000196</v>
          </cell>
          <cell r="G230" t="str">
            <v>VITALMED SERVICOS</v>
          </cell>
          <cell r="H230" t="str">
            <v>S</v>
          </cell>
          <cell r="I230" t="str">
            <v>S</v>
          </cell>
          <cell r="J230">
            <v>124</v>
          </cell>
          <cell r="K230">
            <v>45840</v>
          </cell>
          <cell r="L230" t="str">
            <v>QNPK-J6FI</v>
          </cell>
          <cell r="M230" t="str">
            <v>2611606 - Recife - PE</v>
          </cell>
          <cell r="N230">
            <v>4500</v>
          </cell>
        </row>
        <row r="231">
          <cell r="C231" t="str">
            <v>UPA IBURA - CG 015/2022</v>
          </cell>
          <cell r="E231" t="str">
            <v>5.16 - Serviços Médico-Hospitalares, Odotonlogia e Laboratoriais</v>
          </cell>
          <cell r="F231">
            <v>55234338000108</v>
          </cell>
          <cell r="G231" t="str">
            <v>MEDSTAFF SERVIÇOS</v>
          </cell>
          <cell r="H231" t="str">
            <v>S</v>
          </cell>
          <cell r="I231" t="str">
            <v>S</v>
          </cell>
          <cell r="J231">
            <v>156</v>
          </cell>
          <cell r="K231">
            <v>45842</v>
          </cell>
          <cell r="L231" t="str">
            <v>CXXS-HX3R</v>
          </cell>
          <cell r="M231" t="str">
            <v>2611606 - Recife - PE</v>
          </cell>
          <cell r="N231">
            <v>1837.5</v>
          </cell>
        </row>
        <row r="232">
          <cell r="C232" t="str">
            <v>UPA IBURA - CG 015/2022</v>
          </cell>
          <cell r="E232" t="str">
            <v>5.16 - Serviços Médico-Hospitalares, Odotonlogia e Laboratoriais</v>
          </cell>
          <cell r="F232">
            <v>60749619000125</v>
          </cell>
          <cell r="G232" t="str">
            <v>JULIA ROCHA</v>
          </cell>
          <cell r="H232" t="str">
            <v>S</v>
          </cell>
          <cell r="I232" t="str">
            <v>S</v>
          </cell>
          <cell r="J232">
            <v>2</v>
          </cell>
          <cell r="K232">
            <v>45839</v>
          </cell>
          <cell r="L232">
            <v>577900960</v>
          </cell>
          <cell r="M232" t="str">
            <v>2304400 - Fortaleza - CE</v>
          </cell>
          <cell r="N232">
            <v>9860</v>
          </cell>
        </row>
        <row r="233">
          <cell r="C233" t="str">
            <v>UPA IBURA - CG 015/2022</v>
          </cell>
          <cell r="E233" t="str">
            <v>5.16 - Serviços Médico-Hospitalares, Odotonlogia e Laboratoriais</v>
          </cell>
          <cell r="F233">
            <v>60394027000138</v>
          </cell>
          <cell r="G233" t="str">
            <v>NUCLEO INTEGRADO</v>
          </cell>
          <cell r="H233" t="str">
            <v>S</v>
          </cell>
          <cell r="I233" t="str">
            <v>S</v>
          </cell>
          <cell r="J233">
            <v>3</v>
          </cell>
          <cell r="K233">
            <v>45846</v>
          </cell>
          <cell r="L233" t="str">
            <v>I5M1-CNMK</v>
          </cell>
          <cell r="M233" t="str">
            <v>1721000 - Palmas - TO</v>
          </cell>
          <cell r="N233">
            <v>3585</v>
          </cell>
        </row>
        <row r="234">
          <cell r="C234" t="str">
            <v>UPA IBURA - CG 015/2022</v>
          </cell>
          <cell r="E234" t="str">
            <v>5.16 - Serviços Médico-Hospitalares, Odotonlogia e Laboratoriais</v>
          </cell>
          <cell r="F234">
            <v>53068416000108</v>
          </cell>
          <cell r="G234" t="str">
            <v>LSN SERVICOS</v>
          </cell>
          <cell r="H234" t="str">
            <v>S</v>
          </cell>
          <cell r="I234" t="str">
            <v>S</v>
          </cell>
          <cell r="J234">
            <v>23</v>
          </cell>
          <cell r="K234">
            <v>45839</v>
          </cell>
          <cell r="L234" t="str">
            <v>7QX3-GIFG</v>
          </cell>
          <cell r="M234" t="str">
            <v>2309508 - Orós - CE</v>
          </cell>
          <cell r="N234">
            <v>4900</v>
          </cell>
        </row>
        <row r="235">
          <cell r="C235" t="str">
            <v>UPA IBURA - CG 015/2022</v>
          </cell>
          <cell r="E235" t="str">
            <v>5.16 - Serviços Médico-Hospitalares, Odotonlogia e Laboratoriais</v>
          </cell>
          <cell r="F235">
            <v>53294177000104</v>
          </cell>
          <cell r="G235" t="str">
            <v>MARIANA FERREIRA</v>
          </cell>
          <cell r="H235" t="str">
            <v>S</v>
          </cell>
          <cell r="I235" t="str">
            <v>S</v>
          </cell>
          <cell r="J235">
            <v>25</v>
          </cell>
          <cell r="K235">
            <v>45840</v>
          </cell>
          <cell r="L235" t="str">
            <v>2KRN-LZ34</v>
          </cell>
          <cell r="M235" t="str">
            <v>2611606 - Recife - PE</v>
          </cell>
          <cell r="N235">
            <v>6450</v>
          </cell>
        </row>
        <row r="236">
          <cell r="C236" t="str">
            <v>UPA IBURA - CG 015/2022</v>
          </cell>
          <cell r="E236" t="str">
            <v>5.16 - Serviços Médico-Hospitalares, Odotonlogia e Laboratoriais</v>
          </cell>
          <cell r="F236">
            <v>45855147000100</v>
          </cell>
          <cell r="G236" t="str">
            <v>TP&amp;AC SERVICOS</v>
          </cell>
          <cell r="H236" t="str">
            <v>S</v>
          </cell>
          <cell r="I236" t="str">
            <v>S</v>
          </cell>
          <cell r="J236">
            <v>657</v>
          </cell>
          <cell r="K236">
            <v>45839</v>
          </cell>
          <cell r="L236" t="str">
            <v>KU1K-ZCBC</v>
          </cell>
          <cell r="M236" t="str">
            <v>2611606 - Recife - PE</v>
          </cell>
          <cell r="N236">
            <v>9990</v>
          </cell>
        </row>
        <row r="237">
          <cell r="C237" t="str">
            <v>UPA IBURA - CG 015/2022</v>
          </cell>
          <cell r="E237" t="str">
            <v>5.16 - Serviços Médico-Hospitalares, Odotonlogia e Laboratoriais</v>
          </cell>
          <cell r="F237">
            <v>58028493000158</v>
          </cell>
          <cell r="G237" t="str">
            <v>VITURINO SAUDE</v>
          </cell>
          <cell r="H237" t="str">
            <v>S</v>
          </cell>
          <cell r="I237" t="str">
            <v>S</v>
          </cell>
          <cell r="J237">
            <v>1000014</v>
          </cell>
          <cell r="K237">
            <v>45839</v>
          </cell>
          <cell r="L237" t="str">
            <v>IRGTGOOLD</v>
          </cell>
          <cell r="M237" t="str">
            <v>2507507 - João Pessoa - PB</v>
          </cell>
          <cell r="N237">
            <v>12555</v>
          </cell>
        </row>
        <row r="238">
          <cell r="C238" t="str">
            <v>UPA IBURA - CG 015/2022</v>
          </cell>
          <cell r="E238" t="str">
            <v>5.16 - Serviços Médico-Hospitalares, Odotonlogia e Laboratoriais</v>
          </cell>
          <cell r="F238">
            <v>61476168000162</v>
          </cell>
          <cell r="G238" t="str">
            <v>GUSTAVO SALES</v>
          </cell>
          <cell r="H238" t="str">
            <v>S</v>
          </cell>
          <cell r="I238" t="str">
            <v>S</v>
          </cell>
          <cell r="J238">
            <v>2</v>
          </cell>
          <cell r="K238">
            <v>45846</v>
          </cell>
          <cell r="L238" t="str">
            <v>M8BE-ZSGW</v>
          </cell>
          <cell r="M238" t="str">
            <v>2611606 - Recife - PE</v>
          </cell>
          <cell r="N238">
            <v>4265</v>
          </cell>
        </row>
        <row r="239">
          <cell r="C239" t="str">
            <v>UPA IBURA - CG 015/2022</v>
          </cell>
          <cell r="E239" t="str">
            <v>5.16 - Serviços Médico-Hospitalares, Odotonlogia e Laboratoriais</v>
          </cell>
          <cell r="F239">
            <v>61072460000110</v>
          </cell>
          <cell r="G239" t="str">
            <v>RODINEI APARECIDO</v>
          </cell>
          <cell r="H239" t="str">
            <v>S</v>
          </cell>
          <cell r="I239" t="str">
            <v>S</v>
          </cell>
          <cell r="J239">
            <v>3</v>
          </cell>
          <cell r="K239">
            <v>45846</v>
          </cell>
          <cell r="L239" t="str">
            <v>LNPG-HU5D</v>
          </cell>
          <cell r="M239" t="str">
            <v>2611606 - Recife - PE</v>
          </cell>
          <cell r="N239">
            <v>3710</v>
          </cell>
        </row>
        <row r="240">
          <cell r="C240" t="str">
            <v>UPA IBURA - CG 015/2022</v>
          </cell>
          <cell r="E240" t="str">
            <v>5.16 - Serviços Médico-Hospitalares, Odotonlogia e Laboratoriais</v>
          </cell>
          <cell r="F240">
            <v>61268432000172</v>
          </cell>
          <cell r="G240" t="str">
            <v>SAFEMED SAUDE II</v>
          </cell>
          <cell r="H240" t="str">
            <v>S</v>
          </cell>
          <cell r="I240" t="str">
            <v>S</v>
          </cell>
          <cell r="J240">
            <v>5</v>
          </cell>
          <cell r="K240">
            <v>45841</v>
          </cell>
          <cell r="L240" t="str">
            <v>WCPO84061</v>
          </cell>
          <cell r="M240" t="str">
            <v>2609600 - Olinda - PE</v>
          </cell>
          <cell r="N240">
            <v>12155</v>
          </cell>
        </row>
        <row r="241">
          <cell r="C241" t="str">
            <v>UPA IBURA - CG 015/2022</v>
          </cell>
          <cell r="E241" t="str">
            <v>5.16 - Serviços Médico-Hospitalares, Odotonlogia e Laboratoriais</v>
          </cell>
          <cell r="F241">
            <v>55749643000124</v>
          </cell>
          <cell r="G241" t="str">
            <v>OLAVO S. C.</v>
          </cell>
          <cell r="H241" t="str">
            <v>S</v>
          </cell>
          <cell r="I241" t="str">
            <v>S</v>
          </cell>
          <cell r="J241">
            <v>15</v>
          </cell>
          <cell r="K241">
            <v>45846</v>
          </cell>
          <cell r="L241" t="str">
            <v>274214951</v>
          </cell>
          <cell r="M241" t="str">
            <v>2304400 - Fortaleza - CE</v>
          </cell>
          <cell r="N241">
            <v>1110</v>
          </cell>
        </row>
        <row r="242">
          <cell r="C242" t="str">
            <v>UPA IBURA - CG 015/2022</v>
          </cell>
          <cell r="E242" t="str">
            <v>5.16 - Serviços Médico-Hospitalares, Odotonlogia e Laboratoriais</v>
          </cell>
          <cell r="F242">
            <v>58461612000161</v>
          </cell>
          <cell r="G242" t="str">
            <v>LINS BORGES</v>
          </cell>
          <cell r="H242" t="str">
            <v>S</v>
          </cell>
          <cell r="I242" t="str">
            <v>S</v>
          </cell>
          <cell r="J242">
            <v>1000028</v>
          </cell>
          <cell r="K242">
            <v>45841</v>
          </cell>
          <cell r="L242" t="str">
            <v>TZVQLT0HZ</v>
          </cell>
          <cell r="M242" t="str">
            <v>2507507 - João Pessoa - PB</v>
          </cell>
          <cell r="N242">
            <v>1225</v>
          </cell>
        </row>
        <row r="243">
          <cell r="C243" t="str">
            <v>UPA IBURA - CG 015/2022</v>
          </cell>
          <cell r="E243" t="str">
            <v>5.16 - Serviços Médico-Hospitalares, Odotonlogia e Laboratoriais</v>
          </cell>
          <cell r="F243">
            <v>57550679000100</v>
          </cell>
          <cell r="G243" t="str">
            <v>MASTERMED CABO</v>
          </cell>
          <cell r="H243" t="str">
            <v>S</v>
          </cell>
          <cell r="I243" t="str">
            <v>S</v>
          </cell>
          <cell r="J243">
            <v>32</v>
          </cell>
          <cell r="K243">
            <v>45840</v>
          </cell>
          <cell r="L243" t="str">
            <v>IPUW06330</v>
          </cell>
          <cell r="M243" t="str">
            <v>2602902 - Cabo de Santo Agostinho - PE</v>
          </cell>
          <cell r="N243">
            <v>6000</v>
          </cell>
        </row>
        <row r="244">
          <cell r="C244" t="str">
            <v>UPA IBURA - CG 015/2022</v>
          </cell>
          <cell r="E244" t="str">
            <v>5.16 - Serviços Médico-Hospitalares, Odotonlogia e Laboratoriais</v>
          </cell>
          <cell r="F244">
            <v>42543059000176</v>
          </cell>
          <cell r="G244" t="str">
            <v>NUCLEO DE CIRURGIA</v>
          </cell>
          <cell r="H244" t="str">
            <v>S</v>
          </cell>
          <cell r="I244" t="str">
            <v>S</v>
          </cell>
          <cell r="J244">
            <v>95</v>
          </cell>
          <cell r="K244">
            <v>45847</v>
          </cell>
          <cell r="L244" t="str">
            <v>XAVW-JIWB</v>
          </cell>
          <cell r="M244" t="str">
            <v>2611606 - Recife - PE</v>
          </cell>
          <cell r="N244">
            <v>2600</v>
          </cell>
        </row>
        <row r="245">
          <cell r="C245" t="str">
            <v>UPA IBURA - CG 015/2022</v>
          </cell>
          <cell r="E245" t="str">
            <v>5.16 - Serviços Médico-Hospitalares, Odotonlogia e Laboratoriais</v>
          </cell>
          <cell r="F245">
            <v>53969908000174</v>
          </cell>
          <cell r="G245" t="str">
            <v>MASTERMED PE IV</v>
          </cell>
          <cell r="H245" t="str">
            <v>S</v>
          </cell>
          <cell r="I245" t="str">
            <v>S</v>
          </cell>
          <cell r="J245">
            <v>898</v>
          </cell>
          <cell r="K245">
            <v>45847</v>
          </cell>
          <cell r="L245" t="str">
            <v>RUKW20089</v>
          </cell>
          <cell r="M245" t="str">
            <v>2609600 - Olinda - PE</v>
          </cell>
          <cell r="N245">
            <v>1350</v>
          </cell>
        </row>
        <row r="246">
          <cell r="C246" t="str">
            <v>UPA IBURA - CG 015/2022</v>
          </cell>
          <cell r="E246" t="str">
            <v>5.16 - Serviços Médico-Hospitalares, Odotonlogia e Laboratoriais</v>
          </cell>
          <cell r="F246">
            <v>60011389000100</v>
          </cell>
          <cell r="G246" t="str">
            <v>ANALIVIA OLIVEIRA</v>
          </cell>
          <cell r="H246" t="str">
            <v>S</v>
          </cell>
          <cell r="I246" t="str">
            <v>S</v>
          </cell>
          <cell r="J246">
            <v>1000013</v>
          </cell>
          <cell r="K246">
            <v>45839</v>
          </cell>
          <cell r="L246" t="str">
            <v>Q1T8W3VPO</v>
          </cell>
          <cell r="M246" t="str">
            <v>2507507 - João Pessoa - PB</v>
          </cell>
          <cell r="N246">
            <v>6750</v>
          </cell>
        </row>
        <row r="247">
          <cell r="C247" t="str">
            <v>UPA IBURA - CG 015/2022</v>
          </cell>
          <cell r="E247" t="str">
            <v>5.16 - Serviços Médico-Hospitalares, Odotonlogia e Laboratoriais</v>
          </cell>
          <cell r="F247">
            <v>57446203000123</v>
          </cell>
          <cell r="G247" t="str">
            <v>57.446.203 LTDA</v>
          </cell>
          <cell r="H247" t="str">
            <v>S</v>
          </cell>
          <cell r="I247" t="str">
            <v>S</v>
          </cell>
          <cell r="J247">
            <v>4</v>
          </cell>
          <cell r="K247">
            <v>45847</v>
          </cell>
          <cell r="L247" t="str">
            <v>TLY6-XB4F</v>
          </cell>
          <cell r="M247" t="str">
            <v>2611606 - Recife - PE</v>
          </cell>
          <cell r="N247">
            <v>5400</v>
          </cell>
        </row>
        <row r="248">
          <cell r="C248" t="str">
            <v>UPA IBURA - CG 015/2022</v>
          </cell>
          <cell r="E248" t="str">
            <v>5.16 - Serviços Médico-Hospitalares, Odotonlogia e Laboratoriais</v>
          </cell>
          <cell r="F248">
            <v>61505777000100</v>
          </cell>
          <cell r="G248" t="str">
            <v>ALANA SOUTO</v>
          </cell>
          <cell r="H248" t="str">
            <v>S</v>
          </cell>
          <cell r="I248" t="str">
            <v>S</v>
          </cell>
          <cell r="J248">
            <v>1</v>
          </cell>
          <cell r="K248">
            <v>45847</v>
          </cell>
          <cell r="L248" t="str">
            <v>STAU-KHEB</v>
          </cell>
          <cell r="M248" t="str">
            <v>2611606 - Recife - PE</v>
          </cell>
          <cell r="N248">
            <v>1350</v>
          </cell>
        </row>
        <row r="249">
          <cell r="C249" t="str">
            <v>UPA IBURA - CG 015/2022</v>
          </cell>
          <cell r="E249" t="str">
            <v>5.16 - Serviços Médico-Hospitalares, Odotonlogia e Laboratoriais</v>
          </cell>
          <cell r="F249">
            <v>58191787000104</v>
          </cell>
          <cell r="G249" t="str">
            <v>LEMONADE ASSESORIA</v>
          </cell>
          <cell r="H249" t="str">
            <v>S</v>
          </cell>
          <cell r="I249" t="str">
            <v>S</v>
          </cell>
          <cell r="J249">
            <v>38</v>
          </cell>
          <cell r="K249">
            <v>45854</v>
          </cell>
          <cell r="L249" t="str">
            <v>KMWV25028</v>
          </cell>
          <cell r="M249" t="str">
            <v>2609600 - Olinda - PE</v>
          </cell>
          <cell r="N249">
            <v>4810</v>
          </cell>
        </row>
        <row r="250">
          <cell r="C250" t="str">
            <v>UPA IBURA - CG 015/2022</v>
          </cell>
          <cell r="E250" t="str">
            <v>5.16 - Serviços Médico-Hospitalares, Odotonlogia e Laboratoriais</v>
          </cell>
          <cell r="F250">
            <v>53814799000116</v>
          </cell>
          <cell r="G250" t="str">
            <v>AP SERVICOS</v>
          </cell>
          <cell r="H250" t="str">
            <v>S</v>
          </cell>
          <cell r="I250" t="str">
            <v>S</v>
          </cell>
          <cell r="J250">
            <v>51</v>
          </cell>
          <cell r="K250">
            <v>45846</v>
          </cell>
          <cell r="L250" t="str">
            <v>XZNS72052</v>
          </cell>
          <cell r="M250" t="str">
            <v>2408904 - Parelhas - RN</v>
          </cell>
          <cell r="N250">
            <v>7500</v>
          </cell>
        </row>
        <row r="251">
          <cell r="C251" t="str">
            <v>UPA IBURA - CG 015/2022</v>
          </cell>
          <cell r="E251" t="str">
            <v>5.16 - Serviços Médico-Hospitalares, Odotonlogia e Laboratoriais</v>
          </cell>
          <cell r="F251">
            <v>44409770000168</v>
          </cell>
          <cell r="G251" t="str">
            <v>MED CLINIC</v>
          </cell>
          <cell r="H251" t="str">
            <v>S</v>
          </cell>
          <cell r="I251" t="str">
            <v>S</v>
          </cell>
          <cell r="J251">
            <v>251</v>
          </cell>
          <cell r="K251">
            <v>45849</v>
          </cell>
          <cell r="L251" t="str">
            <v>7818055480152</v>
          </cell>
          <cell r="M251" t="str">
            <v>2302503 - Brejo Santo - CE</v>
          </cell>
          <cell r="N251">
            <v>3000</v>
          </cell>
        </row>
        <row r="252">
          <cell r="C252" t="str">
            <v>UPA IBURA - CG 015/2022</v>
          </cell>
          <cell r="E252" t="str">
            <v>5.16 - Serviços Médico-Hospitalares, Odotonlogia e Laboratoriais</v>
          </cell>
          <cell r="F252">
            <v>5321107000155</v>
          </cell>
          <cell r="G252" t="str">
            <v>CLINICA KALYNA</v>
          </cell>
          <cell r="H252" t="str">
            <v>S</v>
          </cell>
          <cell r="I252" t="str">
            <v>S</v>
          </cell>
          <cell r="J252">
            <v>3415</v>
          </cell>
          <cell r="K252">
            <v>45855</v>
          </cell>
          <cell r="L252" t="str">
            <v>304062883</v>
          </cell>
          <cell r="M252" t="str">
            <v>2408102 - Natal - RN</v>
          </cell>
          <cell r="N252">
            <v>3000</v>
          </cell>
        </row>
        <row r="253">
          <cell r="C253" t="str">
            <v>UPA IBURA - CG 015/2022</v>
          </cell>
          <cell r="E253" t="str">
            <v>5.16 - Serviços Médico-Hospitalares, Odotonlogia e Laboratoriais</v>
          </cell>
          <cell r="F253">
            <v>26332878000118</v>
          </cell>
          <cell r="G253" t="str">
            <v>MEDICAL SERVICOS</v>
          </cell>
          <cell r="H253" t="str">
            <v>S</v>
          </cell>
          <cell r="I253" t="str">
            <v>S</v>
          </cell>
          <cell r="J253">
            <v>9657</v>
          </cell>
          <cell r="K253">
            <v>45848</v>
          </cell>
          <cell r="L253" t="str">
            <v>LTXIAXFNF</v>
          </cell>
          <cell r="M253" t="str">
            <v>2704302 - Maceió - AL</v>
          </cell>
          <cell r="N253">
            <v>3000</v>
          </cell>
        </row>
        <row r="254">
          <cell r="C254" t="str">
            <v>UPA IBURA - CG 015/2022</v>
          </cell>
          <cell r="E254" t="str">
            <v>5.16 - Serviços Médico-Hospitalares, Odotonlogia e Laboratoriais</v>
          </cell>
          <cell r="F254">
            <v>60424898000157</v>
          </cell>
          <cell r="G254" t="str">
            <v>NATALIA ANDRADE</v>
          </cell>
          <cell r="H254" t="str">
            <v>S</v>
          </cell>
          <cell r="I254" t="str">
            <v>S</v>
          </cell>
          <cell r="J254">
            <v>9</v>
          </cell>
          <cell r="K254">
            <v>45859</v>
          </cell>
          <cell r="L254" t="str">
            <v>DZQAWYIMR</v>
          </cell>
          <cell r="M254" t="str">
            <v>2704302 - Maceió - AL</v>
          </cell>
          <cell r="N254">
            <v>750</v>
          </cell>
        </row>
        <row r="255">
          <cell r="C255" t="str">
            <v>UPA IBURA - CG 015/2022</v>
          </cell>
          <cell r="E255" t="str">
            <v>5.16 - Serviços Médico-Hospitalares, Odotonlogia e Laboratoriais</v>
          </cell>
          <cell r="F255">
            <v>40440176000189</v>
          </cell>
          <cell r="G255" t="str">
            <v>PODIUMMED ATIVIDADES</v>
          </cell>
          <cell r="H255" t="str">
            <v>S</v>
          </cell>
          <cell r="I255" t="str">
            <v>S</v>
          </cell>
          <cell r="J255">
            <v>884</v>
          </cell>
          <cell r="K255">
            <v>45861</v>
          </cell>
          <cell r="L255" t="str">
            <v>FJOT94475</v>
          </cell>
          <cell r="M255" t="str">
            <v>2609600 - Olinda - PE</v>
          </cell>
          <cell r="N255">
            <v>1500</v>
          </cell>
        </row>
        <row r="256">
          <cell r="C256" t="str">
            <v>UPA IBURA - CG 015/2022</v>
          </cell>
          <cell r="E256" t="str">
            <v>5.16 - Serviços Médico-Hospitalares, Odotonlogia e Laboratoriais</v>
          </cell>
          <cell r="F256">
            <v>45855147000100</v>
          </cell>
          <cell r="G256" t="str">
            <v>TP&amp;AC SERVICOS</v>
          </cell>
          <cell r="H256" t="str">
            <v>S</v>
          </cell>
          <cell r="I256" t="str">
            <v>S</v>
          </cell>
          <cell r="J256">
            <v>708</v>
          </cell>
          <cell r="K256">
            <v>45861</v>
          </cell>
          <cell r="L256" t="str">
            <v>DAPG-DZ1U</v>
          </cell>
          <cell r="M256" t="str">
            <v>2611606 - Recife - PE</v>
          </cell>
          <cell r="N256">
            <v>1500</v>
          </cell>
        </row>
        <row r="257">
          <cell r="C257" t="str">
            <v>UPA IBURA - CG 015/2022</v>
          </cell>
          <cell r="E257" t="str">
            <v>5.16 - Serviços Médico-Hospitalares, Odotonlogia e Laboratoriais</v>
          </cell>
          <cell r="F257">
            <v>46159260000101</v>
          </cell>
          <cell r="G257" t="str">
            <v>MEDVIDA ATIVIDADES</v>
          </cell>
          <cell r="H257" t="str">
            <v>S</v>
          </cell>
          <cell r="I257" t="str">
            <v>S</v>
          </cell>
          <cell r="J257">
            <v>2935</v>
          </cell>
          <cell r="K257">
            <v>45862</v>
          </cell>
          <cell r="L257" t="str">
            <v>CCEZ29362</v>
          </cell>
          <cell r="M257" t="str">
            <v>2609600 - Olinda - PE</v>
          </cell>
          <cell r="N257">
            <v>1500</v>
          </cell>
        </row>
        <row r="258">
          <cell r="C258" t="str">
            <v>UPA IBURA - CG 015/2022</v>
          </cell>
          <cell r="E258" t="str">
            <v>5.16 - Serviços Médico-Hospitalares, Odotonlogia e Laboratoriais</v>
          </cell>
          <cell r="F258">
            <v>31145185000156</v>
          </cell>
          <cell r="G258" t="str">
            <v>CONSULT LAB LABORATORIO</v>
          </cell>
          <cell r="H258" t="str">
            <v>S</v>
          </cell>
          <cell r="I258" t="str">
            <v>S</v>
          </cell>
          <cell r="J258">
            <v>1396</v>
          </cell>
          <cell r="K258">
            <v>45838</v>
          </cell>
          <cell r="L258" t="str">
            <v>CHMH45623</v>
          </cell>
          <cell r="M258" t="str">
            <v>2611606 - Recife - PE</v>
          </cell>
          <cell r="N258">
            <v>50082.82</v>
          </cell>
        </row>
        <row r="259">
          <cell r="C259" t="str">
            <v>UPA IBURA - CG 015/2022</v>
          </cell>
          <cell r="E259" t="str">
            <v>5.8 - Locação de Veículos Automotores</v>
          </cell>
          <cell r="F259">
            <v>29932922000119</v>
          </cell>
          <cell r="G259" t="str">
            <v>MEDLIFE LOCAÇÃO DE MÁQUINAS</v>
          </cell>
          <cell r="H259" t="str">
            <v>S</v>
          </cell>
          <cell r="I259" t="str">
            <v>N</v>
          </cell>
          <cell r="J259">
            <v>0</v>
          </cell>
          <cell r="K259">
            <v>45831</v>
          </cell>
          <cell r="N259">
            <v>15000</v>
          </cell>
        </row>
        <row r="260">
          <cell r="C260" t="str">
            <v>UPA IBURA - CG 015/2022</v>
          </cell>
          <cell r="E260" t="str">
            <v>5.99 - Outros Serviços de Terceiros Pessoa Jurídica</v>
          </cell>
          <cell r="F260">
            <v>18271934000123</v>
          </cell>
          <cell r="G260" t="str">
            <v>NOVA BIOMEDICAL DISGNÓSTICOS MÉDICOS</v>
          </cell>
          <cell r="H260" t="str">
            <v>S</v>
          </cell>
          <cell r="I260" t="str">
            <v>N</v>
          </cell>
          <cell r="J260">
            <v>12605</v>
          </cell>
          <cell r="K260">
            <v>45832</v>
          </cell>
          <cell r="N260">
            <v>5700</v>
          </cell>
        </row>
        <row r="261">
          <cell r="C261" t="str">
            <v>UPA IBURA - CG 015/2022</v>
          </cell>
          <cell r="E261" t="str">
            <v>5.10 - Detetização/Tratamento de Resíduos e Afins</v>
          </cell>
          <cell r="F261">
            <v>7575881000118</v>
          </cell>
          <cell r="G261" t="str">
            <v>SIM GESTÃO AMBIENTAL SERVIÇOS</v>
          </cell>
          <cell r="H261" t="str">
            <v>S</v>
          </cell>
          <cell r="I261" t="str">
            <v>S</v>
          </cell>
          <cell r="J261">
            <v>3163</v>
          </cell>
          <cell r="K261">
            <v>45838</v>
          </cell>
          <cell r="L261" t="str">
            <v>K2CJ-B4SC</v>
          </cell>
          <cell r="M261" t="str">
            <v>3548807 - São Caetano do Sul - SP</v>
          </cell>
          <cell r="N261">
            <v>3198</v>
          </cell>
        </row>
        <row r="262">
          <cell r="C262" t="str">
            <v>UPA IBURA - CG 015/2022</v>
          </cell>
          <cell r="E262" t="str">
            <v>5.17 - Manutenção de Software, Certificação Digital e Microfilmagem</v>
          </cell>
          <cell r="F262">
            <v>5662773000319</v>
          </cell>
          <cell r="G262" t="str">
            <v xml:space="preserve">PIXEON MEDICAL SYSTEMS </v>
          </cell>
          <cell r="H262" t="str">
            <v>S</v>
          </cell>
          <cell r="I262" t="str">
            <v>S</v>
          </cell>
          <cell r="J262">
            <v>95631</v>
          </cell>
          <cell r="K262">
            <v>45814</v>
          </cell>
          <cell r="L262" t="str">
            <v>9NT345ETP</v>
          </cell>
          <cell r="M262" t="str">
            <v>3550308 - São Paulo - SP</v>
          </cell>
          <cell r="N262">
            <v>10166.82</v>
          </cell>
        </row>
        <row r="263">
          <cell r="C263" t="str">
            <v>UPA IBURA - CG 015/2022</v>
          </cell>
          <cell r="E263" t="str">
            <v>5.17 - Manutenção de Software, Certificação Digital e Microfilmagem</v>
          </cell>
          <cell r="F263">
            <v>53113791000122</v>
          </cell>
          <cell r="G263" t="str">
            <v>TOTVS S.A</v>
          </cell>
          <cell r="H263" t="str">
            <v>S</v>
          </cell>
          <cell r="I263" t="str">
            <v>S</v>
          </cell>
          <cell r="J263">
            <v>4145849</v>
          </cell>
          <cell r="K263">
            <v>45810</v>
          </cell>
          <cell r="L263" t="str">
            <v>JCUF-T6HV</v>
          </cell>
          <cell r="M263" t="str">
            <v>3550308 - São Paulo - SP</v>
          </cell>
          <cell r="N263">
            <v>1320.34</v>
          </cell>
        </row>
        <row r="264">
          <cell r="C264" t="str">
            <v>UPA IBURA - CG 015/2022</v>
          </cell>
          <cell r="E264" t="str">
            <v>5.17 - Manutenção de Software, Certificação Digital e Microfilmagem</v>
          </cell>
          <cell r="F264">
            <v>53113791000122</v>
          </cell>
          <cell r="G264" t="str">
            <v>TOTVS S.A</v>
          </cell>
          <cell r="H264" t="str">
            <v>S</v>
          </cell>
          <cell r="I264" t="str">
            <v>S</v>
          </cell>
          <cell r="J264">
            <v>4146034</v>
          </cell>
          <cell r="K264">
            <v>45810</v>
          </cell>
          <cell r="L264" t="str">
            <v>ESKW-VFZN</v>
          </cell>
          <cell r="M264" t="str">
            <v>3550308 - São Paulo - SP</v>
          </cell>
          <cell r="N264">
            <v>817.88</v>
          </cell>
        </row>
        <row r="265">
          <cell r="C265" t="str">
            <v>UPA IBURA - CG 015/2022</v>
          </cell>
          <cell r="E265" t="str">
            <v>5.17 - Manutenção de Software, Certificação Digital e Microfilmagem</v>
          </cell>
          <cell r="F265">
            <v>53113791000122</v>
          </cell>
          <cell r="G265" t="str">
            <v>TOTVS S.A</v>
          </cell>
          <cell r="H265" t="str">
            <v>S</v>
          </cell>
          <cell r="I265" t="str">
            <v>S</v>
          </cell>
          <cell r="J265">
            <v>4146064</v>
          </cell>
          <cell r="K265">
            <v>45810</v>
          </cell>
          <cell r="L265" t="str">
            <v>RXAM-ZEWF</v>
          </cell>
          <cell r="M265" t="str">
            <v>3550308 - São Paulo - SP</v>
          </cell>
          <cell r="N265">
            <v>22.26</v>
          </cell>
        </row>
        <row r="266">
          <cell r="C266" t="str">
            <v>UPA IBURA - CG 015/2022</v>
          </cell>
          <cell r="E266" t="str">
            <v>5.17 - Manutenção de Software, Certificação Digital e Microfilmagem</v>
          </cell>
          <cell r="F266">
            <v>53113791000122</v>
          </cell>
          <cell r="G266" t="str">
            <v>TOTVS S.A</v>
          </cell>
          <cell r="H266" t="str">
            <v>S</v>
          </cell>
          <cell r="I266" t="str">
            <v>S</v>
          </cell>
          <cell r="J266">
            <v>4145988</v>
          </cell>
          <cell r="K266">
            <v>45810</v>
          </cell>
          <cell r="L266" t="str">
            <v>8UFI-PHN4</v>
          </cell>
          <cell r="M266" t="str">
            <v>3550308 - São Paulo - SP</v>
          </cell>
          <cell r="N266">
            <v>473.05</v>
          </cell>
        </row>
        <row r="267">
          <cell r="C267" t="str">
            <v>UPA IBURA - CG 015/2022</v>
          </cell>
          <cell r="E267" t="str">
            <v>5.17 - Manutenção de Software, Certificação Digital e Microfilmagem</v>
          </cell>
          <cell r="F267">
            <v>4069709000102</v>
          </cell>
          <cell r="G267" t="str">
            <v>BIONEXO DO BRASIL</v>
          </cell>
          <cell r="H267" t="str">
            <v>S</v>
          </cell>
          <cell r="I267" t="str">
            <v>S</v>
          </cell>
          <cell r="J267">
            <v>561858</v>
          </cell>
          <cell r="K267">
            <v>45810</v>
          </cell>
          <cell r="L267" t="str">
            <v>MBYS-JNKB</v>
          </cell>
          <cell r="M267" t="str">
            <v>3550308 - São Paulo - SP</v>
          </cell>
          <cell r="N267">
            <v>1038.9000000000001</v>
          </cell>
        </row>
        <row r="268">
          <cell r="C268" t="str">
            <v>UPA IBURA - CG 015/2022</v>
          </cell>
          <cell r="E268" t="str">
            <v>5.17 - Manutenção de Software, Certificação Digital e Microfilmagem</v>
          </cell>
          <cell r="F268">
            <v>19362739000171</v>
          </cell>
          <cell r="G268" t="str">
            <v>MM DA SILVA TREINAMENTOS E SEDENVOLVIMENTOS</v>
          </cell>
          <cell r="H268" t="str">
            <v>S</v>
          </cell>
          <cell r="I268" t="str">
            <v>S</v>
          </cell>
          <cell r="J268">
            <v>1207</v>
          </cell>
          <cell r="K268">
            <v>45833</v>
          </cell>
          <cell r="L268" t="str">
            <v>IK1Z9J9LR</v>
          </cell>
          <cell r="M268" t="str">
            <v>2704302 - Maceió - AL</v>
          </cell>
          <cell r="N268">
            <v>366.46</v>
          </cell>
        </row>
        <row r="269">
          <cell r="C269" t="str">
            <v>UPA IBURA - CG 015/2022</v>
          </cell>
          <cell r="E269" t="str">
            <v>5.17 - Manutenção de Software, Certificação Digital e Microfilmagem</v>
          </cell>
          <cell r="F269">
            <v>35844207000127</v>
          </cell>
          <cell r="G269" t="str">
            <v>GILDENNES ALVES SOUSA GOMES</v>
          </cell>
          <cell r="H269" t="str">
            <v>S</v>
          </cell>
          <cell r="I269" t="str">
            <v>N</v>
          </cell>
          <cell r="J269">
            <v>139</v>
          </cell>
          <cell r="K269">
            <v>45838</v>
          </cell>
          <cell r="N269">
            <v>149.07</v>
          </cell>
        </row>
        <row r="270">
          <cell r="C270" t="str">
            <v>UPA IBURA - CG 015/2022</v>
          </cell>
          <cell r="E270" t="str">
            <v>5.17 - Manutenção de Software, Certificação Digital e Microfilmagem</v>
          </cell>
          <cell r="F270">
            <v>3680650000113</v>
          </cell>
          <cell r="G270" t="str">
            <v xml:space="preserve">TECNOVA SERVICOS </v>
          </cell>
          <cell r="H270" t="str">
            <v>S</v>
          </cell>
          <cell r="I270" t="str">
            <v>S</v>
          </cell>
          <cell r="J270">
            <v>8697</v>
          </cell>
          <cell r="K270">
            <v>45837</v>
          </cell>
          <cell r="L270" t="str">
            <v>YI2Q-B6F3</v>
          </cell>
          <cell r="M270" t="str">
            <v>2927408 - Salvador - BA</v>
          </cell>
          <cell r="N270">
            <v>850.5</v>
          </cell>
        </row>
        <row r="271">
          <cell r="C271" t="str">
            <v>UPA IBURA - CG 015/2022</v>
          </cell>
          <cell r="E271" t="str">
            <v>5.17 - Manutenção de Software, Certificação Digital e Microfilmagem</v>
          </cell>
          <cell r="F271">
            <v>9558104000190</v>
          </cell>
          <cell r="G271" t="str">
            <v>GOLDEN TECHNOLOGIA</v>
          </cell>
          <cell r="H271" t="str">
            <v>S</v>
          </cell>
          <cell r="I271" t="str">
            <v>N</v>
          </cell>
          <cell r="J271">
            <v>9666</v>
          </cell>
          <cell r="K271">
            <v>45810</v>
          </cell>
          <cell r="N271">
            <v>266</v>
          </cell>
        </row>
        <row r="272">
          <cell r="C272" t="str">
            <v>UPA IBURA - CG 015/2022</v>
          </cell>
          <cell r="E272" t="str">
            <v>5.17 - Manutenção de Software, Certificação Digital e Microfilmagem</v>
          </cell>
          <cell r="F272">
            <v>53113791000122</v>
          </cell>
          <cell r="G272" t="str">
            <v>TOTVS S.A</v>
          </cell>
          <cell r="H272" t="str">
            <v>S</v>
          </cell>
          <cell r="I272" t="str">
            <v>S</v>
          </cell>
          <cell r="J272">
            <v>4146165</v>
          </cell>
          <cell r="K272">
            <v>45810</v>
          </cell>
          <cell r="L272" t="str">
            <v>JLFM-6FLH</v>
          </cell>
          <cell r="M272" t="str">
            <v>3550308 - São Paulo - SP</v>
          </cell>
          <cell r="N272">
            <v>55.26</v>
          </cell>
        </row>
        <row r="273">
          <cell r="C273" t="str">
            <v>UPA IBURA - CG 015/2022</v>
          </cell>
          <cell r="E273" t="str">
            <v>5.10 - Detetização/Tratamento de Resíduos e Afins</v>
          </cell>
          <cell r="F273">
            <v>10333266000100</v>
          </cell>
          <cell r="G273" t="str">
            <v>CARLOS ANTONIO DE OLIVEIRA MILET JUNIOR ME</v>
          </cell>
          <cell r="H273" t="str">
            <v>S</v>
          </cell>
          <cell r="I273" t="str">
            <v>S</v>
          </cell>
          <cell r="J273">
            <v>11913</v>
          </cell>
          <cell r="K273">
            <v>45839</v>
          </cell>
          <cell r="L273" t="str">
            <v>9FLH-CCTC</v>
          </cell>
          <cell r="M273" t="str">
            <v>2611606 - Recife - PE</v>
          </cell>
          <cell r="N273">
            <v>160</v>
          </cell>
        </row>
        <row r="274">
          <cell r="C274" t="str">
            <v>UPA IBURA - CG 015/2022</v>
          </cell>
          <cell r="E274" t="str">
            <v>5.99 - Outros Serviços de Terceiros Pessoa Jurídica</v>
          </cell>
          <cell r="F274">
            <v>33640037000133</v>
          </cell>
          <cell r="G274" t="str">
            <v>CENTRO DE EDUCAÇÃO PROFISSIONAL</v>
          </cell>
          <cell r="H274" t="str">
            <v>S</v>
          </cell>
          <cell r="I274" t="str">
            <v>S</v>
          </cell>
          <cell r="J274" t="str">
            <v>12831</v>
          </cell>
          <cell r="K274">
            <v>45817</v>
          </cell>
          <cell r="L274" t="str">
            <v>81CG-JD4P</v>
          </cell>
          <cell r="M274" t="str">
            <v>2611606 - Recife - PE</v>
          </cell>
          <cell r="N274">
            <v>569</v>
          </cell>
        </row>
        <row r="275">
          <cell r="C275" t="str">
            <v>UPA IBURA - CG 015/2022</v>
          </cell>
          <cell r="E275" t="str">
            <v>5.99 - Outros Serviços de Terceiros Pessoa Jurídica</v>
          </cell>
          <cell r="F275">
            <v>1545203000126</v>
          </cell>
          <cell r="G275" t="str">
            <v>ENAE-EMPRESA NACIONAL DE ESTERILIZAÇÃO</v>
          </cell>
          <cell r="H275" t="str">
            <v>S</v>
          </cell>
          <cell r="I275" t="str">
            <v>S</v>
          </cell>
          <cell r="J275" t="str">
            <v>15407</v>
          </cell>
          <cell r="K275">
            <v>45831</v>
          </cell>
          <cell r="L275" t="str">
            <v>BKTN-ENVK</v>
          </cell>
          <cell r="M275" t="str">
            <v>2611606 - Recife - PE</v>
          </cell>
          <cell r="N275">
            <v>4413.5</v>
          </cell>
        </row>
        <row r="276">
          <cell r="C276" t="str">
            <v>UPA IBURA - CG 015/2022</v>
          </cell>
          <cell r="E276" t="str">
            <v>5.99 - Outros Serviços de Terceiros Pessoa Jurídica</v>
          </cell>
          <cell r="F276">
            <v>1545203000126</v>
          </cell>
          <cell r="G276" t="str">
            <v>ENAE-EMPRESA NACIONAL DE ESTERILIZAÇÃO</v>
          </cell>
          <cell r="H276" t="str">
            <v>S</v>
          </cell>
          <cell r="I276" t="str">
            <v>S</v>
          </cell>
          <cell r="J276" t="str">
            <v>15430</v>
          </cell>
          <cell r="K276">
            <v>45841</v>
          </cell>
          <cell r="L276" t="str">
            <v>JEUC-MRRV</v>
          </cell>
          <cell r="M276" t="str">
            <v>2611606 - Recife - PE</v>
          </cell>
          <cell r="N276">
            <v>857.48</v>
          </cell>
        </row>
        <row r="277">
          <cell r="C277" t="str">
            <v>UPA IBURA - CG 015/2022</v>
          </cell>
          <cell r="E277" t="str">
            <v>5.99 - Outros Serviços de Terceiros Pessoa Jurídica</v>
          </cell>
          <cell r="F277">
            <v>8276880000135</v>
          </cell>
          <cell r="G277" t="str">
            <v>JVG CONTABILIDADE LTDA ME</v>
          </cell>
          <cell r="H277" t="str">
            <v>S</v>
          </cell>
          <cell r="I277" t="str">
            <v>S</v>
          </cell>
          <cell r="J277" t="str">
            <v>2912</v>
          </cell>
          <cell r="K277">
            <v>45834</v>
          </cell>
          <cell r="L277" t="str">
            <v>UP2V-EG4S</v>
          </cell>
          <cell r="M277" t="str">
            <v>2611606 - Recife - PE</v>
          </cell>
          <cell r="N277">
            <v>10513.7</v>
          </cell>
        </row>
        <row r="278">
          <cell r="C278" t="str">
            <v>UPA IBURA - CG 015/2022</v>
          </cell>
          <cell r="E278" t="str">
            <v>5.99 - Outros Serviços de Terceiros Pessoa Jurídica</v>
          </cell>
          <cell r="F278">
            <v>49346065000182</v>
          </cell>
          <cell r="G278" t="str">
            <v>LUCIANA BRASILEIRO SOCIEDADE</v>
          </cell>
          <cell r="H278" t="str">
            <v>S</v>
          </cell>
          <cell r="I278" t="str">
            <v>S</v>
          </cell>
          <cell r="J278" t="str">
            <v>319</v>
          </cell>
          <cell r="K278">
            <v>45810</v>
          </cell>
          <cell r="L278" t="str">
            <v>YHL7-CZUI</v>
          </cell>
          <cell r="M278" t="str">
            <v>2611606 - Recife - PE</v>
          </cell>
          <cell r="N278">
            <v>900.32</v>
          </cell>
        </row>
        <row r="279">
          <cell r="C279" t="str">
            <v>UPA IBURA - CG 015/2022</v>
          </cell>
          <cell r="E279" t="str">
            <v>5.99 - Outros Serviços de Terceiros Pessoa Jurídica</v>
          </cell>
          <cell r="F279">
            <v>24127434000115</v>
          </cell>
          <cell r="G279" t="str">
            <v>RODRIGO ALMENDRA E ADVOGADOS</v>
          </cell>
          <cell r="H279" t="str">
            <v>S</v>
          </cell>
          <cell r="I279" t="str">
            <v>S</v>
          </cell>
          <cell r="J279" t="str">
            <v>1100</v>
          </cell>
          <cell r="K279">
            <v>45833</v>
          </cell>
          <cell r="L279" t="str">
            <v>NUXK-FLBG</v>
          </cell>
          <cell r="M279" t="str">
            <v>2611606 - Recife - PE</v>
          </cell>
          <cell r="N279">
            <v>1377.08</v>
          </cell>
        </row>
        <row r="280">
          <cell r="C280" t="str">
            <v>UPA IBURA - CG 015/2022</v>
          </cell>
          <cell r="E280" t="str">
            <v>5.99 - Outros Serviços de Terceiros Pessoa Jurídica</v>
          </cell>
          <cell r="F280">
            <v>42294818000104</v>
          </cell>
          <cell r="G280" t="str">
            <v>DALAX CONSULTORIA E SERVIÇOS</v>
          </cell>
          <cell r="H280" t="str">
            <v>S</v>
          </cell>
          <cell r="I280" t="str">
            <v>S</v>
          </cell>
          <cell r="J280" t="str">
            <v>1110</v>
          </cell>
          <cell r="K280">
            <v>45812</v>
          </cell>
          <cell r="L280" t="str">
            <v>W4PQ-PDBE</v>
          </cell>
          <cell r="M280" t="str">
            <v>2611606 - Recife - PE</v>
          </cell>
          <cell r="N280">
            <v>559.80999999999995</v>
          </cell>
        </row>
        <row r="281">
          <cell r="C281" t="str">
            <v>UPA IBURA - CG 015/2022</v>
          </cell>
          <cell r="E281" t="str">
            <v>5.99 - Outros Serviços de Terceiros Pessoa Jurídica</v>
          </cell>
          <cell r="F281">
            <v>3313161000123</v>
          </cell>
          <cell r="G281" t="str">
            <v>CENTRAL DE ATEND. MEDICO STO. EXPEDITO LTDA</v>
          </cell>
          <cell r="H281" t="str">
            <v>S</v>
          </cell>
          <cell r="I281" t="str">
            <v>S</v>
          </cell>
          <cell r="J281" t="str">
            <v>26390</v>
          </cell>
          <cell r="K281">
            <v>45825</v>
          </cell>
          <cell r="L281" t="str">
            <v>ZOAZ60217</v>
          </cell>
          <cell r="M281" t="str">
            <v>2607901 - Jaboatão dos Guararapes - PE</v>
          </cell>
          <cell r="N281">
            <v>2070</v>
          </cell>
        </row>
        <row r="282">
          <cell r="C282" t="str">
            <v>UPA IBURA - CG 015/2022</v>
          </cell>
          <cell r="E282" t="str">
            <v>5.99 - Outros Serviços de Terceiros Pessoa Jurídica</v>
          </cell>
          <cell r="F282">
            <v>11735586000159</v>
          </cell>
          <cell r="G282" t="str">
            <v>FUNDACAO DE APOIO AO DESENVOLVIMENTO</v>
          </cell>
          <cell r="H282" t="str">
            <v>S</v>
          </cell>
          <cell r="I282" t="str">
            <v>S</v>
          </cell>
          <cell r="J282" t="str">
            <v>82497</v>
          </cell>
          <cell r="K282">
            <v>45845</v>
          </cell>
          <cell r="L282" t="str">
            <v>PDMJ-4LSD</v>
          </cell>
          <cell r="M282" t="str">
            <v>2611606 - Recife - PE</v>
          </cell>
          <cell r="N282">
            <v>792.45</v>
          </cell>
        </row>
        <row r="283">
          <cell r="C283" t="str">
            <v>UPA IBURA - CG 015/2022</v>
          </cell>
          <cell r="E283" t="str">
            <v>5.5 - Reparo e Manutenção de Máquinas e Equipamentos</v>
          </cell>
          <cell r="F283">
            <v>18204483000101</v>
          </cell>
          <cell r="G283" t="str">
            <v>WAGNER FERNANDES SALES DA SILVA &amp; CIA LTDA</v>
          </cell>
          <cell r="H283" t="str">
            <v>S</v>
          </cell>
          <cell r="I283" t="str">
            <v>S</v>
          </cell>
          <cell r="J283" t="str">
            <v>5637</v>
          </cell>
          <cell r="K283">
            <v>45828</v>
          </cell>
          <cell r="L283" t="str">
            <v>H4DVJIJHP</v>
          </cell>
          <cell r="M283" t="str">
            <v>2704302 - Maceió - AL</v>
          </cell>
          <cell r="N283">
            <v>900</v>
          </cell>
        </row>
        <row r="284">
          <cell r="C284" t="str">
            <v>UPA IBURA - CG 015/2022</v>
          </cell>
          <cell r="E284" t="str">
            <v>5.5 - Reparo e Manutenção de Máquinas e Equipamentos</v>
          </cell>
          <cell r="F284">
            <v>18204483000101</v>
          </cell>
          <cell r="G284" t="str">
            <v>WAGNER FERNANDES SALES DA SILVA &amp; CIA LTDA</v>
          </cell>
          <cell r="H284" t="str">
            <v>S</v>
          </cell>
          <cell r="I284" t="str">
            <v>S</v>
          </cell>
          <cell r="J284" t="str">
            <v>5616</v>
          </cell>
          <cell r="K284">
            <v>45828</v>
          </cell>
          <cell r="L284" t="str">
            <v>MB8G2QQIW</v>
          </cell>
          <cell r="M284" t="str">
            <v>2704302 - Maceió - AL</v>
          </cell>
          <cell r="N284">
            <v>2993.79</v>
          </cell>
        </row>
        <row r="285">
          <cell r="C285" t="str">
            <v>UPA IBURA - CG 015/2022</v>
          </cell>
          <cell r="E285" t="str">
            <v>5.5 - Reparo e Manutenção de Máquinas e Equipamentos</v>
          </cell>
          <cell r="F285">
            <v>40893042000113</v>
          </cell>
          <cell r="G285" t="str">
            <v>GERASTEP GERADORES ASSISTENCIA TECNICA E PEÇAS</v>
          </cell>
          <cell r="H285" t="str">
            <v>S</v>
          </cell>
          <cell r="I285" t="str">
            <v>S</v>
          </cell>
          <cell r="J285" t="str">
            <v>57187</v>
          </cell>
          <cell r="K285">
            <v>45810</v>
          </cell>
          <cell r="L285" t="str">
            <v>5CQS-6HRD</v>
          </cell>
          <cell r="M285" t="str">
            <v>2611606 - Recife - PE</v>
          </cell>
          <cell r="N285">
            <v>400</v>
          </cell>
        </row>
        <row r="286">
          <cell r="C286" t="str">
            <v>UPA IBURA - CG 015/2022</v>
          </cell>
          <cell r="E286" t="str">
            <v>5.5 - Reparo e Manutenção de Máquinas e Equipamentos</v>
          </cell>
          <cell r="F286">
            <v>13549364000177</v>
          </cell>
          <cell r="G286" t="str">
            <v>GIL REFRIGERAÇÃO LUIZ BEZERRA</v>
          </cell>
          <cell r="H286" t="str">
            <v>S</v>
          </cell>
          <cell r="I286" t="str">
            <v>N</v>
          </cell>
          <cell r="J286" t="str">
            <v>13</v>
          </cell>
          <cell r="K286">
            <v>45818</v>
          </cell>
          <cell r="N286">
            <v>400</v>
          </cell>
        </row>
        <row r="287">
          <cell r="C287" t="str">
            <v>UPA IBURA - CG 015/2022</v>
          </cell>
          <cell r="E287" t="str">
            <v>5.5 - Reparo e Manutenção de Máquinas e Equipamentos</v>
          </cell>
          <cell r="F287">
            <v>41894073000151</v>
          </cell>
          <cell r="G287" t="str">
            <v>ELETRIK ENGENHARIA LTDA</v>
          </cell>
          <cell r="H287" t="str">
            <v>S</v>
          </cell>
          <cell r="I287" t="str">
            <v>S</v>
          </cell>
          <cell r="J287" t="str">
            <v>268</v>
          </cell>
          <cell r="K287">
            <v>45827</v>
          </cell>
          <cell r="L287" t="str">
            <v>AACK83498</v>
          </cell>
          <cell r="M287" t="str">
            <v>2609600 - Olinda - PE</v>
          </cell>
          <cell r="N287">
            <v>365.46</v>
          </cell>
        </row>
        <row r="288">
          <cell r="C288" t="str">
            <v>UPA IBURA - CG 015/2022</v>
          </cell>
          <cell r="E288" t="str">
            <v>5.5 - Reparo e Manutenção de Máquinas e Equipamentos</v>
          </cell>
          <cell r="F288">
            <v>8845988000100</v>
          </cell>
          <cell r="G288" t="str">
            <v>ACESSPLUS MANUTENÇÃO LTDA</v>
          </cell>
          <cell r="H288" t="str">
            <v>S</v>
          </cell>
          <cell r="I288" t="str">
            <v>S</v>
          </cell>
          <cell r="J288" t="str">
            <v>7047</v>
          </cell>
          <cell r="K288">
            <v>45809</v>
          </cell>
          <cell r="L288" t="str">
            <v>UKAG-T5RU</v>
          </cell>
          <cell r="M288" t="str">
            <v>2611606 - Recife - PE</v>
          </cell>
          <cell r="N288">
            <v>420.64</v>
          </cell>
        </row>
        <row r="289">
          <cell r="C289" t="str">
            <v>UPA IBURA - CG 015/2022</v>
          </cell>
          <cell r="E289" t="str">
            <v>5.5 - Reparo e Manutenção de Máquinas e Equipamentos</v>
          </cell>
          <cell r="F289">
            <v>29268757000142</v>
          </cell>
          <cell r="G289" t="str">
            <v>RODRIGUES ALVES DE SANTANA</v>
          </cell>
          <cell r="H289" t="str">
            <v>S</v>
          </cell>
          <cell r="I289" t="str">
            <v>N</v>
          </cell>
          <cell r="J289" t="str">
            <v>56</v>
          </cell>
          <cell r="K289">
            <v>45812</v>
          </cell>
          <cell r="N289">
            <v>1200</v>
          </cell>
        </row>
        <row r="290">
          <cell r="C290" t="str">
            <v>UPA IBURA - CG 015/2022</v>
          </cell>
          <cell r="E290" t="str">
            <v>5.5 - Reparo e Manutenção de Máquinas e Equipamentos</v>
          </cell>
          <cell r="F290">
            <v>29268757000142</v>
          </cell>
          <cell r="G290" t="str">
            <v>RODRIGUES ALVES DE SANTANA</v>
          </cell>
          <cell r="H290" t="str">
            <v>S</v>
          </cell>
          <cell r="I290" t="str">
            <v>N</v>
          </cell>
          <cell r="J290" t="str">
            <v>55</v>
          </cell>
          <cell r="K290">
            <v>45812</v>
          </cell>
          <cell r="N290">
            <v>7200</v>
          </cell>
        </row>
        <row r="291">
          <cell r="C291" t="str">
            <v>UPA IBURA - CG 015/2022</v>
          </cell>
          <cell r="E291" t="str">
            <v>5.5 - Reparo e Manutenção de Máquinas e Equipamentos</v>
          </cell>
          <cell r="F291">
            <v>52911883000195</v>
          </cell>
          <cell r="G291" t="str">
            <v>STRUTURA SERVIÇOS DE MARCENARIA SERRALHARIA</v>
          </cell>
          <cell r="H291" t="str">
            <v>S</v>
          </cell>
          <cell r="I291" t="str">
            <v>S</v>
          </cell>
          <cell r="J291" t="str">
            <v>66</v>
          </cell>
          <cell r="K291">
            <v>45820</v>
          </cell>
          <cell r="L291" t="str">
            <v>1AJG-DCIM</v>
          </cell>
          <cell r="M291" t="str">
            <v>2611606 - Recife - PE</v>
          </cell>
          <cell r="N291">
            <v>4200</v>
          </cell>
        </row>
        <row r="292">
          <cell r="C292" t="str">
            <v>UPA IBURA - CG 015/2022</v>
          </cell>
          <cell r="E292" t="str">
            <v>5.5 - Reparo e Manutenção de Máquinas e Equipamentos</v>
          </cell>
          <cell r="F292">
            <v>13370698000189</v>
          </cell>
          <cell r="G292" t="str">
            <v>MR AMBIENTAL LTDA</v>
          </cell>
          <cell r="H292" t="str">
            <v>S</v>
          </cell>
          <cell r="I292" t="str">
            <v>S</v>
          </cell>
          <cell r="J292" t="str">
            <v>12681</v>
          </cell>
          <cell r="K292">
            <v>45819</v>
          </cell>
          <cell r="L292" t="str">
            <v>FJF5-EKPL</v>
          </cell>
          <cell r="M292" t="str">
            <v>2611606 - Recife - PE</v>
          </cell>
          <cell r="N292">
            <v>410</v>
          </cell>
        </row>
        <row r="293">
          <cell r="C293" t="str">
            <v>UPA IBURA - CG 015/2022</v>
          </cell>
          <cell r="E293" t="str">
            <v>5.6 - Reparo e Manutanção de Veículos</v>
          </cell>
          <cell r="F293">
            <v>46812739000107</v>
          </cell>
          <cell r="G293" t="str">
            <v>VILA X EMPREENDEDORISMO E NEGOCIOS</v>
          </cell>
          <cell r="H293" t="str">
            <v>S</v>
          </cell>
          <cell r="I293" t="str">
            <v>S</v>
          </cell>
          <cell r="J293" t="str">
            <v>195</v>
          </cell>
          <cell r="K293">
            <v>45834</v>
          </cell>
          <cell r="L293" t="str">
            <v>HQVB27096</v>
          </cell>
          <cell r="M293" t="str">
            <v>2609600 - Olinda - PE</v>
          </cell>
          <cell r="N293">
            <v>1000</v>
          </cell>
        </row>
        <row r="294">
          <cell r="C294" t="str">
            <v>UPA IBURA - CG 015/2022</v>
          </cell>
          <cell r="E294" t="str">
            <v>6 - Equipamento e Material Permanente</v>
          </cell>
          <cell r="F294">
            <v>14569103000181</v>
          </cell>
          <cell r="G294" t="str">
            <v>MOVEARTE COMERCIO E SERVIÇOS DE MOVEIS</v>
          </cell>
          <cell r="H294" t="str">
            <v>B</v>
          </cell>
          <cell r="I294" t="str">
            <v>S</v>
          </cell>
          <cell r="J294" t="str">
            <v>761</v>
          </cell>
          <cell r="K294">
            <v>45804</v>
          </cell>
          <cell r="L294" t="str">
            <v>35250414569103000181550010000042121622185483</v>
          </cell>
          <cell r="M294" t="str">
            <v>35 -  São Paulo</v>
          </cell>
          <cell r="N294">
            <v>9795</v>
          </cell>
        </row>
        <row r="295">
          <cell r="C295" t="str">
            <v>UPA IBURA - CG 015/2022</v>
          </cell>
          <cell r="E295" t="str">
            <v>5.17 - Manutenção de Software, Certificação Digital e Microfilmagem</v>
          </cell>
          <cell r="F295">
            <v>53113791000122</v>
          </cell>
          <cell r="G295" t="str">
            <v>TOTVS S.A</v>
          </cell>
          <cell r="H295" t="str">
            <v>S</v>
          </cell>
          <cell r="I295" t="str">
            <v>S</v>
          </cell>
          <cell r="J295" t="str">
            <v>4170353</v>
          </cell>
          <cell r="K295">
            <v>45821</v>
          </cell>
          <cell r="L295" t="str">
            <v>TXAF-64GU</v>
          </cell>
          <cell r="M295" t="str">
            <v>35 -  São Paulo</v>
          </cell>
          <cell r="N295">
            <v>55.26</v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59" zoomScale="90" zoomScaleNormal="90" workbookViewId="0">
      <selection activeCell="B52" sqref="B5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21986074000119</v>
      </c>
      <c r="E2" s="5" t="str">
        <f>'[1]TCE - ANEXO IV - Preencher'!G11</f>
        <v>PRUDENTAL DIO BRASIL VIDA EM GERAL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45842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412.62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33608308000173</v>
      </c>
      <c r="E3" s="5" t="str">
        <f>'[1]TCE - ANEXO IV - Preencher'!G12</f>
        <v>MONGERAL SEGUROS E PREVIDENCIA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45854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171.39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 SEGUROS E PREVIDENCIA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45854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201.96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10844611000170</v>
      </c>
      <c r="E5" s="5" t="str">
        <f>'[1]TCE - ANEXO IV - Preencher'!G14</f>
        <v>ELSON SOUTO E CIA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45808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195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45803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12193.35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</v>
      </c>
      <c r="I7" s="6">
        <f>IF('[1]TCE - ANEXO IV - Preencher'!K16="","",'[1]TCE - ANEXO IV - Preencher'!K16)</f>
        <v>45803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143.24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TRANSP DE PASSAG DO EST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0</v>
      </c>
      <c r="I8" s="6">
        <f>IF('[1]TCE - ANEXO IV - Preencher'!K17="","",'[1]TCE - ANEXO IV - Preencher'!K17)</f>
        <v>45810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116.8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>SIND DAS EMP DE TRANSP DE PASSAG DO EST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</v>
      </c>
      <c r="I9" s="6">
        <f>IF('[1]TCE - ANEXO IV - Preencher'!K18="","",'[1]TCE - ANEXO IV - Preencher'!K18)</f>
        <v>45812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354.8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>SIND DAS EMP DE TRANSP DE PASSAG DO EST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0</v>
      </c>
      <c r="I10" s="6">
        <f>IF('[1]TCE - ANEXO IV - Preencher'!K19="","",'[1]TCE - ANEXO IV - Preencher'!K19)</f>
        <v>45826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460.58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19216402000237</v>
      </c>
      <c r="E11" s="5" t="str">
        <f>'[1]TCE - ANEXO IV - Preencher'!G20</f>
        <v>SUPERMERCADO IRMÃOS CAVALCANTI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20860</v>
      </c>
      <c r="I11" s="6">
        <f>IF('[1]TCE - ANEXO IV - Preencher'!K20="","",'[1]TCE - ANEXO IV - Preencher'!K20)</f>
        <v>45812</v>
      </c>
      <c r="J11" s="5" t="str">
        <f>'[1]TCE - ANEXO IV - Preencher'!L20</f>
        <v>26250619216402000237550010000208601000201330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2052.2800000000002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1.99 - Outras Despesas com Pessoal</v>
      </c>
      <c r="D12" s="3">
        <f>'[1]TCE - ANEXO IV - Preencher'!F21</f>
        <v>59163919000149</v>
      </c>
      <c r="E12" s="5" t="str">
        <f>'[1]TCE - ANEXO IV - Preencher'!G21</f>
        <v>RESTAURANTE BISTRO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32</v>
      </c>
      <c r="I12" s="6">
        <f>IF('[1]TCE - ANEXO IV - Preencher'!K21="","",'[1]TCE - ANEXO IV - Preencher'!K21)</f>
        <v>45820</v>
      </c>
      <c r="J12" s="5" t="str">
        <f>'[1]TCE - ANEXO IV - Preencher'!L21</f>
        <v>26250659163919000149550020000000321889870076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37735.9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1.99 - Outras Despesas com Pessoal</v>
      </c>
      <c r="D13" s="3">
        <f>'[1]TCE - ANEXO IV - Preencher'!F22</f>
        <v>59163919000149</v>
      </c>
      <c r="E13" s="5" t="str">
        <f>'[1]TCE - ANEXO IV - Preencher'!G22</f>
        <v>RESTAURANTE BISTRO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36</v>
      </c>
      <c r="I13" s="6">
        <f>IF('[1]TCE - ANEXO IV - Preencher'!K22="","",'[1]TCE - ANEXO IV - Preencher'!K22)</f>
        <v>45834</v>
      </c>
      <c r="J13" s="5" t="str">
        <f>'[1]TCE - ANEXO IV - Preencher'!L22</f>
        <v>26250659163919000149550020000000361887617984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37929.379999999997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3.12 - Material Hospitalar</v>
      </c>
      <c r="D14" s="3">
        <f>'[1]TCE - ANEXO IV - Preencher'!F23</f>
        <v>21172673000107</v>
      </c>
      <c r="E14" s="5" t="str">
        <f>'[1]TCE - ANEXO IV - Preencher'!G23</f>
        <v xml:space="preserve">ERS 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48541</v>
      </c>
      <c r="I14" s="6">
        <f>IF('[1]TCE - ANEXO IV - Preencher'!K23="","",'[1]TCE - ANEXO IV - Preencher'!K23)</f>
        <v>45804</v>
      </c>
      <c r="J14" s="5" t="str">
        <f>'[1]TCE - ANEXO IV - Preencher'!L23</f>
        <v>26250521172673000107550010000485411368010151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3460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3.12 - Material Hospitalar</v>
      </c>
      <c r="D15" s="3">
        <f>'[1]TCE - ANEXO IV - Preencher'!F24</f>
        <v>37844417000140</v>
      </c>
      <c r="E15" s="5" t="str">
        <f>'[1]TCE - ANEXO IV - Preencher'!G24</f>
        <v>LOG DISTRIBUIDORA DE PRODUTOS HOSP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6709</v>
      </c>
      <c r="I15" s="6">
        <f>IF('[1]TCE - ANEXO IV - Preencher'!K24="","",'[1]TCE - ANEXO IV - Preencher'!K24)</f>
        <v>45806</v>
      </c>
      <c r="J15" s="5" t="str">
        <f>'[1]TCE - ANEXO IV - Preencher'!L24</f>
        <v>26250537844417000140550010000067091205672911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592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 MEDICA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639744</v>
      </c>
      <c r="I16" s="6">
        <f>IF('[1]TCE - ANEXO IV - Preencher'!K25="","",'[1]TCE - ANEXO IV - Preencher'!K25)</f>
        <v>45805</v>
      </c>
      <c r="J16" s="5" t="str">
        <f>'[1]TCE - ANEXO IV - Preencher'!L25</f>
        <v>26250510779833000156550010006397441641769001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2040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3.12 - Material Hospitalar</v>
      </c>
      <c r="D17" s="3">
        <f>'[1]TCE - ANEXO IV - Preencher'!F26</f>
        <v>3817043000152</v>
      </c>
      <c r="E17" s="5" t="str">
        <f>'[1]TCE - ANEXO IV - Preencher'!G26</f>
        <v>PHAMAPLUS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81879</v>
      </c>
      <c r="I17" s="6">
        <f>IF('[1]TCE - ANEXO IV - Preencher'!K26="","",'[1]TCE - ANEXO IV - Preencher'!K26)</f>
        <v>45806</v>
      </c>
      <c r="J17" s="5" t="str">
        <f>'[1]TCE - ANEXO IV - Preencher'!L26</f>
        <v>26250503817043000152550010000818791318315016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1627.2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21939878000167</v>
      </c>
      <c r="E18" s="5" t="str">
        <f>'[1]TCE - ANEXO IV - Preencher'!G27</f>
        <v>COMERCIAL BEM ESTAR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10828</v>
      </c>
      <c r="I18" s="6">
        <f>IF('[1]TCE - ANEXO IV - Preencher'!K27="","",'[1]TCE - ANEXO IV - Preencher'!K27)</f>
        <v>45806</v>
      </c>
      <c r="J18" s="5" t="str">
        <f>'[1]TCE - ANEXO IV - Preencher'!L27</f>
        <v>26250521939878000167550010000108281128530000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1068.9000000000001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4614288000145</v>
      </c>
      <c r="E19" s="5" t="str">
        <f>'[1]TCE - ANEXO IV - Preencher'!G28</f>
        <v>DISK LIFE COMERCIO DE PROD CIRURGICA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10222</v>
      </c>
      <c r="I19" s="6">
        <f>IF('[1]TCE - ANEXO IV - Preencher'!K28="","",'[1]TCE - ANEXO IV - Preencher'!K28)</f>
        <v>45805</v>
      </c>
      <c r="J19" s="5" t="str">
        <f>'[1]TCE - ANEXO IV - Preencher'!L28</f>
        <v>26250504614288000145550010000102221239670851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3738.24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11449180000290</v>
      </c>
      <c r="E20" s="5" t="str">
        <f>'[1]TCE - ANEXO IV - Preencher'!G29</f>
        <v>DPROSMED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25130</v>
      </c>
      <c r="I20" s="6">
        <f>IF('[1]TCE - ANEXO IV - Preencher'!K29="","",'[1]TCE - ANEXO IV - Preencher'!K29)</f>
        <v>45805</v>
      </c>
      <c r="J20" s="5" t="str">
        <f>'[1]TCE - ANEXO IV - Preencher'!L29</f>
        <v>26250511449180000290550010000251301000575632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959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497352</v>
      </c>
      <c r="I21" s="6">
        <f>IF('[1]TCE - ANEXO IV - Preencher'!K30="","",'[1]TCE - ANEXO IV - Preencher'!K30)</f>
        <v>45806</v>
      </c>
      <c r="J21" s="5" t="str">
        <f>'[1]TCE - ANEXO IV - Preencher'!L30</f>
        <v>26250508778201000126550010004973521834466563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1352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497570</v>
      </c>
      <c r="I22" s="6">
        <f>IF('[1]TCE - ANEXO IV - Preencher'!K31="","",'[1]TCE - ANEXO IV - Preencher'!K31)</f>
        <v>45807</v>
      </c>
      <c r="J22" s="5" t="str">
        <f>'[1]TCE - ANEXO IV - Preencher'!L31</f>
        <v>26250508778201000126550010004975701232108587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1071.3599999999999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12420164001048</v>
      </c>
      <c r="E23" s="5" t="str">
        <f>'[1]TCE - ANEXO IV - Preencher'!G32</f>
        <v>MAFRA CM HOSPITALAR BRASILIA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312023</v>
      </c>
      <c r="I23" s="6">
        <f>IF('[1]TCE - ANEXO IV - Preencher'!K32="","",'[1]TCE - ANEXO IV - Preencher'!K32)</f>
        <v>45806</v>
      </c>
      <c r="J23" s="5" t="str">
        <f>'[1]TCE - ANEXO IV - Preencher'!L32</f>
        <v>26250512420164001048550010003120231795552860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2580.64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8674752000140</v>
      </c>
      <c r="E24" s="5" t="str">
        <f>'[1]TCE - ANEXO IV - Preencher'!G33</f>
        <v xml:space="preserve">MONTEBELLO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231765</v>
      </c>
      <c r="I24" s="6">
        <f>IF('[1]TCE - ANEXO IV - Preencher'!K33="","",'[1]TCE - ANEXO IV - Preencher'!K33)</f>
        <v>45805</v>
      </c>
      <c r="J24" s="5" t="str">
        <f>'[1]TCE - ANEXO IV - Preencher'!L33</f>
        <v>26250508674752000140550010002317651079376648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587.4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9441460000120</v>
      </c>
      <c r="E25" s="5" t="str">
        <f>'[1]TCE - ANEXO IV - Preencher'!G34</f>
        <v>PADRAO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374301</v>
      </c>
      <c r="I25" s="6">
        <f>IF('[1]TCE - ANEXO IV - Preencher'!K34="","",'[1]TCE - ANEXO IV - Preencher'!K34)</f>
        <v>45805</v>
      </c>
      <c r="J25" s="5" t="str">
        <f>'[1]TCE - ANEXO IV - Preencher'!L34</f>
        <v>26250509441460000120550010003743011009902350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714.4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67729178000653</v>
      </c>
      <c r="E26" s="5" t="str">
        <f>'[1]TCE - ANEXO IV - Preencher'!G35</f>
        <v>RIOCLARENSE SE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103134</v>
      </c>
      <c r="I26" s="6">
        <f>IF('[1]TCE - ANEXO IV - Preencher'!K35="","",'[1]TCE - ANEXO IV - Preencher'!K35)</f>
        <v>45803</v>
      </c>
      <c r="J26" s="5" t="str">
        <f>'[1]TCE - ANEXO IV - Preencher'!L35</f>
        <v>26250567729178000653550010001031341862408444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1484.16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67729178000653</v>
      </c>
      <c r="E27" s="5" t="str">
        <f>'[1]TCE - ANEXO IV - Preencher'!G36</f>
        <v>RIOCLARENSE SE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103424</v>
      </c>
      <c r="I27" s="6">
        <f>IF('[1]TCE - ANEXO IV - Preencher'!K36="","",'[1]TCE - ANEXO IV - Preencher'!K36)</f>
        <v>45805</v>
      </c>
      <c r="J27" s="5" t="str">
        <f>'[1]TCE - ANEXO IV - Preencher'!L36</f>
        <v>26250567729178000653550010001034241867603679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214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21216468000198</v>
      </c>
      <c r="E28" s="5" t="str">
        <f>'[1]TCE - ANEXO IV - Preencher'!G37</f>
        <v xml:space="preserve">SANMED DISTRIBUIDORA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10168</v>
      </c>
      <c r="I28" s="6">
        <f>IF('[1]TCE - ANEXO IV - Preencher'!K37="","",'[1]TCE - ANEXO IV - Preencher'!K37)</f>
        <v>45806</v>
      </c>
      <c r="J28" s="5" t="str">
        <f>'[1]TCE - ANEXO IV - Preencher'!L37</f>
        <v>26250521216468000198550010000101681148202504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624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21596736000144</v>
      </c>
      <c r="E29" s="5" t="str">
        <f>'[1]TCE - ANEXO IV - Preencher'!G38</f>
        <v>UILTRAMEGA HOSPITALAR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252418</v>
      </c>
      <c r="I29" s="6">
        <f>IF('[1]TCE - ANEXO IV - Preencher'!K38="","",'[1]TCE - ANEXO IV - Preencher'!K38)</f>
        <v>45805</v>
      </c>
      <c r="J29" s="5" t="str">
        <f>'[1]TCE - ANEXO IV - Preencher'!L38</f>
        <v>26250521596736000144550010002524181338866740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2874.67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12420164003687</v>
      </c>
      <c r="E30" s="5" t="str">
        <f>'[1]TCE - ANEXO IV - Preencher'!G39</f>
        <v>MAFRA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140385</v>
      </c>
      <c r="I30" s="6">
        <f>IF('[1]TCE - ANEXO IV - Preencher'!K39="","",'[1]TCE - ANEXO IV - Preencher'!K39)</f>
        <v>45791</v>
      </c>
      <c r="J30" s="5" t="str">
        <f>'[1]TCE - ANEXO IV - Preencher'!L39</f>
        <v>53250512420164003687550010001403851720248814</v>
      </c>
      <c r="K30" s="5" t="str">
        <f>IF(F30="B",LEFT('[1]TCE - ANEXO IV - Preencher'!M39,2),IF(F30="S",LEFT('[1]TCE - ANEXO IV - Preencher'!M39,7),IF('[1]TCE - ANEXO IV - Preencher'!H39="","")))</f>
        <v>53</v>
      </c>
      <c r="L30" s="7">
        <f>'[1]TCE - ANEXO IV - Preencher'!N39</f>
        <v>1218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55111043000136</v>
      </c>
      <c r="E31" s="5" t="str">
        <f>'[1]TCE - ANEXO IV - Preencher'!G40</f>
        <v>A5 DISTRIBUIDORA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1797</v>
      </c>
      <c r="I31" s="6">
        <f>IF('[1]TCE - ANEXO IV - Preencher'!K40="","",'[1]TCE - ANEXO IV - Preencher'!K40)</f>
        <v>45814</v>
      </c>
      <c r="J31" s="5" t="str">
        <f>'[1]TCE - ANEXO IV - Preencher'!L40</f>
        <v>26250655111043000136550010000017971031528683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913.5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8674752000140</v>
      </c>
      <c r="E32" s="5" t="str">
        <f>'[1]TCE - ANEXO IV - Preencher'!G41</f>
        <v xml:space="preserve">MONTEBELLO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232507</v>
      </c>
      <c r="I32" s="6">
        <f>IF('[1]TCE - ANEXO IV - Preencher'!K41="","",'[1]TCE - ANEXO IV - Preencher'!K41)</f>
        <v>45813</v>
      </c>
      <c r="J32" s="5" t="str">
        <f>'[1]TCE - ANEXO IV - Preencher'!L41</f>
        <v>26250608674752000140550010002325071832559680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514.1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3.12 - Material Hospitalar</v>
      </c>
      <c r="D33" s="3">
        <f>'[1]TCE - ANEXO IV - Preencher'!F42</f>
        <v>35514416000102</v>
      </c>
      <c r="E33" s="5" t="str">
        <f>'[1]TCE - ANEXO IV - Preencher'!G42</f>
        <v>QUALIMMED-PE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3428</v>
      </c>
      <c r="I33" s="6">
        <f>IF('[1]TCE - ANEXO IV - Preencher'!K42="","",'[1]TCE - ANEXO IV - Preencher'!K42)</f>
        <v>45814</v>
      </c>
      <c r="J33" s="5" t="str">
        <f>'[1]TCE - ANEXO IV - Preencher'!L42</f>
        <v>26250635514416000102550010000034281405618389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300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3.12 - Material Hospitalar</v>
      </c>
      <c r="D34" s="3">
        <f>'[1]TCE - ANEXO IV - Preencher'!F43</f>
        <v>39500546000147</v>
      </c>
      <c r="E34" s="5" t="str">
        <f>'[1]TCE - ANEXO IV - Preencher'!G43</f>
        <v>REC HOSPITALAR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2189</v>
      </c>
      <c r="I34" s="6">
        <f>IF('[1]TCE - ANEXO IV - Preencher'!K43="","",'[1]TCE - ANEXO IV - Preencher'!K43)</f>
        <v>45813</v>
      </c>
      <c r="J34" s="5" t="str">
        <f>'[1]TCE - ANEXO IV - Preencher'!L43</f>
        <v>26250639500546000147550010000021891966975936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1346.2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3.12 - Material Hospitalar</v>
      </c>
      <c r="D35" s="3">
        <f>'[1]TCE - ANEXO IV - Preencher'!F44</f>
        <v>61418042000131</v>
      </c>
      <c r="E35" s="5" t="str">
        <f>'[1]TCE - ANEXO IV - Preencher'!G44</f>
        <v>CIRURGICA FERNANDES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1861546</v>
      </c>
      <c r="I35" s="6">
        <f>IF('[1]TCE - ANEXO IV - Preencher'!K44="","",'[1]TCE - ANEXO IV - Preencher'!K44)</f>
        <v>45806</v>
      </c>
      <c r="J35" s="5" t="str">
        <f>'[1]TCE - ANEXO IV - Preencher'!L44</f>
        <v>35250561418042000131550040018615461686805899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955.27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3.12 - Material Hospitalar</v>
      </c>
      <c r="D36" s="3">
        <f>'[1]TCE - ANEXO IV - Preencher'!F45</f>
        <v>11449180000290</v>
      </c>
      <c r="E36" s="5" t="str">
        <f>'[1]TCE - ANEXO IV - Preencher'!G45</f>
        <v>DPROSMED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25326</v>
      </c>
      <c r="I36" s="6">
        <f>IF('[1]TCE - ANEXO IV - Preencher'!K45="","",'[1]TCE - ANEXO IV - Preencher'!K45)</f>
        <v>45814</v>
      </c>
      <c r="J36" s="5" t="str">
        <f>'[1]TCE - ANEXO IV - Preencher'!L45</f>
        <v>26250611449180000290550010000253261000580778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605.6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3.12 - Material Hospitalar</v>
      </c>
      <c r="D37" s="3">
        <f>'[1]TCE - ANEXO IV - Preencher'!F46</f>
        <v>11206099000441</v>
      </c>
      <c r="E37" s="5" t="str">
        <f>'[1]TCE - ANEXO IV - Preencher'!G46</f>
        <v xml:space="preserve">SUPERMED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825949</v>
      </c>
      <c r="I37" s="6">
        <f>IF('[1]TCE - ANEXO IV - Preencher'!K46="","",'[1]TCE - ANEXO IV - Preencher'!K46)</f>
        <v>45806</v>
      </c>
      <c r="J37" s="5" t="str">
        <f>'[1]TCE - ANEXO IV - Preencher'!L46</f>
        <v>35250511206099000441550010008259491223983314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1950.96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3.12 - Material Hospitalar</v>
      </c>
      <c r="D38" s="3">
        <f>'[1]TCE - ANEXO IV - Preencher'!F47</f>
        <v>13612214000160</v>
      </c>
      <c r="E38" s="5" t="str">
        <f>'[1]TCE - ANEXO IV - Preencher'!G47</f>
        <v>QUATITY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835935</v>
      </c>
      <c r="I38" s="6">
        <f>IF('[1]TCE - ANEXO IV - Preencher'!K47="","",'[1]TCE - ANEXO IV - Preencher'!K47)</f>
        <v>45796</v>
      </c>
      <c r="J38" s="5" t="str">
        <f>'[1]TCE - ANEXO IV - Preencher'!L47</f>
        <v>42250513612214000160550020008359351311767504</v>
      </c>
      <c r="K38" s="5" t="str">
        <f>IF(F38="B",LEFT('[1]TCE - ANEXO IV - Preencher'!M47,2),IF(F38="S",LEFT('[1]TCE - ANEXO IV - Preencher'!M47,7),IF('[1]TCE - ANEXO IV - Preencher'!H47="","")))</f>
        <v>42</v>
      </c>
      <c r="L38" s="7">
        <f>'[1]TCE - ANEXO IV - Preencher'!N47</f>
        <v>84.13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3.12 - Material Hospitalar</v>
      </c>
      <c r="D39" s="3">
        <f>'[1]TCE - ANEXO IV - Preencher'!F48</f>
        <v>67729178000653</v>
      </c>
      <c r="E39" s="5" t="str">
        <f>'[1]TCE - ANEXO IV - Preencher'!G48</f>
        <v>RIOCLARENSE SE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104145</v>
      </c>
      <c r="I39" s="6">
        <f>IF('[1]TCE - ANEXO IV - Preencher'!K48="","",'[1]TCE - ANEXO IV - Preencher'!K48)</f>
        <v>45813</v>
      </c>
      <c r="J39" s="5" t="str">
        <f>'[1]TCE - ANEXO IV - Preencher'!L48</f>
        <v>26250667729178000653550010001041451892216030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2295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3.12 - Material Hospitalar</v>
      </c>
      <c r="D40" s="3">
        <f>'[1]TCE - ANEXO IV - Preencher'!F49</f>
        <v>112060990000441</v>
      </c>
      <c r="E40" s="5" t="str">
        <f>'[1]TCE - ANEXO IV - Preencher'!G49</f>
        <v xml:space="preserve">SUPERMED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825864</v>
      </c>
      <c r="I40" s="6">
        <f>IF('[1]TCE - ANEXO IV - Preencher'!K49="","",'[1]TCE - ANEXO IV - Preencher'!K49)</f>
        <v>45806</v>
      </c>
      <c r="J40" s="5" t="str">
        <f>'[1]TCE - ANEXO IV - Preencher'!L49</f>
        <v>35250511206099000441550010008258641033574155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1499.6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3.12 - Material Hospitalar</v>
      </c>
      <c r="D41" s="3">
        <f>'[1]TCE - ANEXO IV - Preencher'!F50</f>
        <v>11206099000107</v>
      </c>
      <c r="E41" s="5" t="str">
        <f>'[1]TCE - ANEXO IV - Preencher'!G50</f>
        <v xml:space="preserve">SUPERMED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842255</v>
      </c>
      <c r="I41" s="6">
        <f>IF('[1]TCE - ANEXO IV - Preencher'!K50="","",'[1]TCE - ANEXO IV - Preencher'!K50)</f>
        <v>45806</v>
      </c>
      <c r="J41" s="5" t="str">
        <f>'[1]TCE - ANEXO IV - Preencher'!L50</f>
        <v>31250511206099000107550010008422551531584704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1144.98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3.12 - Material Hospitalar</v>
      </c>
      <c r="D42" s="3">
        <f>'[1]TCE - ANEXO IV - Preencher'!F51</f>
        <v>11449180000290</v>
      </c>
      <c r="E42" s="5" t="str">
        <f>'[1]TCE - ANEXO IV - Preencher'!G51</f>
        <v>DPROSMED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25475</v>
      </c>
      <c r="I42" s="6">
        <f>IF('[1]TCE - ANEXO IV - Preencher'!K51="","",'[1]TCE - ANEXO IV - Preencher'!K51)</f>
        <v>45820</v>
      </c>
      <c r="J42" s="5" t="str">
        <f>'[1]TCE - ANEXO IV - Preencher'!L51</f>
        <v>26250611449180000290550010000254751000584374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174.52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3.12 - Material Hospitalar</v>
      </c>
      <c r="D43" s="3">
        <f>'[1]TCE - ANEXO IV - Preencher'!F52</f>
        <v>67729178000653</v>
      </c>
      <c r="E43" s="5" t="str">
        <f>'[1]TCE - ANEXO IV - Preencher'!G52</f>
        <v>RIOCLARENSE SE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104671</v>
      </c>
      <c r="I43" s="6">
        <f>IF('[1]TCE - ANEXO IV - Preencher'!K52="","",'[1]TCE - ANEXO IV - Preencher'!K52)</f>
        <v>45819</v>
      </c>
      <c r="J43" s="5" t="str">
        <f>'[1]TCE - ANEXO IV - Preencher'!L52</f>
        <v>26250667729178000653550010001046711543946421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1166.06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3.12 - Material Hospitalar</v>
      </c>
      <c r="D44" s="3">
        <f>'[1]TCE - ANEXO IV - Preencher'!F53</f>
        <v>9053134001621</v>
      </c>
      <c r="E44" s="5" t="str">
        <f>'[1]TCE - ANEXO IV - Preencher'!G53</f>
        <v>ELFA MEDICAMENTOS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12233</v>
      </c>
      <c r="I44" s="6">
        <f>IF('[1]TCE - ANEXO IV - Preencher'!K53="","",'[1]TCE - ANEXO IV - Preencher'!K53)</f>
        <v>45819</v>
      </c>
      <c r="J44" s="5" t="str">
        <f>'[1]TCE - ANEXO IV - Preencher'!L53</f>
        <v>26250609053134001621550050000122331599087962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1002.18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3.12 - Material Hospitalar</v>
      </c>
      <c r="D45" s="3">
        <f>'[1]TCE - ANEXO IV - Preencher'!F54</f>
        <v>12520483000134</v>
      </c>
      <c r="E45" s="5" t="str">
        <f>'[1]TCE - ANEXO IV - Preencher'!G54</f>
        <v>MEIRELLES FARMA LTDA - PB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257412</v>
      </c>
      <c r="I45" s="6">
        <f>IF('[1]TCE - ANEXO IV - Preencher'!K54="","",'[1]TCE - ANEXO IV - Preencher'!K54)</f>
        <v>45819</v>
      </c>
      <c r="J45" s="5" t="str">
        <f>'[1]TCE - ANEXO IV - Preencher'!L54</f>
        <v>25250612520483000134550010002574121518005129</v>
      </c>
      <c r="K45" s="5" t="str">
        <f>IF(F45="B",LEFT('[1]TCE - ANEXO IV - Preencher'!M54,2),IF(F45="S",LEFT('[1]TCE - ANEXO IV - Preencher'!M54,7),IF('[1]TCE - ANEXO IV - Preencher'!H54="","")))</f>
        <v>25</v>
      </c>
      <c r="L45" s="7">
        <f>'[1]TCE - ANEXO IV - Preencher'!N54</f>
        <v>712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3.4 - Material Farmacológico</v>
      </c>
      <c r="D46" s="3">
        <f>'[1]TCE - ANEXO IV - Preencher'!F55</f>
        <v>8778201000126</v>
      </c>
      <c r="E46" s="5" t="str">
        <f>'[1]TCE - ANEXO IV - Preencher'!G55</f>
        <v>DROGAFONTE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497244</v>
      </c>
      <c r="I46" s="6">
        <f>IF('[1]TCE - ANEXO IV - Preencher'!K55="","",'[1]TCE - ANEXO IV - Preencher'!K55)</f>
        <v>45805</v>
      </c>
      <c r="J46" s="5" t="str">
        <f>'[1]TCE - ANEXO IV - Preencher'!L55</f>
        <v>26250508778201000126550010004972441841469818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5918.02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3.4 - Material Farmacológico</v>
      </c>
      <c r="D47" s="3">
        <f>'[1]TCE - ANEXO IV - Preencher'!F56</f>
        <v>10854165000184</v>
      </c>
      <c r="E47" s="5" t="str">
        <f>'[1]TCE - ANEXO IV - Preencher'!G56</f>
        <v>FEF DISTRIBUIDORA DE PROD FARMACE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323032</v>
      </c>
      <c r="I47" s="6">
        <f>IF('[1]TCE - ANEXO IV - Preencher'!K56="","",'[1]TCE - ANEXO IV - Preencher'!K56)</f>
        <v>45803</v>
      </c>
      <c r="J47" s="5" t="str">
        <f>'[1]TCE - ANEXO IV - Preencher'!L56</f>
        <v>26250510854165000184550010003230321632688971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8115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3.4 - Material Farmacológico</v>
      </c>
      <c r="D48" s="3">
        <f>'[1]TCE - ANEXO IV - Preencher'!F57</f>
        <v>3817043000152</v>
      </c>
      <c r="E48" s="5" t="str">
        <f>'[1]TCE - ANEXO IV - Preencher'!G57</f>
        <v>PHAMAPLUS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81879</v>
      </c>
      <c r="I48" s="6">
        <f>IF('[1]TCE - ANEXO IV - Preencher'!K57="","",'[1]TCE - ANEXO IV - Preencher'!K57)</f>
        <v>45806</v>
      </c>
      <c r="J48" s="5" t="str">
        <f>'[1]TCE - ANEXO IV - Preencher'!L57</f>
        <v>26250503817043000152550010000818791318315016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668.4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3.4 - Material Farmacológico</v>
      </c>
      <c r="D49" s="3">
        <f>'[1]TCE - ANEXO IV - Preencher'!F58</f>
        <v>21939878000167</v>
      </c>
      <c r="E49" s="5" t="str">
        <f>'[1]TCE - ANEXO IV - Preencher'!G58</f>
        <v>COMERCIAL BEM ESTAR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10800</v>
      </c>
      <c r="I49" s="6">
        <f>IF('[1]TCE - ANEXO IV - Preencher'!K58="","",'[1]TCE - ANEXO IV - Preencher'!K58)</f>
        <v>45803</v>
      </c>
      <c r="J49" s="5" t="str">
        <f>'[1]TCE - ANEXO IV - Preencher'!L58</f>
        <v>26250521939878000167550010000108001128250006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2084.6999999999998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3.4 - Material Farmacológico</v>
      </c>
      <c r="D50" s="3">
        <f>'[1]TCE - ANEXO IV - Preencher'!F59</f>
        <v>44734671002286</v>
      </c>
      <c r="E50" s="5" t="str">
        <f>'[1]TCE - ANEXO IV - Preencher'!G59</f>
        <v>CRISTALIA PROD QUIMF FARMACEUTICO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689134</v>
      </c>
      <c r="I50" s="6">
        <f>IF('[1]TCE - ANEXO IV - Preencher'!K59="","",'[1]TCE - ANEXO IV - Preencher'!K59)</f>
        <v>45803</v>
      </c>
      <c r="J50" s="5" t="str">
        <f>'[1]TCE - ANEXO IV - Preencher'!L59</f>
        <v>35250544734671/002286550100006891341819631320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774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3.4 - Material Farmacológico</v>
      </c>
      <c r="D51" s="3">
        <f>'[1]TCE - ANEXO IV - Preencher'!F60</f>
        <v>8778201000126</v>
      </c>
      <c r="E51" s="5" t="str">
        <f>'[1]TCE - ANEXO IV - Preencher'!G60</f>
        <v>DROGAFONTE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497746</v>
      </c>
      <c r="I51" s="6">
        <f>IF('[1]TCE - ANEXO IV - Preencher'!K60="","",'[1]TCE - ANEXO IV - Preencher'!K60)</f>
        <v>45807</v>
      </c>
      <c r="J51" s="5" t="str">
        <f>'[1]TCE - ANEXO IV - Preencher'!L60</f>
        <v>26250508778201000126550010004977461838508826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694.5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3.4 - Material Farmacológico</v>
      </c>
      <c r="D52" s="3">
        <f>'[1]TCE - ANEXO IV - Preencher'!F61</f>
        <v>8674752000140</v>
      </c>
      <c r="E52" s="5" t="str">
        <f>'[1]TCE - ANEXO IV - Preencher'!G61</f>
        <v xml:space="preserve">MONTEBELLO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231765</v>
      </c>
      <c r="I52" s="6">
        <f>IF('[1]TCE - ANEXO IV - Preencher'!K61="","",'[1]TCE - ANEXO IV - Preencher'!K61)</f>
        <v>45805</v>
      </c>
      <c r="J52" s="5" t="str">
        <f>'[1]TCE - ANEXO IV - Preencher'!L61</f>
        <v>26250508674752000140550010002317651079376648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1468.45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3.4 - Material Farmacológico</v>
      </c>
      <c r="D53" s="3">
        <f>'[1]TCE - ANEXO IV - Preencher'!F62</f>
        <v>35753111000153</v>
      </c>
      <c r="E53" s="5" t="str">
        <f>'[1]TCE - ANEXO IV - Preencher'!G62</f>
        <v xml:space="preserve">NORD PRODUTOS EM SAUDE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44100</v>
      </c>
      <c r="I53" s="6">
        <f>IF('[1]TCE - ANEXO IV - Preencher'!K62="","",'[1]TCE - ANEXO IV - Preencher'!K62)</f>
        <v>45805</v>
      </c>
      <c r="J53" s="5" t="str">
        <f>'[1]TCE - ANEXO IV - Preencher'!L62</f>
        <v>26250535753111000153550010000441001404269977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932.5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3.4 - Material Farmacológico</v>
      </c>
      <c r="D54" s="3">
        <f>'[1]TCE - ANEXO IV - Preencher'!F63</f>
        <v>67729178000653</v>
      </c>
      <c r="E54" s="5" t="str">
        <f>'[1]TCE - ANEXO IV - Preencher'!G63</f>
        <v>RIOCLARENSE SE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103424</v>
      </c>
      <c r="I54" s="6">
        <f>IF('[1]TCE - ANEXO IV - Preencher'!K63="","",'[1]TCE - ANEXO IV - Preencher'!K63)</f>
        <v>45805</v>
      </c>
      <c r="J54" s="5" t="str">
        <f>'[1]TCE - ANEXO IV - Preencher'!L63</f>
        <v>26250567729178000653550010001034241867603679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1153.0999999999999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3.4 - Material Farmacológico</v>
      </c>
      <c r="D55" s="3">
        <f>'[1]TCE - ANEXO IV - Preencher'!F64</f>
        <v>21596736000144</v>
      </c>
      <c r="E55" s="5" t="str">
        <f>'[1]TCE - ANEXO IV - Preencher'!G64</f>
        <v>ULTRAMEGA HOSPITALAR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252418</v>
      </c>
      <c r="I55" s="6">
        <f>IF('[1]TCE - ANEXO IV - Preencher'!K64="","",'[1]TCE - ANEXO IV - Preencher'!K64)</f>
        <v>45805</v>
      </c>
      <c r="J55" s="5" t="str">
        <f>'[1]TCE - ANEXO IV - Preencher'!L64</f>
        <v>26250521596736000144550010002524181338866740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16.55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3.4 - Material Farmacológico</v>
      </c>
      <c r="D56" s="3">
        <f>'[1]TCE - ANEXO IV - Preencher'!F65</f>
        <v>7484373000124</v>
      </c>
      <c r="E56" s="5" t="str">
        <f>'[1]TCE - ANEXO IV - Preencher'!G65</f>
        <v>UNI HOSPITALAR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230726</v>
      </c>
      <c r="I56" s="6">
        <f>IF('[1]TCE - ANEXO IV - Preencher'!K65="","",'[1]TCE - ANEXO IV - Preencher'!K65)</f>
        <v>45805</v>
      </c>
      <c r="J56" s="5" t="str">
        <f>'[1]TCE - ANEXO IV - Preencher'!L65</f>
        <v>26250507484373000124550010002307261002739940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5369.98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3.4 - Material Farmacológico</v>
      </c>
      <c r="D57" s="3">
        <f>'[1]TCE - ANEXO IV - Preencher'!F66</f>
        <v>11449180000100</v>
      </c>
      <c r="E57" s="5" t="str">
        <f>'[1]TCE - ANEXO IV - Preencher'!G66</f>
        <v>DPROSMED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81276</v>
      </c>
      <c r="I57" s="6">
        <f>IF('[1]TCE - ANEXO IV - Preencher'!K66="","",'[1]TCE - ANEXO IV - Preencher'!K66)</f>
        <v>45806</v>
      </c>
      <c r="J57" s="5" t="str">
        <f>'[1]TCE - ANEXO IV - Preencher'!L66</f>
        <v>26250511449180000100550010000812761000575885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423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3.4 - Material Farmacológico</v>
      </c>
      <c r="D58" s="3">
        <f>'[1]TCE - ANEXO IV - Preencher'!F67</f>
        <v>11449180000100</v>
      </c>
      <c r="E58" s="5" t="str">
        <f>'[1]TCE - ANEXO IV - Preencher'!G67</f>
        <v>DPROSMED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81404</v>
      </c>
      <c r="I58" s="6">
        <f>IF('[1]TCE - ANEXO IV - Preencher'!K67="","",'[1]TCE - ANEXO IV - Preencher'!K67)</f>
        <v>45810</v>
      </c>
      <c r="J58" s="5" t="str">
        <f>'[1]TCE - ANEXO IV - Preencher'!L67</f>
        <v>26250611449180000100055001000081404100057867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1160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3.4 - Material Farmacológico</v>
      </c>
      <c r="D59" s="3">
        <f>'[1]TCE - ANEXO IV - Preencher'!F68</f>
        <v>9944371000368</v>
      </c>
      <c r="E59" s="5" t="str">
        <f>'[1]TCE - ANEXO IV - Preencher'!G68</f>
        <v>SULMEDIC COMERCIO MEDIC SP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45279</v>
      </c>
      <c r="I59" s="6">
        <f>IF('[1]TCE - ANEXO IV - Preencher'!K68="","",'[1]TCE - ANEXO IV - Preencher'!K68)</f>
        <v>45805</v>
      </c>
      <c r="J59" s="5" t="str">
        <f>'[1]TCE - ANEXO IV - Preencher'!L68</f>
        <v>35250509944371000368550030000452791629193728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3269.5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3.4 - Material Farmacológico</v>
      </c>
      <c r="D60" s="3">
        <f>'[1]TCE - ANEXO IV - Preencher'!F69</f>
        <v>8778201000126</v>
      </c>
      <c r="E60" s="5" t="str">
        <f>'[1]TCE - ANEXO IV - Preencher'!G69</f>
        <v>DROGAFONTE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498103</v>
      </c>
      <c r="I60" s="6">
        <f>IF('[1]TCE - ANEXO IV - Preencher'!K69="","",'[1]TCE - ANEXO IV - Preencher'!K69)</f>
        <v>45811</v>
      </c>
      <c r="J60" s="5" t="str">
        <f>'[1]TCE - ANEXO IV - Preencher'!L69</f>
        <v>26250608778201000126550010004981031610628252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3088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3.4 - Material Farmacológico</v>
      </c>
      <c r="D61" s="3">
        <f>'[1]TCE - ANEXO IV - Preencher'!F70</f>
        <v>8778201000126</v>
      </c>
      <c r="E61" s="5" t="str">
        <f>'[1]TCE - ANEXO IV - Preencher'!G70</f>
        <v>DROGAFONTE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498245</v>
      </c>
      <c r="I61" s="6">
        <f>IF('[1]TCE - ANEXO IV - Preencher'!K70="","",'[1]TCE - ANEXO IV - Preencher'!K70)</f>
        <v>45811</v>
      </c>
      <c r="J61" s="5" t="str">
        <f>'[1]TCE - ANEXO IV - Preencher'!L70</f>
        <v>26250608778201000126550010004982451478743512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413.09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3.4 - Material Farmacológico</v>
      </c>
      <c r="D62" s="3">
        <f>'[1]TCE - ANEXO IV - Preencher'!F71</f>
        <v>49324221000880</v>
      </c>
      <c r="E62" s="5" t="str">
        <f>'[1]TCE - ANEXO IV - Preencher'!G71</f>
        <v>FRESENIUS KABI BRASIL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260121</v>
      </c>
      <c r="I62" s="6">
        <f>IF('[1]TCE - ANEXO IV - Preencher'!K71="","",'[1]TCE - ANEXO IV - Preencher'!K71)</f>
        <v>45806</v>
      </c>
      <c r="J62" s="5" t="str">
        <f>'[1]TCE - ANEXO IV - Preencher'!L71</f>
        <v>23250549324221000880550000002601211163717754</v>
      </c>
      <c r="K62" s="5" t="str">
        <f>IF(F62="B",LEFT('[1]TCE - ANEXO IV - Preencher'!M71,2),IF(F62="S",LEFT('[1]TCE - ANEXO IV - Preencher'!M71,7),IF('[1]TCE - ANEXO IV - Preencher'!H71="","")))</f>
        <v>23</v>
      </c>
      <c r="L62" s="7">
        <f>'[1]TCE - ANEXO IV - Preencher'!N71</f>
        <v>16056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3.4 - Material Farmacológico</v>
      </c>
      <c r="D63" s="3">
        <f>'[1]TCE - ANEXO IV - Preencher'!F72</f>
        <v>1206820001179</v>
      </c>
      <c r="E63" s="5" t="str">
        <f>'[1]TCE - ANEXO IV - Preencher'!G72</f>
        <v>PANPHARMA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3819884</v>
      </c>
      <c r="I63" s="6">
        <f>IF('[1]TCE - ANEXO IV - Preencher'!K72="","",'[1]TCE - ANEXO IV - Preencher'!K72)</f>
        <v>45806</v>
      </c>
      <c r="J63" s="5" t="str">
        <f>'[1]TCE - ANEXO IV - Preencher'!L72</f>
        <v>26250501206820001179550040038198841655487846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255.12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3.4 - Material Farmacológico</v>
      </c>
      <c r="D64" s="3">
        <f>'[1]TCE - ANEXO IV - Preencher'!F73</f>
        <v>112060990000441</v>
      </c>
      <c r="E64" s="5" t="str">
        <f>'[1]TCE - ANEXO IV - Preencher'!G73</f>
        <v xml:space="preserve">SUPERMED 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825949</v>
      </c>
      <c r="I64" s="6">
        <f>IF('[1]TCE - ANEXO IV - Preencher'!K73="","",'[1]TCE - ANEXO IV - Preencher'!K73)</f>
        <v>45806</v>
      </c>
      <c r="J64" s="5" t="str">
        <f>'[1]TCE - ANEXO IV - Preencher'!L73</f>
        <v>35250511206099000441550010008259491223983314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953.25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3.4 - Material Farmacológico</v>
      </c>
      <c r="D65" s="3">
        <f>'[1]TCE - ANEXO IV - Preencher'!F74</f>
        <v>11449180000100</v>
      </c>
      <c r="E65" s="5" t="str">
        <f>'[1]TCE - ANEXO IV - Preencher'!G74</f>
        <v>DPROSMED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81617</v>
      </c>
      <c r="I65" s="6">
        <f>IF('[1]TCE - ANEXO IV - Preencher'!K74="","",'[1]TCE - ANEXO IV - Preencher'!K74)</f>
        <v>45817</v>
      </c>
      <c r="J65" s="5" t="str">
        <f>'[1]TCE - ANEXO IV - Preencher'!L74</f>
        <v>26250611449180000100550010000816171000581553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1280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3.4 - Material Farmacológico</v>
      </c>
      <c r="D66" s="3">
        <f>'[1]TCE - ANEXO IV - Preencher'!F75</f>
        <v>11206099000441</v>
      </c>
      <c r="E66" s="5" t="str">
        <f>'[1]TCE - ANEXO IV - Preencher'!G75</f>
        <v xml:space="preserve">SUPERMED 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825864</v>
      </c>
      <c r="I66" s="6">
        <f>IF('[1]TCE - ANEXO IV - Preencher'!K75="","",'[1]TCE - ANEXO IV - Preencher'!K75)</f>
        <v>45806</v>
      </c>
      <c r="J66" s="5" t="str">
        <f>'[1]TCE - ANEXO IV - Preencher'!L75</f>
        <v>35250511206099000441550010008258641033574155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2255.37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3.4 - Material Farmacológico</v>
      </c>
      <c r="D67" s="3">
        <f>'[1]TCE - ANEXO IV - Preencher'!F76</f>
        <v>21939878000167</v>
      </c>
      <c r="E67" s="5" t="str">
        <f>'[1]TCE - ANEXO IV - Preencher'!G76</f>
        <v>COMERCIAL BEM ESTAR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10947</v>
      </c>
      <c r="I67" s="6">
        <f>IF('[1]TCE - ANEXO IV - Preencher'!K76="","",'[1]TCE - ANEXO IV - Preencher'!K76)</f>
        <v>45818</v>
      </c>
      <c r="J67" s="5" t="str">
        <f>'[1]TCE - ANEXO IV - Preencher'!L76</f>
        <v>26250621939878000167550010000109471129720001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2084.6999999999998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3.4 - Material Farmacológico</v>
      </c>
      <c r="D68" s="3">
        <f>'[1]TCE - ANEXO IV - Preencher'!F77</f>
        <v>49324221002077</v>
      </c>
      <c r="E68" s="5" t="str">
        <f>'[1]TCE - ANEXO IV - Preencher'!G77</f>
        <v>FRESENIUS KABI BRASIL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82087</v>
      </c>
      <c r="I68" s="6">
        <f>IF('[1]TCE - ANEXO IV - Preencher'!K77="","",'[1]TCE - ANEXO IV - Preencher'!K77)</f>
        <v>45805</v>
      </c>
      <c r="J68" s="5" t="str">
        <f>'[1]TCE - ANEXO IV - Preencher'!L77</f>
        <v>52250549324221002077550010000820871043642360</v>
      </c>
      <c r="K68" s="5" t="str">
        <f>IF(F68="B",LEFT('[1]TCE - ANEXO IV - Preencher'!M77,2),IF(F68="S",LEFT('[1]TCE - ANEXO IV - Preencher'!M77,7),IF('[1]TCE - ANEXO IV - Preencher'!H77="","")))</f>
        <v>52</v>
      </c>
      <c r="L68" s="7">
        <f>'[1]TCE - ANEXO IV - Preencher'!N77</f>
        <v>5430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3.4 - Material Farmacológico</v>
      </c>
      <c r="D69" s="3">
        <f>'[1]TCE - ANEXO IV - Preencher'!F78</f>
        <v>49324221002077</v>
      </c>
      <c r="E69" s="5" t="str">
        <f>'[1]TCE - ANEXO IV - Preencher'!G78</f>
        <v>FRESENIUS KABI BRASIL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82088</v>
      </c>
      <c r="I69" s="6">
        <f>IF('[1]TCE - ANEXO IV - Preencher'!K78="","",'[1]TCE - ANEXO IV - Preencher'!K78)</f>
        <v>45805</v>
      </c>
      <c r="J69" s="5" t="str">
        <f>'[1]TCE - ANEXO IV - Preencher'!L78</f>
        <v>52250549324221002077550010000820881421832218</v>
      </c>
      <c r="K69" s="5" t="str">
        <f>IF(F69="B",LEFT('[1]TCE - ANEXO IV - Preencher'!M78,2),IF(F69="S",LEFT('[1]TCE - ANEXO IV - Preencher'!M78,7),IF('[1]TCE - ANEXO IV - Preencher'!H78="","")))</f>
        <v>52</v>
      </c>
      <c r="L69" s="7">
        <f>'[1]TCE - ANEXO IV - Preencher'!N78</f>
        <v>400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3.4 - Material Farmacológico</v>
      </c>
      <c r="D70" s="3">
        <f>'[1]TCE - ANEXO IV - Preencher'!F79</f>
        <v>11206099000107</v>
      </c>
      <c r="E70" s="5" t="str">
        <f>'[1]TCE - ANEXO IV - Preencher'!G79</f>
        <v>SUPERMED MG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842255</v>
      </c>
      <c r="I70" s="6">
        <f>IF('[1]TCE - ANEXO IV - Preencher'!K79="","",'[1]TCE - ANEXO IV - Preencher'!K79)</f>
        <v>45806</v>
      </c>
      <c r="J70" s="5" t="str">
        <f>'[1]TCE - ANEXO IV - Preencher'!L79</f>
        <v>31250511206099000107550010008422551531584704</v>
      </c>
      <c r="K70" s="5" t="str">
        <f>IF(F70="B",LEFT('[1]TCE - ANEXO IV - Preencher'!M79,2),IF(F70="S",LEFT('[1]TCE - ANEXO IV - Preencher'!M79,7),IF('[1]TCE - ANEXO IV - Preencher'!H79="","")))</f>
        <v>31</v>
      </c>
      <c r="L70" s="7">
        <f>'[1]TCE - ANEXO IV - Preencher'!N79</f>
        <v>757.29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3.4 - Material Farmacológico</v>
      </c>
      <c r="D71" s="3">
        <f>'[1]TCE - ANEXO IV - Preencher'!F80</f>
        <v>11449180000100</v>
      </c>
      <c r="E71" s="5" t="str">
        <f>'[1]TCE - ANEXO IV - Preencher'!G80</f>
        <v>DPROSMED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81775</v>
      </c>
      <c r="I71" s="6">
        <f>IF('[1]TCE - ANEXO IV - Preencher'!K80="","",'[1]TCE - ANEXO IV - Preencher'!K80)</f>
        <v>45819</v>
      </c>
      <c r="J71" s="5" t="str">
        <f>'[1]TCE - ANEXO IV - Preencher'!L80</f>
        <v>26250611449180000100550010000817751000584306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717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3.4 - Material Farmacológico</v>
      </c>
      <c r="D72" s="3">
        <f>'[1]TCE - ANEXO IV - Preencher'!F81</f>
        <v>9007162000126</v>
      </c>
      <c r="E72" s="5" t="str">
        <f>'[1]TCE - ANEXO IV - Preencher'!G81</f>
        <v>MAUES LOBATO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102340</v>
      </c>
      <c r="I72" s="6">
        <f>IF('[1]TCE - ANEXO IV - Preencher'!K81="","",'[1]TCE - ANEXO IV - Preencher'!K81)</f>
        <v>45819</v>
      </c>
      <c r="J72" s="5" t="str">
        <f>'[1]TCE - ANEXO IV - Preencher'!L81</f>
        <v>26250609007162000126550010001023401046205616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1003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3.4 - Material Farmacológico</v>
      </c>
      <c r="D73" s="3">
        <f>'[1]TCE - ANEXO IV - Preencher'!F82</f>
        <v>10779833000156</v>
      </c>
      <c r="E73" s="5" t="str">
        <f>'[1]TCE - ANEXO IV - Preencher'!G82</f>
        <v>MEDICAL MERCANTIL DE APARE MEDICA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641332</v>
      </c>
      <c r="I73" s="6">
        <f>IF('[1]TCE - ANEXO IV - Preencher'!K82="","",'[1]TCE - ANEXO IV - Preencher'!K82)</f>
        <v>45820</v>
      </c>
      <c r="J73" s="5" t="str">
        <f>'[1]TCE - ANEXO IV - Preencher'!L82</f>
        <v>26250610779833000156550010006413321643357000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1360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3.4 - Material Farmacológico</v>
      </c>
      <c r="D74" s="3">
        <f>'[1]TCE - ANEXO IV - Preencher'!F83</f>
        <v>67729178000653</v>
      </c>
      <c r="E74" s="5" t="str">
        <f>'[1]TCE - ANEXO IV - Preencher'!G83</f>
        <v>RIOCLARENSE SE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104671</v>
      </c>
      <c r="I74" s="6">
        <f>IF('[1]TCE - ANEXO IV - Preencher'!K83="","",'[1]TCE - ANEXO IV - Preencher'!K83)</f>
        <v>45819</v>
      </c>
      <c r="J74" s="5" t="str">
        <f>'[1]TCE - ANEXO IV - Preencher'!L83</f>
        <v>26250667729178000653550010001046711543946421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817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3.4 - Material Farmacológico</v>
      </c>
      <c r="D75" s="3">
        <f>'[1]TCE - ANEXO IV - Preencher'!F84</f>
        <v>23837936000177</v>
      </c>
      <c r="E75" s="5" t="str">
        <f>'[1]TCE - ANEXO IV - Preencher'!G84</f>
        <v xml:space="preserve">G1 DISTRIBUIDORA 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1096457</v>
      </c>
      <c r="I75" s="6">
        <f>IF('[1]TCE - ANEXO IV - Preencher'!K84="","",'[1]TCE - ANEXO IV - Preencher'!K84)</f>
        <v>45825</v>
      </c>
      <c r="J75" s="5" t="str">
        <f>'[1]TCE - ANEXO IV - Preencher'!L84</f>
        <v>26250623837936000177550010010964571145104201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154.5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3.4 - Material Farmacológico</v>
      </c>
      <c r="D76" s="3">
        <f>'[1]TCE - ANEXO IV - Preencher'!F85</f>
        <v>44734671002286</v>
      </c>
      <c r="E76" s="5" t="str">
        <f>'[1]TCE - ANEXO IV - Preencher'!G85</f>
        <v>CRISTALIA PROD QUIMF FARMACEUTICO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703884</v>
      </c>
      <c r="I76" s="6">
        <f>IF('[1]TCE - ANEXO IV - Preencher'!K85="","",'[1]TCE - ANEXO IV - Preencher'!K85)</f>
        <v>45819</v>
      </c>
      <c r="J76" s="5" t="str">
        <f>'[1]TCE - ANEXO IV - Preencher'!L85</f>
        <v>35250644734671002286550100007038841850973130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880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3.4 - Material Farmacológico</v>
      </c>
      <c r="D77" s="3">
        <f>'[1]TCE - ANEXO IV - Preencher'!F86</f>
        <v>44734671002286</v>
      </c>
      <c r="E77" s="5" t="str">
        <f>'[1]TCE - ANEXO IV - Preencher'!G86</f>
        <v>CRISTALIA PROD QUIMF FARMACEUTICO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703925</v>
      </c>
      <c r="I77" s="6">
        <f>IF('[1]TCE - ANEXO IV - Preencher'!K86="","",'[1]TCE - ANEXO IV - Preencher'!K86)</f>
        <v>45819</v>
      </c>
      <c r="J77" s="5" t="str">
        <f>'[1]TCE - ANEXO IV - Preencher'!L86</f>
        <v>35250644734671002286550100007041481058978691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850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3.4 - Material Farmacológico</v>
      </c>
      <c r="D78" s="3">
        <f>'[1]TCE - ANEXO IV - Preencher'!F87</f>
        <v>44734671002286</v>
      </c>
      <c r="E78" s="5" t="str">
        <f>'[1]TCE - ANEXO IV - Preencher'!G87</f>
        <v>CRISTALIA PROD QUIMF FARMACEUTICO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704148</v>
      </c>
      <c r="I78" s="6">
        <f>IF('[1]TCE - ANEXO IV - Preencher'!K87="","",'[1]TCE - ANEXO IV - Preencher'!K87)</f>
        <v>45820</v>
      </c>
      <c r="J78" s="5" t="str">
        <f>'[1]TCE - ANEXO IV - Preencher'!L87</f>
        <v>35250644734671002286550100007041481058978691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6177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3.4 - Material Farmacológico</v>
      </c>
      <c r="D79" s="3">
        <f>'[1]TCE - ANEXO IV - Preencher'!F88</f>
        <v>11449180000100</v>
      </c>
      <c r="E79" s="5" t="str">
        <f>'[1]TCE - ANEXO IV - Preencher'!G88</f>
        <v>DPROSMED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82184</v>
      </c>
      <c r="I79" s="6">
        <f>IF('[1]TCE - ANEXO IV - Preencher'!K88="","",'[1]TCE - ANEXO IV - Preencher'!K88)</f>
        <v>45833</v>
      </c>
      <c r="J79" s="5" t="str">
        <f>'[1]TCE - ANEXO IV - Preencher'!L88</f>
        <v>26250611449180000100550010000821841000591222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1420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3.14 - Alimentação Preparada</v>
      </c>
      <c r="D80" s="3">
        <f>'[1]TCE - ANEXO IV - Preencher'!F89</f>
        <v>43330918000101</v>
      </c>
      <c r="E80" s="5" t="str">
        <f>'[1]TCE - ANEXO IV - Preencher'!G89</f>
        <v xml:space="preserve">DISTRIBUIDORA JJ DE ALIMENTOS 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14803</v>
      </c>
      <c r="I80" s="6">
        <f>IF('[1]TCE - ANEXO IV - Preencher'!K89="","",'[1]TCE - ANEXO IV - Preencher'!K89)</f>
        <v>45812</v>
      </c>
      <c r="J80" s="5" t="str">
        <f>'[1]TCE - ANEXO IV - Preencher'!L89</f>
        <v>26250643330918000101550010000148031324354258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692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3.14 - Alimentação Preparada</v>
      </c>
      <c r="D81" s="3">
        <f>'[1]TCE - ANEXO IV - Preencher'!F90</f>
        <v>1687725000162</v>
      </c>
      <c r="E81" s="5" t="str">
        <f>'[1]TCE - ANEXO IV - Preencher'!G90</f>
        <v>CENEP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58042</v>
      </c>
      <c r="I81" s="6">
        <f>IF('[1]TCE - ANEXO IV - Preencher'!K90="","",'[1]TCE - ANEXO IV - Preencher'!K90)</f>
        <v>45827</v>
      </c>
      <c r="J81" s="5" t="str">
        <f>'[1]TCE - ANEXO IV - Preencher'!L90</f>
        <v>26250601687725000162550010000580421600670007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959.04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3.2 - Gás e Outros Materiais Engarrafados</v>
      </c>
      <c r="D82" s="3">
        <f>'[1]TCE - ANEXO IV - Preencher'!F91</f>
        <v>60619202001209</v>
      </c>
      <c r="E82" s="5" t="str">
        <f>'[1]TCE - ANEXO IV - Preencher'!G91</f>
        <v>LINDE GASES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6452</v>
      </c>
      <c r="I82" s="6">
        <f>IF('[1]TCE - ANEXO IV - Preencher'!K91="","",'[1]TCE - ANEXO IV - Preencher'!K91)</f>
        <v>45799</v>
      </c>
      <c r="J82" s="5" t="str">
        <f>'[1]TCE - ANEXO IV - Preencher'!L91</f>
        <v>26250560619202001209550320000064521645983380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997.69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3.2 - Gás e Outros Materiais Engarrafados</v>
      </c>
      <c r="D83" s="3">
        <f>'[1]TCE - ANEXO IV - Preencher'!F92</f>
        <v>60619202001209</v>
      </c>
      <c r="E83" s="5" t="str">
        <f>'[1]TCE - ANEXO IV - Preencher'!G92</f>
        <v>LINDE GASES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6455</v>
      </c>
      <c r="I83" s="6">
        <f>IF('[1]TCE - ANEXO IV - Preencher'!K92="","",'[1]TCE - ANEXO IV - Preencher'!K92)</f>
        <v>45799</v>
      </c>
      <c r="J83" s="5" t="str">
        <f>'[1]TCE - ANEXO IV - Preencher'!L92</f>
        <v>26250560619202001209550320000064551897005652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175.72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3.2 - Gás e Outros Materiais Engarrafados</v>
      </c>
      <c r="D84" s="3">
        <f>'[1]TCE - ANEXO IV - Preencher'!F93</f>
        <v>60619202001209</v>
      </c>
      <c r="E84" s="5" t="str">
        <f>'[1]TCE - ANEXO IV - Preencher'!G93</f>
        <v>LINDE GASES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6479</v>
      </c>
      <c r="I84" s="6">
        <f>IF('[1]TCE - ANEXO IV - Preencher'!K93="","",'[1]TCE - ANEXO IV - Preencher'!K93)</f>
        <v>45803</v>
      </c>
      <c r="J84" s="5" t="str">
        <f>'[1]TCE - ANEXO IV - Preencher'!L93</f>
        <v>26250560619202001209550320000064791224556307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5596.67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3.2 - Gás e Outros Materiais Engarrafados</v>
      </c>
      <c r="D85" s="3">
        <f>'[1]TCE - ANEXO IV - Preencher'!F94</f>
        <v>60619202001209</v>
      </c>
      <c r="E85" s="5" t="str">
        <f>'[1]TCE - ANEXO IV - Preencher'!G94</f>
        <v>LINDE GASES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6536</v>
      </c>
      <c r="I85" s="6">
        <f>IF('[1]TCE - ANEXO IV - Preencher'!K94="","",'[1]TCE - ANEXO IV - Preencher'!K94)</f>
        <v>45810</v>
      </c>
      <c r="J85" s="5" t="str">
        <f>'[1]TCE - ANEXO IV - Preencher'!L94</f>
        <v>26250660619202001209550320000065361339104400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1207.07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3.2 - Gás e Outros Materiais Engarrafados</v>
      </c>
      <c r="D86" s="3">
        <f>'[1]TCE - ANEXO IV - Preencher'!F95</f>
        <v>60619202001209</v>
      </c>
      <c r="E86" s="5" t="str">
        <f>'[1]TCE - ANEXO IV - Preencher'!G95</f>
        <v>LINDE GASES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6572</v>
      </c>
      <c r="I86" s="6">
        <f>IF('[1]TCE - ANEXO IV - Preencher'!K95="","",'[1]TCE - ANEXO IV - Preencher'!K95)</f>
        <v>45813</v>
      </c>
      <c r="J86" s="5" t="str">
        <f>'[1]TCE - ANEXO IV - Preencher'!L95</f>
        <v>26250660619202001209550320000065721527839885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5207.13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3.2 - Gás e Outros Materiais Engarrafados</v>
      </c>
      <c r="D87" s="3">
        <f>'[1]TCE - ANEXO IV - Preencher'!F96</f>
        <v>60619202001209</v>
      </c>
      <c r="E87" s="5" t="str">
        <f>'[1]TCE - ANEXO IV - Preencher'!G96</f>
        <v>LINDE GASES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6600</v>
      </c>
      <c r="I87" s="6">
        <f>IF('[1]TCE - ANEXO IV - Preencher'!K96="","",'[1]TCE - ANEXO IV - Preencher'!K96)</f>
        <v>45817</v>
      </c>
      <c r="J87" s="5" t="str">
        <f>'[1]TCE - ANEXO IV - Preencher'!L96</f>
        <v>26250660619202001209550320000066001026304330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562.30999999999995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3.2 - Gás e Outros Materiais Engarrafados</v>
      </c>
      <c r="D88" s="3">
        <f>'[1]TCE - ANEXO IV - Preencher'!F97</f>
        <v>60619202001209</v>
      </c>
      <c r="E88" s="5" t="str">
        <f>'[1]TCE - ANEXO IV - Preencher'!G97</f>
        <v>LINDE GASES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6651</v>
      </c>
      <c r="I88" s="6">
        <f>IF('[1]TCE - ANEXO IV - Preencher'!K97="","",'[1]TCE - ANEXO IV - Preencher'!K97)</f>
        <v>45824</v>
      </c>
      <c r="J88" s="5" t="str">
        <f>'[1]TCE - ANEXO IV - Preencher'!L97</f>
        <v>26250660619202001209550320000066511589258644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6098.25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3.2 - Gás e Outros Materiais Engarrafados</v>
      </c>
      <c r="D89" s="3">
        <f>'[1]TCE - ANEXO IV - Preencher'!F98</f>
        <v>60619202001209</v>
      </c>
      <c r="E89" s="5" t="str">
        <f>'[1]TCE - ANEXO IV - Preencher'!G98</f>
        <v>LINDE GASES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6662</v>
      </c>
      <c r="I89" s="6">
        <f>IF('[1]TCE - ANEXO IV - Preencher'!K98="","",'[1]TCE - ANEXO IV - Preencher'!K98)</f>
        <v>45824</v>
      </c>
      <c r="J89" s="5" t="str">
        <f>'[1]TCE - ANEXO IV - Preencher'!L98</f>
        <v>26250660619202001209550320000066621162746822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1214.75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3.2 - Gás e Outros Materiais Engarrafados</v>
      </c>
      <c r="D90" s="3">
        <f>'[1]TCE - ANEXO IV - Preencher'!F99</f>
        <v>60619202001209</v>
      </c>
      <c r="E90" s="5" t="str">
        <f>'[1]TCE - ANEXO IV - Preencher'!G99</f>
        <v>LINDE GASES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6719</v>
      </c>
      <c r="I90" s="6">
        <f>IF('[1]TCE - ANEXO IV - Preencher'!K99="","",'[1]TCE - ANEXO IV - Preencher'!K99)</f>
        <v>45831</v>
      </c>
      <c r="J90" s="5" t="str">
        <f>'[1]TCE - ANEXO IV - Preencher'!L99</f>
        <v>26250660619202001209550320000067191071789868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3578.91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3.2 - Gás e Outros Materiais Engarrafados</v>
      </c>
      <c r="D91" s="3">
        <f>'[1]TCE - ANEXO IV - Preencher'!F100</f>
        <v>60619202001209</v>
      </c>
      <c r="E91" s="5" t="str">
        <f>'[1]TCE - ANEXO IV - Preencher'!G100</f>
        <v>LINDE GASES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398856</v>
      </c>
      <c r="I91" s="6">
        <f>IF('[1]TCE - ANEXO IV - Preencher'!K100="","",'[1]TCE - ANEXO IV - Preencher'!K100)</f>
        <v>45831</v>
      </c>
      <c r="J91" s="5" t="str">
        <f>'[1]TCE - ANEXO IV - Preencher'!L100</f>
        <v>26250660619202001209550310003988561460549445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1482.87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3.99 - Outras despesas com Material de Consumo</v>
      </c>
      <c r="D92" s="3">
        <f>'[1]TCE - ANEXO IV - Preencher'!F101</f>
        <v>10859287000163</v>
      </c>
      <c r="E92" s="5" t="str">
        <f>'[1]TCE - ANEXO IV - Preencher'!G101</f>
        <v>NEWMED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</v>
      </c>
      <c r="I92" s="6">
        <f>IF('[1]TCE - ANEXO IV - Preencher'!K101="","",'[1]TCE - ANEXO IV - Preencher'!K101)</f>
        <v>45812</v>
      </c>
      <c r="J92" s="5" t="str">
        <f>'[1]TCE - ANEXO IV - Preencher'!L101</f>
        <v>26250610859287000163550010000097321458429989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1735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3.99 - Outras despesas com Material de Consumo</v>
      </c>
      <c r="D93" s="3">
        <f>'[1]TCE - ANEXO IV - Preencher'!F102</f>
        <v>32964100000124</v>
      </c>
      <c r="E93" s="5" t="str">
        <f>'[1]TCE - ANEXO IV - Preencher'!G102</f>
        <v>TOKA COM ENTRUMENTOS E ELETRONICOS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153159</v>
      </c>
      <c r="I93" s="6">
        <f>IF('[1]TCE - ANEXO IV - Preencher'!K102="","",'[1]TCE - ANEXO IV - Preencher'!K102)</f>
        <v>45821</v>
      </c>
      <c r="J93" s="5" t="str">
        <f>'[1]TCE - ANEXO IV - Preencher'!L102</f>
        <v>35250632964100000124550010001531591166529149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92.91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3.99 - Outras despesas com Material de Consumo</v>
      </c>
      <c r="D94" s="3">
        <f>'[1]TCE - ANEXO IV - Preencher'!F103</f>
        <v>33255787000191</v>
      </c>
      <c r="E94" s="5" t="str">
        <f>'[1]TCE - ANEXO IV - Preencher'!G103</f>
        <v>IBF INDUSTRIA BRASILEIRA DE FILMES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521504</v>
      </c>
      <c r="I94" s="6">
        <f>IF('[1]TCE - ANEXO IV - Preencher'!K103="","",'[1]TCE - ANEXO IV - Preencher'!K103)</f>
        <v>45807</v>
      </c>
      <c r="J94" s="5" t="str">
        <f>'[1]TCE - ANEXO IV - Preencher'!L103</f>
        <v>33250533255787000191550050005215041179882270</v>
      </c>
      <c r="K94" s="5" t="str">
        <f>IF(F94="B",LEFT('[1]TCE - ANEXO IV - Preencher'!M103,2),IF(F94="S",LEFT('[1]TCE - ANEXO IV - Preencher'!M103,7),IF('[1]TCE - ANEXO IV - Preencher'!H103="","")))</f>
        <v>33</v>
      </c>
      <c r="L94" s="7">
        <f>'[1]TCE - ANEXO IV - Preencher'!N103</f>
        <v>1419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3.7 - Material de Limpeza e Produtos de Hgienização</v>
      </c>
      <c r="D95" s="3">
        <f>'[1]TCE - ANEXO IV - Preencher'!F104</f>
        <v>39953513000152</v>
      </c>
      <c r="E95" s="5" t="str">
        <f>'[1]TCE - ANEXO IV - Preencher'!G104</f>
        <v>COMERCIAL RECIFE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105</v>
      </c>
      <c r="I95" s="6">
        <f>IF('[1]TCE - ANEXO IV - Preencher'!K104="","",'[1]TCE - ANEXO IV - Preencher'!K104)</f>
        <v>45807</v>
      </c>
      <c r="J95" s="5" t="str">
        <f>'[1]TCE - ANEXO IV - Preencher'!L104</f>
        <v>26250539953513000152550010000001051100001053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399.9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3.7 - Material de Limpeza e Produtos de Hgienização</v>
      </c>
      <c r="D96" s="3">
        <f>'[1]TCE - ANEXO IV - Preencher'!F105</f>
        <v>19216402000237</v>
      </c>
      <c r="E96" s="5" t="str">
        <f>'[1]TCE - ANEXO IV - Preencher'!G105</f>
        <v>SUPERMERCADO IRMÃOS CAVALCANTI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20860</v>
      </c>
      <c r="I96" s="6">
        <f>IF('[1]TCE - ANEXO IV - Preencher'!K105="","",'[1]TCE - ANEXO IV - Preencher'!K105)</f>
        <v>45812</v>
      </c>
      <c r="J96" s="5" t="str">
        <f>'[1]TCE - ANEXO IV - Preencher'!L105</f>
        <v>26250619216402000237550010000208601000201330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42.57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3.7 - Material de Limpeza e Produtos de Hgienização</v>
      </c>
      <c r="D97" s="3">
        <f>'[1]TCE - ANEXO IV - Preencher'!F106</f>
        <v>22006201000139</v>
      </c>
      <c r="E97" s="5" t="str">
        <f>'[1]TCE - ANEXO IV - Preencher'!G106</f>
        <v xml:space="preserve">FORTPEL COMERCIO DE DESCARTAVEIS 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313698</v>
      </c>
      <c r="I97" s="6">
        <f>IF('[1]TCE - ANEXO IV - Preencher'!K106="","",'[1]TCE - ANEXO IV - Preencher'!K106)</f>
        <v>45812</v>
      </c>
      <c r="J97" s="5" t="str">
        <f>'[1]TCE - ANEXO IV - Preencher'!L106</f>
        <v>26250622006201000139550000003136981103136985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249.99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3.7 - Material de Limpeza e Produtos de Hgienização</v>
      </c>
      <c r="D98" s="3">
        <f>'[1]TCE - ANEXO IV - Preencher'!F107</f>
        <v>44142611000140</v>
      </c>
      <c r="E98" s="5" t="str">
        <f>'[1]TCE - ANEXO IV - Preencher'!G107</f>
        <v>COMERCIAL REAL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280</v>
      </c>
      <c r="I98" s="6">
        <f>IF('[1]TCE - ANEXO IV - Preencher'!K107="","",'[1]TCE - ANEXO IV - Preencher'!K107)</f>
        <v>45799</v>
      </c>
      <c r="J98" s="5" t="str">
        <f>'[1]TCE - ANEXO IV - Preencher'!L107</f>
        <v>26250544142611000140550010000002801209651196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140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>3.7 - Material de Limpeza e Produtos de Hgienização</v>
      </c>
      <c r="D99" s="3">
        <f>'[1]TCE - ANEXO IV - Preencher'!F108</f>
        <v>22006201000139</v>
      </c>
      <c r="E99" s="5" t="str">
        <f>'[1]TCE - ANEXO IV - Preencher'!G108</f>
        <v xml:space="preserve">FORTPEL COMERCIO DE DESCARTAVEIS 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315800</v>
      </c>
      <c r="I99" s="6">
        <f>IF('[1]TCE - ANEXO IV - Preencher'!K108="","",'[1]TCE - ANEXO IV - Preencher'!K108)</f>
        <v>45825</v>
      </c>
      <c r="J99" s="5" t="str">
        <f>'[1]TCE - ANEXO IV - Preencher'!L108</f>
        <v>26250622006201000139550000003158001103158002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5738.88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>3.7 - Material de Limpeza e Produtos de Hgienização</v>
      </c>
      <c r="D100" s="3">
        <f>'[1]TCE - ANEXO IV - Preencher'!F109</f>
        <v>44489055000182</v>
      </c>
      <c r="E100" s="5" t="str">
        <f>'[1]TCE - ANEXO IV - Preencher'!G109</f>
        <v xml:space="preserve">M&amp;M COMERCIO 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2060</v>
      </c>
      <c r="I100" s="6">
        <f>IF('[1]TCE - ANEXO IV - Preencher'!K109="","",'[1]TCE - ANEXO IV - Preencher'!K109)</f>
        <v>45827</v>
      </c>
      <c r="J100" s="5" t="str">
        <f>'[1]TCE - ANEXO IV - Preencher'!L109</f>
        <v>26250644489055000182550010000020601075124710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459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>3.14 - Alimentação Preparada</v>
      </c>
      <c r="D101" s="3">
        <f>'[1]TCE - ANEXO IV - Preencher'!F110</f>
        <v>19216402000237</v>
      </c>
      <c r="E101" s="5" t="str">
        <f>'[1]TCE - ANEXO IV - Preencher'!G110</f>
        <v>SUPERMERCADO IRMÃOS CAVALCANTI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20860</v>
      </c>
      <c r="I101" s="6">
        <f>IF('[1]TCE - ANEXO IV - Preencher'!K110="","",'[1]TCE - ANEXO IV - Preencher'!K110)</f>
        <v>45812</v>
      </c>
      <c r="J101" s="5" t="str">
        <f>'[1]TCE - ANEXO IV - Preencher'!L110</f>
        <v>26250619216402000237550010000208601000201330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26.89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>3.14 - Alimentação Preparada</v>
      </c>
      <c r="D102" s="3">
        <f>'[1]TCE - ANEXO IV - Preencher'!F111</f>
        <v>19216402000237</v>
      </c>
      <c r="E102" s="5" t="str">
        <f>'[1]TCE - ANEXO IV - Preencher'!G111</f>
        <v>SUPERMERCADO IRMÃOS CAVALCANTI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20860</v>
      </c>
      <c r="I102" s="6">
        <f>IF('[1]TCE - ANEXO IV - Preencher'!K111="","",'[1]TCE - ANEXO IV - Preencher'!K111)</f>
        <v>45812</v>
      </c>
      <c r="J102" s="5" t="str">
        <f>'[1]TCE - ANEXO IV - Preencher'!L111</f>
        <v>26250619216402000237550010000208601000201330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637.01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>3.14 - Alimentação Preparada</v>
      </c>
      <c r="D103" s="3">
        <f>'[1]TCE - ANEXO IV - Preencher'!F112</f>
        <v>59163919000149</v>
      </c>
      <c r="E103" s="5" t="str">
        <f>'[1]TCE - ANEXO IV - Preencher'!G112</f>
        <v xml:space="preserve">RESTAURATE BISTRO 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33</v>
      </c>
      <c r="I103" s="6">
        <f>IF('[1]TCE - ANEXO IV - Preencher'!K112="","",'[1]TCE - ANEXO IV - Preencher'!K112)</f>
        <v>45820</v>
      </c>
      <c r="J103" s="5" t="str">
        <f>'[1]TCE - ANEXO IV - Preencher'!L112</f>
        <v>2625065916391900014955002000000331573880842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26908.2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>3.14 - Alimentação Preparada</v>
      </c>
      <c r="D104" s="3">
        <f>'[1]TCE - ANEXO IV - Preencher'!F113</f>
        <v>59163919000149</v>
      </c>
      <c r="E104" s="5" t="str">
        <f>'[1]TCE - ANEXO IV - Preencher'!G113</f>
        <v xml:space="preserve">RESTAURATE BISTRO 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37</v>
      </c>
      <c r="I104" s="6">
        <f>IF('[1]TCE - ANEXO IV - Preencher'!K113="","",'[1]TCE - ANEXO IV - Preencher'!K113)</f>
        <v>45834</v>
      </c>
      <c r="J104" s="5" t="str">
        <f>'[1]TCE - ANEXO IV - Preencher'!L113</f>
        <v>26250659163919000149550020000000371579279708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26908.2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>3.14 - Alimentação Preparada</v>
      </c>
      <c r="D105" s="3">
        <f>'[1]TCE - ANEXO IV - Preencher'!F114</f>
        <v>22006201000139</v>
      </c>
      <c r="E105" s="5" t="str">
        <f>'[1]TCE - ANEXO IV - Preencher'!G114</f>
        <v xml:space="preserve">FORTPEL COMERCIO DE DESCARTAVEIS 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313464</v>
      </c>
      <c r="I105" s="6">
        <f>IF('[1]TCE - ANEXO IV - Preencher'!K114="","",'[1]TCE - ANEXO IV - Preencher'!K114)</f>
        <v>45811</v>
      </c>
      <c r="J105" s="5" t="str">
        <f>'[1]TCE - ANEXO IV - Preencher'!L114</f>
        <v>26250622006201000139550000003134641103134649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520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>3.14 - Alimentação Preparada</v>
      </c>
      <c r="D106" s="3">
        <f>'[1]TCE - ANEXO IV - Preencher'!F115</f>
        <v>22006201000139</v>
      </c>
      <c r="E106" s="5" t="str">
        <f>'[1]TCE - ANEXO IV - Preencher'!G115</f>
        <v xml:space="preserve">FORTPEL COMERCIO DE DESCARTAVEIS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315137</v>
      </c>
      <c r="I106" s="6">
        <f>IF('[1]TCE - ANEXO IV - Preencher'!K115="","",'[1]TCE - ANEXO IV - Preencher'!K115)</f>
        <v>45820</v>
      </c>
      <c r="J106" s="5" t="str">
        <f>'[1]TCE - ANEXO IV - Preencher'!L115</f>
        <v>26250622006201000139550000003151741103151747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1348.28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>3.14 - Alimentação Preparada</v>
      </c>
      <c r="D107" s="3">
        <f>'[1]TCE - ANEXO IV - Preencher'!F116</f>
        <v>22006201000139</v>
      </c>
      <c r="E107" s="5" t="str">
        <f>'[1]TCE - ANEXO IV - Preencher'!G116</f>
        <v xml:space="preserve">FORTPEL COMERCIO DE DESCARTAVEIS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315174</v>
      </c>
      <c r="I107" s="6">
        <f>IF('[1]TCE - ANEXO IV - Preencher'!K116="","",'[1]TCE - ANEXO IV - Preencher'!K116)</f>
        <v>45820</v>
      </c>
      <c r="J107" s="5" t="str">
        <f>'[1]TCE - ANEXO IV - Preencher'!L116</f>
        <v>26250622006201000139550000003151741103151747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340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>3.14 - Alimentação Preparada</v>
      </c>
      <c r="D108" s="3">
        <f>'[1]TCE - ANEXO IV - Preencher'!F117</f>
        <v>44489055000182</v>
      </c>
      <c r="E108" s="5" t="str">
        <f>'[1]TCE - ANEXO IV - Preencher'!G117</f>
        <v xml:space="preserve">M&amp;M COMERCIO 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2028</v>
      </c>
      <c r="I108" s="6">
        <f>IF('[1]TCE - ANEXO IV - Preencher'!K117="","",'[1]TCE - ANEXO IV - Preencher'!K117)</f>
        <v>45819</v>
      </c>
      <c r="J108" s="5" t="str">
        <f>'[1]TCE - ANEXO IV - Preencher'!L117</f>
        <v>26250644489055000182550010000020281025929971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790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>3.14 - Alimentação Preparada</v>
      </c>
      <c r="D109" s="3">
        <f>'[1]TCE - ANEXO IV - Preencher'!F118</f>
        <v>5441117000124</v>
      </c>
      <c r="E109" s="5" t="str">
        <f>'[1]TCE - ANEXO IV - Preencher'!G118</f>
        <v>JG EMBALAGENS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9079</v>
      </c>
      <c r="I109" s="6">
        <f>IF('[1]TCE - ANEXO IV - Preencher'!K118="","",'[1]TCE - ANEXO IV - Preencher'!K118)</f>
        <v>45828</v>
      </c>
      <c r="J109" s="5" t="str">
        <f>'[1]TCE - ANEXO IV - Preencher'!L118</f>
        <v>26250605441117000124551000000000907911074099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2213.8000000000002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>3.14 - Alimentação Preparada</v>
      </c>
      <c r="D110" s="3">
        <f>'[1]TCE - ANEXO IV - Preencher'!F119</f>
        <v>44489055000182</v>
      </c>
      <c r="E110" s="5" t="str">
        <f>'[1]TCE - ANEXO IV - Preencher'!G119</f>
        <v xml:space="preserve">M&amp;M COMERCIO 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2028</v>
      </c>
      <c r="I110" s="6">
        <f>IF('[1]TCE - ANEXO IV - Preencher'!K119="","",'[1]TCE - ANEXO IV - Preencher'!K119)</f>
        <v>45819</v>
      </c>
      <c r="J110" s="5" t="str">
        <f>'[1]TCE - ANEXO IV - Preencher'!L119</f>
        <v>26250644489055000182550010000020281025929971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180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>3.6 - Material de Expediente</v>
      </c>
      <c r="D111" s="3">
        <f>'[1]TCE - ANEXO IV - Preencher'!F120</f>
        <v>22006201000139</v>
      </c>
      <c r="E111" s="5" t="str">
        <f>'[1]TCE - ANEXO IV - Preencher'!G120</f>
        <v xml:space="preserve">FORTPEL COMERCIO DE DESCARTAVEIS 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313464</v>
      </c>
      <c r="I111" s="6">
        <f>IF('[1]TCE - ANEXO IV - Preencher'!K120="","",'[1]TCE - ANEXO IV - Preencher'!K120)</f>
        <v>45811</v>
      </c>
      <c r="J111" s="5" t="str">
        <f>'[1]TCE - ANEXO IV - Preencher'!L120</f>
        <v>26250622006201000139550000003134641103134649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1439.4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>3.6 - Material de Expediente</v>
      </c>
      <c r="D112" s="3">
        <f>'[1]TCE - ANEXO IV - Preencher'!F121</f>
        <v>22006201000139</v>
      </c>
      <c r="E112" s="5" t="str">
        <f>'[1]TCE - ANEXO IV - Preencher'!G121</f>
        <v xml:space="preserve">FORTPEL COMERCIO DE DESCARTAVEIS 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315137</v>
      </c>
      <c r="I112" s="6">
        <f>IF('[1]TCE - ANEXO IV - Preencher'!K121="","",'[1]TCE - ANEXO IV - Preencher'!K121)</f>
        <v>45820</v>
      </c>
      <c r="J112" s="5" t="str">
        <f>'[1]TCE - ANEXO IV - Preencher'!L121</f>
        <v>26250622006201000139550000003151741103151747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749.7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>3.6 - Material de Expediente</v>
      </c>
      <c r="D113" s="3">
        <f>'[1]TCE - ANEXO IV - Preencher'!F122</f>
        <v>22006201000139</v>
      </c>
      <c r="E113" s="5" t="str">
        <f>'[1]TCE - ANEXO IV - Preencher'!G122</f>
        <v xml:space="preserve">FORTPEL COMERCIO DE DESCARTAVEIS 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315174</v>
      </c>
      <c r="I113" s="6">
        <f>IF('[1]TCE - ANEXO IV - Preencher'!K122="","",'[1]TCE - ANEXO IV - Preencher'!K122)</f>
        <v>45820</v>
      </c>
      <c r="J113" s="5" t="str">
        <f>'[1]TCE - ANEXO IV - Preencher'!L122</f>
        <v>26250622006201000139550000003151741103151747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1205.33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>3.6 - Material de Expediente</v>
      </c>
      <c r="D114" s="3">
        <f>'[1]TCE - ANEXO IV - Preencher'!F123</f>
        <v>44489055000182</v>
      </c>
      <c r="E114" s="5" t="str">
        <f>'[1]TCE - ANEXO IV - Preencher'!G123</f>
        <v xml:space="preserve">M&amp;M COMERCIO 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2027</v>
      </c>
      <c r="I114" s="6">
        <f>IF('[1]TCE - ANEXO IV - Preencher'!K123="","",'[1]TCE - ANEXO IV - Preencher'!K123)</f>
        <v>45819</v>
      </c>
      <c r="J114" s="5" t="str">
        <f>'[1]TCE - ANEXO IV - Preencher'!L123</f>
        <v>26250644489055000182550010000020271505512449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251.2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>3.6 - Material de Expediente</v>
      </c>
      <c r="D115" s="3">
        <f>'[1]TCE - ANEXO IV - Preencher'!F124</f>
        <v>51654778000155</v>
      </c>
      <c r="E115" s="5" t="str">
        <f>'[1]TCE - ANEXO IV - Preencher'!G124</f>
        <v>NTL ECOMMERCE MARILIA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13834</v>
      </c>
      <c r="I115" s="6">
        <f>IF('[1]TCE - ANEXO IV - Preencher'!K124="","",'[1]TCE - ANEXO IV - Preencher'!K124)</f>
        <v>45818</v>
      </c>
      <c r="J115" s="5" t="str">
        <f>'[1]TCE - ANEXO IV - Preencher'!L124</f>
        <v>35250651654778000155550010000138341341643485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163.21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>3.1 - Combustíveis e Lubrificantes Automotivos</v>
      </c>
      <c r="D116" s="3">
        <f>'[1]TCE - ANEXO IV - Preencher'!F125</f>
        <v>4740876000125</v>
      </c>
      <c r="E116" s="5" t="str">
        <f>'[1]TCE - ANEXO IV - Preencher'!G125</f>
        <v>ALELO INSTITUIÇÃO DE PAGAMENTOS S.A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701650</v>
      </c>
      <c r="I116" s="6">
        <f>IF('[1]TCE - ANEXO IV - Preencher'!K125="","",'[1]TCE - ANEXO IV - Preencher'!K125)</f>
        <v>45832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7000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39953513000152</v>
      </c>
      <c r="E117" s="5" t="str">
        <f>'[1]TCE - ANEXO IV - Preencher'!G126</f>
        <v>COMERCIAL RECIFE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105</v>
      </c>
      <c r="I117" s="6">
        <f>IF('[1]TCE - ANEXO IV - Preencher'!K126="","",'[1]TCE - ANEXO IV - Preencher'!K126)</f>
        <v>45807</v>
      </c>
      <c r="J117" s="5" t="str">
        <f>'[1]TCE - ANEXO IV - Preencher'!L126</f>
        <v>26250539953513000152550010000001051100001053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254.9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17821037000183</v>
      </c>
      <c r="E118" s="5" t="str">
        <f>'[1]TCE - ANEXO IV - Preencher'!G127</f>
        <v>COMERCIAL AKY TUDO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49</v>
      </c>
      <c r="I118" s="6">
        <f>IF('[1]TCE - ANEXO IV - Preencher'!K127="","",'[1]TCE - ANEXO IV - Preencher'!K127)</f>
        <v>45813</v>
      </c>
      <c r="J118" s="5" t="str">
        <f>'[1]TCE - ANEXO IV - Preencher'!L127</f>
        <v>26250617821037000183550010000000491770292916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3881.1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17821037000183</v>
      </c>
      <c r="E119" s="5" t="str">
        <f>'[1]TCE - ANEXO IV - Preencher'!G128</f>
        <v>COMERCIAL AKY TUDO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50</v>
      </c>
      <c r="I119" s="6">
        <f>IF('[1]TCE - ANEXO IV - Preencher'!K128="","",'[1]TCE - ANEXO IV - Preencher'!K128)</f>
        <v>45814</v>
      </c>
      <c r="J119" s="5" t="str">
        <f>'[1]TCE - ANEXO IV - Preencher'!L128</f>
        <v>26250617821037000183550010000000501582871093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3952.6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17821037000183</v>
      </c>
      <c r="E120" s="5" t="str">
        <f>'[1]TCE - ANEXO IV - Preencher'!G129</f>
        <v>COMERCIAL AKY TUDO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51</v>
      </c>
      <c r="I120" s="6">
        <f>IF('[1]TCE - ANEXO IV - Preencher'!K129="","",'[1]TCE - ANEXO IV - Preencher'!K129)</f>
        <v>45817</v>
      </c>
      <c r="J120" s="5" t="str">
        <f>'[1]TCE - ANEXO IV - Preencher'!L129</f>
        <v>26250617821037000183550010000000511492897066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4917.7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17821037000183</v>
      </c>
      <c r="E121" s="5" t="str">
        <f>'[1]TCE - ANEXO IV - Preencher'!G130</f>
        <v>COMERCIAL AKY TUDO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52</v>
      </c>
      <c r="I121" s="6">
        <f>IF('[1]TCE - ANEXO IV - Preencher'!K130="","",'[1]TCE - ANEXO IV - Preencher'!K130)</f>
        <v>45818</v>
      </c>
      <c r="J121" s="5" t="str">
        <f>'[1]TCE - ANEXO IV - Preencher'!L130</f>
        <v>26250617821037000183550010000000521256200879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3038.2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13549364000177</v>
      </c>
      <c r="E122" s="5" t="str">
        <f>'[1]TCE - ANEXO IV - Preencher'!G131</f>
        <v>GIL REFRIGERAÇÃO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216</v>
      </c>
      <c r="I122" s="6">
        <f>IF('[1]TCE - ANEXO IV - Preencher'!K131="","",'[1]TCE - ANEXO IV - Preencher'!K131)</f>
        <v>45748</v>
      </c>
      <c r="J122" s="5" t="str">
        <f>'[1]TCE - ANEXO IV - Preencher'!L131</f>
        <v>26250413549364000177550010000002161729132261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1324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39953513000152</v>
      </c>
      <c r="E123" s="5" t="str">
        <f>'[1]TCE - ANEXO IV - Preencher'!G132</f>
        <v>COMERCIAL REAL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280</v>
      </c>
      <c r="I123" s="6">
        <f>IF('[1]TCE - ANEXO IV - Preencher'!K132="","",'[1]TCE - ANEXO IV - Preencher'!K132)</f>
        <v>45799</v>
      </c>
      <c r="J123" s="5" t="str">
        <f>'[1]TCE - ANEXO IV - Preencher'!L132</f>
        <v>26250544142611000140550010000002801209651196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254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92660406000623</v>
      </c>
      <c r="E124" s="5" t="str">
        <f>'[1]TCE - ANEXO IV - Preencher'!G133</f>
        <v>A A FRIGERLAR REFRIGERAÇÃO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912493</v>
      </c>
      <c r="I124" s="6">
        <f>IF('[1]TCE - ANEXO IV - Preencher'!K133="","",'[1]TCE - ANEXO IV - Preencher'!K133)</f>
        <v>45807</v>
      </c>
      <c r="J124" s="5" t="str">
        <f>'[1]TCE - ANEXO IV - Preencher'!L133</f>
        <v>26250592660406000623550050009124931000179793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2567.6999999999998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 xml:space="preserve">3.10 - Material para Manutenção de Bens Móveis </v>
      </c>
      <c r="D125" s="3">
        <f>'[1]TCE - ANEXO IV - Preencher'!F134</f>
        <v>92660406000623</v>
      </c>
      <c r="E125" s="5" t="str">
        <f>'[1]TCE - ANEXO IV - Preencher'!G134</f>
        <v>A A FRIGERLAR REFRIGERAÇÃO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912493</v>
      </c>
      <c r="I125" s="6">
        <f>IF('[1]TCE - ANEXO IV - Preencher'!K134="","",'[1]TCE - ANEXO IV - Preencher'!K134)</f>
        <v>45807</v>
      </c>
      <c r="J125" s="5" t="str">
        <f>'[1]TCE - ANEXO IV - Preencher'!L134</f>
        <v>26250592660406000623550050009124931000179793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803.32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 xml:space="preserve">3.8 - Uniformes, Tecidos e Aviamentos </v>
      </c>
      <c r="D126" s="3">
        <f>'[1]TCE - ANEXO IV - Preencher'!F135</f>
        <v>39953513000152</v>
      </c>
      <c r="E126" s="5" t="str">
        <f>'[1]TCE - ANEXO IV - Preencher'!G135</f>
        <v>COMERCIAL RECIFE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130</v>
      </c>
      <c r="I126" s="6">
        <f>IF('[1]TCE - ANEXO IV - Preencher'!K135="","",'[1]TCE - ANEXO IV - Preencher'!K135)</f>
        <v>45835</v>
      </c>
      <c r="J126" s="5" t="str">
        <f>'[1]TCE - ANEXO IV - Preencher'!L135</f>
        <v>26250639953513000152550010000001301100001300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188.8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 xml:space="preserve">3.8 - Uniformes, Tecidos e Aviamentos </v>
      </c>
      <c r="D127" s="3">
        <f>'[1]TCE - ANEXO IV - Preencher'!F136</f>
        <v>21765916000102</v>
      </c>
      <c r="E127" s="5" t="str">
        <f>'[1]TCE - ANEXO IV - Preencher'!G136</f>
        <v>JG BORDADOS E FARDAMENTOS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1399</v>
      </c>
      <c r="I127" s="6">
        <f>IF('[1]TCE - ANEXO IV - Preencher'!K136="","",'[1]TCE - ANEXO IV - Preencher'!K136)</f>
        <v>45809</v>
      </c>
      <c r="J127" s="5" t="str">
        <f>'[1]TCE - ANEXO IV - Preencher'!L136</f>
        <v>26250621765916000102550010000013991030202603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740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 xml:space="preserve">3.8 - Uniformes, Tecidos e Aviamentos </v>
      </c>
      <c r="D128" s="3">
        <f>'[1]TCE - ANEXO IV - Preencher'!F137</f>
        <v>48832623000157</v>
      </c>
      <c r="E128" s="5" t="str">
        <f>'[1]TCE - ANEXO IV - Preencher'!G137</f>
        <v>MEDCORP PE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393</v>
      </c>
      <c r="I128" s="6">
        <f>IF('[1]TCE - ANEXO IV - Preencher'!K137="","",'[1]TCE - ANEXO IV - Preencher'!K137)</f>
        <v>45821</v>
      </c>
      <c r="J128" s="5" t="str">
        <f>'[1]TCE - ANEXO IV - Preencher'!L137</f>
        <v>26250648832623000157550010000003931168956173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2200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 xml:space="preserve">3.8 - Uniformes, Tecidos e Aviamentos </v>
      </c>
      <c r="D129" s="3">
        <f>'[1]TCE - ANEXO IV - Preencher'!F138</f>
        <v>21765916000102</v>
      </c>
      <c r="E129" s="5" t="str">
        <f>'[1]TCE - ANEXO IV - Preencher'!G138</f>
        <v>JG BORDADOS E FARDAMENTOS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1395</v>
      </c>
      <c r="I129" s="6">
        <f>IF('[1]TCE - ANEXO IV - Preencher'!K138="","",'[1]TCE - ANEXO IV - Preencher'!K138)</f>
        <v>45804</v>
      </c>
      <c r="J129" s="5" t="str">
        <f>'[1]TCE - ANEXO IV - Preencher'!L138</f>
        <v>26250521765916000102550010000013951030202600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3250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 xml:space="preserve">3.8 - Uniformes, Tecidos e Aviamentos </v>
      </c>
      <c r="D130" s="3">
        <f>'[1]TCE - ANEXO IV - Preencher'!F139</f>
        <v>21765916000102</v>
      </c>
      <c r="E130" s="5" t="str">
        <f>'[1]TCE - ANEXO IV - Preencher'!G139</f>
        <v>JG BORDADOS E FARDAMENTOS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1408</v>
      </c>
      <c r="I130" s="6">
        <f>IF('[1]TCE - ANEXO IV - Preencher'!K139="","",'[1]TCE - ANEXO IV - Preencher'!K139)</f>
        <v>45832</v>
      </c>
      <c r="J130" s="5" t="str">
        <f>'[1]TCE - ANEXO IV - Preencher'!L139</f>
        <v>26250621765916000102550010000014081030202604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890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3.8 - Uniformes, Tecidos e Aviamentos </v>
      </c>
      <c r="D131" s="3">
        <f>'[1]TCE - ANEXO IV - Preencher'!F140</f>
        <v>52877232000126</v>
      </c>
      <c r="E131" s="5" t="str">
        <f>'[1]TCE - ANEXO IV - Preencher'!G140</f>
        <v>VINCCERE SHOP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2205</v>
      </c>
      <c r="I131" s="6">
        <f>IF('[1]TCE - ANEXO IV - Preencher'!K140="","",'[1]TCE - ANEXO IV - Preencher'!K140)</f>
        <v>45821</v>
      </c>
      <c r="J131" s="5" t="str">
        <f>'[1]TCE - ANEXO IV - Preencher'!L140</f>
        <v>35250652877232000126550010000022051169174141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91.98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>3.99 - Outras despesas com Material de Consumo</v>
      </c>
      <c r="D132" s="3">
        <f>'[1]TCE - ANEXO IV - Preencher'!F141</f>
        <v>1781007000152</v>
      </c>
      <c r="E132" s="5" t="str">
        <f>'[1]TCE - ANEXO IV - Preencher'!G141</f>
        <v>INFOTEC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11245</v>
      </c>
      <c r="I132" s="6">
        <f>IF('[1]TCE - ANEXO IV - Preencher'!K141="","",'[1]TCE - ANEXO IV - Preencher'!K141)</f>
        <v>45810</v>
      </c>
      <c r="J132" s="5" t="str">
        <f>'[1]TCE - ANEXO IV - Preencher'!L141</f>
        <v>26250601781007000150550010000112451263400418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8800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>3.99 - Outras despesas com Material de Consumo</v>
      </c>
      <c r="D133" s="3">
        <f>'[1]TCE - ANEXO IV - Preencher'!F142</f>
        <v>1781007000152</v>
      </c>
      <c r="E133" s="5" t="str">
        <f>'[1]TCE - ANEXO IV - Preencher'!G142</f>
        <v>INFOTEC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11284</v>
      </c>
      <c r="I133" s="6">
        <f>IF('[1]TCE - ANEXO IV - Preencher'!K142="","",'[1]TCE - ANEXO IV - Preencher'!K142)</f>
        <v>45819</v>
      </c>
      <c r="J133" s="5" t="str">
        <f>'[1]TCE - ANEXO IV - Preencher'!L142</f>
        <v>26250601781007000150550010000112841055954510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440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 xml:space="preserve">5.21 - Seguros em geral </v>
      </c>
      <c r="D134" s="3">
        <f>'[1]TCE - ANEXO IV - Preencher'!F143</f>
        <v>3502099000118</v>
      </c>
      <c r="E134" s="5" t="str">
        <f>'[1]TCE - ANEXO IV - Preencher'!G143</f>
        <v>CHUBB SEGUROS BRASIL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0</v>
      </c>
      <c r="I134" s="6">
        <f>IF('[1]TCE - ANEXO IV - Preencher'!K143="","",'[1]TCE - ANEXO IV - Preencher'!K143)</f>
        <v>45624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498.51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 xml:space="preserve">5.21 - Seguros em geral </v>
      </c>
      <c r="D135" s="3">
        <f>'[1]TCE - ANEXO IV - Preencher'!F144</f>
        <v>61074175000138</v>
      </c>
      <c r="E135" s="5" t="str">
        <f>'[1]TCE - ANEXO IV - Preencher'!G144</f>
        <v>MAPFRE SEGUROS GERAIS S/A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</v>
      </c>
      <c r="I135" s="6">
        <f>IF('[1]TCE - ANEXO IV - Preencher'!K144="","",'[1]TCE - ANEXO IV - Preencher'!K144)</f>
        <v>45493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 xml:space="preserve">5.25 - Serviços Bancários </v>
      </c>
      <c r="D136" s="3">
        <f>'[1]TCE - ANEXO IV - Preencher'!F145</f>
        <v>90400888000142</v>
      </c>
      <c r="E136" s="5" t="str">
        <f>'[1]TCE - ANEXO IV - Preencher'!G145</f>
        <v>SANTANDER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</v>
      </c>
      <c r="I136" s="6">
        <f>IF('[1]TCE - ANEXO IV - Preencher'!K145="","",'[1]TCE - ANEXO IV - Preencher'!K145)</f>
        <v>45810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9.9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 xml:space="preserve">5.25 - Serviços Bancários </v>
      </c>
      <c r="D137" s="3">
        <f>'[1]TCE - ANEXO IV - Preencher'!F146</f>
        <v>90400888000142</v>
      </c>
      <c r="E137" s="5" t="str">
        <f>'[1]TCE - ANEXO IV - Preencher'!G146</f>
        <v>SANTANDER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</v>
      </c>
      <c r="I137" s="6">
        <f>IF('[1]TCE - ANEXO IV - Preencher'!K146="","",'[1]TCE - ANEXO IV - Preencher'!K146)</f>
        <v>45812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4.95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 xml:space="preserve">5.25 - Serviços Bancários </v>
      </c>
      <c r="D138" s="3">
        <f>'[1]TCE - ANEXO IV - Preencher'!F147</f>
        <v>90400888000142</v>
      </c>
      <c r="E138" s="5" t="str">
        <f>'[1]TCE - ANEXO IV - Preencher'!G147</f>
        <v>SANTANDER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</v>
      </c>
      <c r="I138" s="6">
        <f>IF('[1]TCE - ANEXO IV - Preencher'!K147="","",'[1]TCE - ANEXO IV - Preencher'!K147)</f>
        <v>45814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44.55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 xml:space="preserve">5.25 - Serviços Bancários </v>
      </c>
      <c r="D139" s="3">
        <f>'[1]TCE - ANEXO IV - Preencher'!F148</f>
        <v>90400888000142</v>
      </c>
      <c r="E139" s="5" t="str">
        <f>'[1]TCE - ANEXO IV - Preencher'!G148</f>
        <v>SANTANDER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0</v>
      </c>
      <c r="I139" s="6">
        <f>IF('[1]TCE - ANEXO IV - Preencher'!K148="","",'[1]TCE - ANEXO IV - Preencher'!K148)</f>
        <v>45817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4.95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 xml:space="preserve">5.25 - Serviços Bancários </v>
      </c>
      <c r="D140" s="3">
        <f>'[1]TCE - ANEXO IV - Preencher'!F149</f>
        <v>90400888000142</v>
      </c>
      <c r="E140" s="5" t="str">
        <f>'[1]TCE - ANEXO IV - Preencher'!G149</f>
        <v>SANTANDER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</v>
      </c>
      <c r="I140" s="6">
        <f>IF('[1]TCE - ANEXO IV - Preencher'!K149="","",'[1]TCE - ANEXO IV - Preencher'!K149)</f>
        <v>45818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29.7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 xml:space="preserve">5.25 - Serviços Bancários </v>
      </c>
      <c r="D141" s="3">
        <f>'[1]TCE - ANEXO IV - Preencher'!F150</f>
        <v>90400888000142</v>
      </c>
      <c r="E141" s="5" t="str">
        <f>'[1]TCE - ANEXO IV - Preencher'!G150</f>
        <v>SANTANDER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</v>
      </c>
      <c r="I141" s="6">
        <f>IF('[1]TCE - ANEXO IV - Preencher'!K150="","",'[1]TCE - ANEXO IV - Preencher'!K150)</f>
        <v>45819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24.75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 xml:space="preserve">5.25 - Serviços Bancários </v>
      </c>
      <c r="D142" s="3">
        <f>'[1]TCE - ANEXO IV - Preencher'!F151</f>
        <v>90400888000142</v>
      </c>
      <c r="E142" s="5" t="str">
        <f>'[1]TCE - ANEXO IV - Preencher'!G151</f>
        <v>SANTANDER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</v>
      </c>
      <c r="I142" s="6">
        <f>IF('[1]TCE - ANEXO IV - Preencher'!K151="","",'[1]TCE - ANEXO IV - Preencher'!K151)</f>
        <v>45820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9.9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 xml:space="preserve">5.25 - Serviços Bancários </v>
      </c>
      <c r="D143" s="3">
        <f>'[1]TCE - ANEXO IV - Preencher'!F152</f>
        <v>90400888000142</v>
      </c>
      <c r="E143" s="5" t="str">
        <f>'[1]TCE - ANEXO IV - Preencher'!G152</f>
        <v>SANTANDER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</v>
      </c>
      <c r="I143" s="6">
        <f>IF('[1]TCE - ANEXO IV - Preencher'!K152="","",'[1]TCE - ANEXO IV - Preencher'!K152)</f>
        <v>45821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153.44999999999999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 xml:space="preserve">5.25 - Serviços Bancários </v>
      </c>
      <c r="D144" s="3">
        <f>'[1]TCE - ANEXO IV - Preencher'!F153</f>
        <v>90400888000142</v>
      </c>
      <c r="E144" s="5" t="str">
        <f>'[1]TCE - ANEXO IV - Preencher'!G153</f>
        <v>SANTANDER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0</v>
      </c>
      <c r="I144" s="6">
        <f>IF('[1]TCE - ANEXO IV - Preencher'!K153="","",'[1]TCE - ANEXO IV - Preencher'!K153)</f>
        <v>45824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14.85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 xml:space="preserve">5.25 - Serviços Bancários </v>
      </c>
      <c r="D145" s="3">
        <f>'[1]TCE - ANEXO IV - Preencher'!F154</f>
        <v>90400888000142</v>
      </c>
      <c r="E145" s="5" t="str">
        <f>'[1]TCE - ANEXO IV - Preencher'!G154</f>
        <v>SANTANDER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</v>
      </c>
      <c r="I145" s="6">
        <f>IF('[1]TCE - ANEXO IV - Preencher'!K154="","",'[1]TCE - ANEXO IV - Preencher'!K154)</f>
        <v>45825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113.85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 xml:space="preserve">5.25 - Serviços Bancários </v>
      </c>
      <c r="D146" s="3">
        <f>'[1]TCE - ANEXO IV - Preencher'!F155</f>
        <v>90400888000142</v>
      </c>
      <c r="E146" s="5" t="str">
        <f>'[1]TCE - ANEXO IV - Preencher'!G155</f>
        <v>SANTANDER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</v>
      </c>
      <c r="I146" s="6">
        <f>IF('[1]TCE - ANEXO IV - Preencher'!K155="","",'[1]TCE - ANEXO IV - Preencher'!K155)</f>
        <v>45828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19.8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 xml:space="preserve">5.25 - Serviços Bancários </v>
      </c>
      <c r="D147" s="3">
        <f>'[1]TCE - ANEXO IV - Preencher'!F156</f>
        <v>90400888000142</v>
      </c>
      <c r="E147" s="5" t="str">
        <f>'[1]TCE - ANEXO IV - Preencher'!G156</f>
        <v>SANTANDER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</v>
      </c>
      <c r="I147" s="6">
        <f>IF('[1]TCE - ANEXO IV - Preencher'!K156="","",'[1]TCE - ANEXO IV - Preencher'!K156)</f>
        <v>45831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14.85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 xml:space="preserve">5.25 - Serviços Bancários </v>
      </c>
      <c r="D148" s="3">
        <f>'[1]TCE - ANEXO IV - Preencher'!F157</f>
        <v>90400888000142</v>
      </c>
      <c r="E148" s="5" t="str">
        <f>'[1]TCE - ANEXO IV - Preencher'!G157</f>
        <v>SANTANDER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0</v>
      </c>
      <c r="I148" s="6">
        <f>IF('[1]TCE - ANEXO IV - Preencher'!K157="","",'[1]TCE - ANEXO IV - Preencher'!K157)</f>
        <v>45831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9.9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 xml:space="preserve">5.25 - Serviços Bancários </v>
      </c>
      <c r="D149" s="3">
        <f>'[1]TCE - ANEXO IV - Preencher'!F158</f>
        <v>90400888000142</v>
      </c>
      <c r="E149" s="5" t="str">
        <f>'[1]TCE - ANEXO IV - Preencher'!G158</f>
        <v>SANTANDER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</v>
      </c>
      <c r="I149" s="6">
        <f>IF('[1]TCE - ANEXO IV - Preencher'!K158="","",'[1]TCE - ANEXO IV - Preencher'!K158)</f>
        <v>45834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24.75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 xml:space="preserve">5.25 - Serviços Bancários </v>
      </c>
      <c r="D150" s="3">
        <f>'[1]TCE - ANEXO IV - Preencher'!F159</f>
        <v>90400888000142</v>
      </c>
      <c r="E150" s="5" t="str">
        <f>'[1]TCE - ANEXO IV - Preencher'!G159</f>
        <v>SANTANDER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>
        <f>IF('[1]TCE - ANEXO IV - Preencher'!K159="","",'[1]TCE - ANEXO IV - Preencher'!K159)</f>
        <v>45835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9.9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 xml:space="preserve">5.25 - Serviços Bancários </v>
      </c>
      <c r="D151" s="3">
        <f>'[1]TCE - ANEXO IV - Preencher'!F160</f>
        <v>90400888000142</v>
      </c>
      <c r="E151" s="5" t="str">
        <f>'[1]TCE - ANEXO IV - Preencher'!G160</f>
        <v>SANTANDER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</v>
      </c>
      <c r="I151" s="6">
        <f>IF('[1]TCE - ANEXO IV - Preencher'!K160="","",'[1]TCE - ANEXO IV - Preencher'!K160)</f>
        <v>45838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9.9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 xml:space="preserve">5.25 - Serviços Bancários </v>
      </c>
      <c r="D152" s="3">
        <f>'[1]TCE - ANEXO IV - Preencher'!F161</f>
        <v>90400888000142</v>
      </c>
      <c r="E152" s="5" t="str">
        <f>'[1]TCE - ANEXO IV - Preencher'!G161</f>
        <v>SANTANDER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0</v>
      </c>
      <c r="I152" s="6">
        <f>IF('[1]TCE - ANEXO IV - Preencher'!K161="","",'[1]TCE - ANEXO IV - Preencher'!K161)</f>
        <v>45777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14.85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>5.9 - Telefonia Móvel</v>
      </c>
      <c r="D153" s="3">
        <f>'[1]TCE - ANEXO IV - Preencher'!F162</f>
        <v>2558157000839</v>
      </c>
      <c r="E153" s="5" t="str">
        <f>'[1]TCE - ANEXO IV - Preencher'!G162</f>
        <v>VIVO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</v>
      </c>
      <c r="I153" s="6">
        <f>IF('[1]TCE - ANEXO IV - Preencher'!K162="","",'[1]TCE - ANEXO IV - Preencher'!K162)</f>
        <v>45825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635.79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>5.18 - Teledonia Fixa</v>
      </c>
      <c r="D154" s="3">
        <f>'[1]TCE - ANEXO IV - Preencher'!F163</f>
        <v>11844663000109</v>
      </c>
      <c r="E154" s="5" t="str">
        <f>'[1]TCE - ANEXO IV - Preencher'!G163</f>
        <v xml:space="preserve">UM TELECOM 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166078</v>
      </c>
      <c r="I154" s="6">
        <f>IF('[1]TCE - ANEXO IV - Preencher'!K163="","",'[1]TCE - ANEXO IV - Preencher'!K163)</f>
        <v>45834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350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>5.18 - Teledonia Fixa</v>
      </c>
      <c r="D155" s="3">
        <f>'[1]TCE - ANEXO IV - Preencher'!F164</f>
        <v>11844663000109</v>
      </c>
      <c r="E155" s="5" t="str">
        <f>'[1]TCE - ANEXO IV - Preencher'!G164</f>
        <v xml:space="preserve">UM TELECOM 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137300</v>
      </c>
      <c r="I155" s="6">
        <f>IF('[1]TCE - ANEXO IV - Preencher'!K164="","",'[1]TCE - ANEXO IV - Preencher'!K164)</f>
        <v>45834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350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>5.13 - Água e Esgoto</v>
      </c>
      <c r="D156" s="3">
        <f>'[1]TCE - ANEXO IV - Preencher'!F165</f>
        <v>9769035000164</v>
      </c>
      <c r="E156" s="5" t="str">
        <f>'[1]TCE - ANEXO IV - Preencher'!G165</f>
        <v>COMPESA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0</v>
      </c>
      <c r="I156" s="6">
        <f>IF('[1]TCE - ANEXO IV - Preencher'!K165="","",'[1]TCE - ANEXO IV - Preencher'!K165)</f>
        <v>45803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87.84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>5.12 - Energia Elétrica</v>
      </c>
      <c r="D157" s="3">
        <f>'[1]TCE - ANEXO IV - Preencher'!F166</f>
        <v>10572048000128</v>
      </c>
      <c r="E157" s="5" t="str">
        <f>'[1]TCE - ANEXO IV - Preencher'!G166</f>
        <v>COMPANHIA ENERGÉTICA DE PERNAMBUCO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365971033</v>
      </c>
      <c r="I157" s="6">
        <f>IF('[1]TCE - ANEXO IV - Preencher'!K166="","",'[1]TCE - ANEXO IV - Preencher'!K166)</f>
        <v>45839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20690.43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>5.3 - Locação de Máquinas e Equipamentos</v>
      </c>
      <c r="D158" s="3">
        <f>'[1]TCE - ANEXO IV - Preencher'!F167</f>
        <v>10279299000119</v>
      </c>
      <c r="E158" s="5" t="str">
        <f>'[1]TCE - ANEXO IV - Preencher'!G167</f>
        <v>RGRAPH COMERCIO E SERVIÇOS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9454</v>
      </c>
      <c r="I158" s="6">
        <f>IF('[1]TCE - ANEXO IV - Preencher'!K167="","",'[1]TCE - ANEXO IV - Preencher'!K167)</f>
        <v>45840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1832.09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>5.3 - Locação de Máquinas e Equipamentos</v>
      </c>
      <c r="D159" s="3">
        <f>'[1]TCE - ANEXO IV - Preencher'!F168</f>
        <v>44283333000574</v>
      </c>
      <c r="E159" s="5" t="str">
        <f>'[1]TCE - ANEXO IV - Preencher'!G168</f>
        <v>SCM PARTICIPAÇÕES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32438</v>
      </c>
      <c r="I159" s="6">
        <f>IF('[1]TCE - ANEXO IV - Preencher'!K168="","",'[1]TCE - ANEXO IV - Preencher'!K168)</f>
        <v>45815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678.56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>5.3 - Locação de Máquinas e Equipamentos</v>
      </c>
      <c r="D160" s="3">
        <f>'[1]TCE - ANEXO IV - Preencher'!F169</f>
        <v>20265080000114</v>
      </c>
      <c r="E160" s="5" t="str">
        <f>'[1]TCE - ANEXO IV - Preencher'!G169</f>
        <v>JM MAQUINAS E EQUIPAMENTOS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6267</v>
      </c>
      <c r="I160" s="6">
        <f>IF('[1]TCE - ANEXO IV - Preencher'!K169="","",'[1]TCE - ANEXO IV - Preencher'!K169)</f>
        <v>45811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350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>5.3 - Locação de Máquinas e Equipamentos</v>
      </c>
      <c r="D161" s="3">
        <f>'[1]TCE - ANEXO IV - Preencher'!F170</f>
        <v>20265080000114</v>
      </c>
      <c r="E161" s="5" t="str">
        <f>'[1]TCE - ANEXO IV - Preencher'!G170</f>
        <v>JM MAQUINAS E EQUIPAMENTOS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6359</v>
      </c>
      <c r="I161" s="6">
        <f>IF('[1]TCE - ANEXO IV - Preencher'!K170="","",'[1]TCE - ANEXO IV - Preencher'!K170)</f>
        <v>45841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400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>5.1 - Locação de Equipamentos Médicos-Hospitalares</v>
      </c>
      <c r="D162" s="3">
        <f>'[1]TCE - ANEXO IV - Preencher'!F171</f>
        <v>60619202001209</v>
      </c>
      <c r="E162" s="5" t="str">
        <f>'[1]TCE - ANEXO IV - Preencher'!G171</f>
        <v>MESSER GASES LTDA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87483465</v>
      </c>
      <c r="I162" s="6">
        <f>IF('[1]TCE - ANEXO IV - Preencher'!K171="","",'[1]TCE - ANEXO IV - Preencher'!K171)</f>
        <v>45835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2635.52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>5.1 - Locação de Equipamentos Médicos-Hospitalares</v>
      </c>
      <c r="D163" s="3">
        <f>'[1]TCE - ANEXO IV - Preencher'!F172</f>
        <v>60619202001209</v>
      </c>
      <c r="E163" s="5" t="str">
        <f>'[1]TCE - ANEXO IV - Preencher'!G172</f>
        <v>MESSER GASES LTDA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87483466</v>
      </c>
      <c r="I163" s="6">
        <f>IF('[1]TCE - ANEXO IV - Preencher'!K172="","",'[1]TCE - ANEXO IV - Preencher'!K172)</f>
        <v>45835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912.47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>5.1 - Locação de Equipamentos Médicos-Hospitalares</v>
      </c>
      <c r="D164" s="3">
        <f>'[1]TCE - ANEXO IV - Preencher'!F173</f>
        <v>6019610000113</v>
      </c>
      <c r="E164" s="5" t="str">
        <f>'[1]TCE - ANEXO IV - Preencher'!G173</f>
        <v>FOKKUS TRADE PRODUTOS E SERVIÇOS HOSPITALARES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0</v>
      </c>
      <c r="I164" s="6">
        <f>IF('[1]TCE - ANEXO IV - Preencher'!K173="","",'[1]TCE - ANEXO IV - Preencher'!K173)</f>
        <v>45825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13800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>5.1 - Locação de Equipamentos Médicos-Hospitalares</v>
      </c>
      <c r="D165" s="3">
        <f>'[1]TCE - ANEXO IV - Preencher'!F174</f>
        <v>22946759000102</v>
      </c>
      <c r="E165" s="5" t="str">
        <f>'[1]TCE - ANEXO IV - Preencher'!G174</f>
        <v>3R SERVIÇOS HOSPITALARES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0</v>
      </c>
      <c r="I165" s="6">
        <f>IF('[1]TCE - ANEXO IV - Preencher'!K174="","",'[1]TCE - ANEXO IV - Preencher'!K174)</f>
        <v>45831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2550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>5.99 - Outros Serviços de Terceiros Pessoa Jurídica</v>
      </c>
      <c r="D166" s="3">
        <f>'[1]TCE - ANEXO IV - Preencher'!F175</f>
        <v>4740876000125</v>
      </c>
      <c r="E166" s="5" t="str">
        <f>'[1]TCE - ANEXO IV - Preencher'!G175</f>
        <v>ALELO INSTITUIÇÃO DE PAGAMENTOS S.A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701650</v>
      </c>
      <c r="I166" s="6">
        <f>IF('[1]TCE - ANEXO IV - Preencher'!K175="","",'[1]TCE - ANEXO IV - Preencher'!K175)</f>
        <v>45832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81.900000000000006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>5.99 - Outros Serviços de Terceiros Pessoa Jurídica</v>
      </c>
      <c r="D167" s="3">
        <f>'[1]TCE - ANEXO IV - Preencher'!F176</f>
        <v>4740876000125</v>
      </c>
      <c r="E167" s="5" t="str">
        <f>'[1]TCE - ANEXO IV - Preencher'!G176</f>
        <v>ONLINE SOLUÇÕES DIGITAIS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63098</v>
      </c>
      <c r="I167" s="6">
        <f>IF('[1]TCE - ANEXO IV - Preencher'!K176="","",'[1]TCE - ANEXO IV - Preencher'!K176)</f>
        <v>45839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704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>5.99 - Outros Serviços de Terceiros Pessoa Jurídica</v>
      </c>
      <c r="D168" s="3">
        <f>'[1]TCE - ANEXO IV - Preencher'!F177</f>
        <v>11587975003361</v>
      </c>
      <c r="E168" s="5" t="str">
        <f>'[1]TCE - ANEXO IV - Preencher'!G177</f>
        <v>ONLINE SOLUÇÕES DIGITAIS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63620</v>
      </c>
      <c r="I168" s="6">
        <f>IF('[1]TCE - ANEXO IV - Preencher'!K177="","",'[1]TCE - ANEXO IV - Preencher'!K177)</f>
        <v>45840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675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>5.99 - Outros Serviços de Terceiros Pessoa Jurídica</v>
      </c>
      <c r="D169" s="3">
        <f>'[1]TCE - ANEXO IV - Preencher'!F178</f>
        <v>11587975000184</v>
      </c>
      <c r="E169" s="5" t="str">
        <f>'[1]TCE - ANEXO IV - Preencher'!G178</f>
        <v>ONLINE SOLUÇÕES DIGITAIS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387296</v>
      </c>
      <c r="I169" s="6">
        <f>IF('[1]TCE - ANEXO IV - Preencher'!K178="","",'[1]TCE - ANEXO IV - Preencher'!K178)</f>
        <v>45810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70.3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5.99 - Outros Serviços de Terceiros Pessoa Jurídica</v>
      </c>
      <c r="D170" s="3">
        <f>'[1]TCE - ANEXO IV - Preencher'!F179</f>
        <v>31714650430</v>
      </c>
      <c r="E170" s="5" t="str">
        <f>'[1]TCE - ANEXO IV - Preencher'!G179</f>
        <v>JOSE EDSON ANIBAL DE SOUZA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0</v>
      </c>
      <c r="I170" s="6">
        <f>IF('[1]TCE - ANEXO IV - Preencher'!K179="","",'[1]TCE - ANEXO IV - Preencher'!K179)</f>
        <v>45824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9.4600000000000009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5.99 - Outros Serviços de Terceiros Pessoa Jurídica</v>
      </c>
      <c r="D171" s="3">
        <f>'[1]TCE - ANEXO IV - Preencher'!F180</f>
        <v>971309400</v>
      </c>
      <c r="E171" s="5" t="str">
        <f>'[1]TCE - ANEXO IV - Preencher'!G180</f>
        <v>WALERIA MARIA DA SILVA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0</v>
      </c>
      <c r="I171" s="6">
        <f>IF('[1]TCE - ANEXO IV - Preencher'!K180="","",'[1]TCE - ANEXO IV - Preencher'!K180)</f>
        <v>45824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11.82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5.99 - Outros Serviços de Terceiros Pessoa Jurídica</v>
      </c>
      <c r="D172" s="3">
        <f>'[1]TCE - ANEXO IV - Preencher'!F181</f>
        <v>53113791000122</v>
      </c>
      <c r="E172" s="5" t="str">
        <f>'[1]TCE - ANEXO IV - Preencher'!G181</f>
        <v>TOTVS S.A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4145988</v>
      </c>
      <c r="I172" s="6">
        <f>IF('[1]TCE - ANEXO IV - Preencher'!K181="","",'[1]TCE - ANEXO IV - Preencher'!K181)</f>
        <v>45810</v>
      </c>
      <c r="J172" s="5" t="str">
        <f>'[1]TCE - ANEXO IV - Preencher'!L181</f>
        <v>8UFI-PHN4</v>
      </c>
      <c r="K172" s="5" t="str">
        <f>IF(F172="B",LEFT('[1]TCE - ANEXO IV - Preencher'!M181,2),IF(F172="S",LEFT('[1]TCE - ANEXO IV - Preencher'!M181,7),IF('[1]TCE - ANEXO IV - Preencher'!H181="","")))</f>
        <v>3550308</v>
      </c>
      <c r="L172" s="7">
        <f>'[1]TCE - ANEXO IV - Preencher'!N181</f>
        <v>9.94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60587773000148</v>
      </c>
      <c r="E173" s="5" t="str">
        <f>'[1]TCE - ANEXO IV - Preencher'!G182</f>
        <v xml:space="preserve">LS MEDICINA 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1000004</v>
      </c>
      <c r="I173" s="6">
        <f>IF('[1]TCE - ANEXO IV - Preencher'!K182="","",'[1]TCE - ANEXO IV - Preencher'!K182)</f>
        <v>45840</v>
      </c>
      <c r="J173" s="5" t="str">
        <f>'[1]TCE - ANEXO IV - Preencher'!L182</f>
        <v>DRREI1Y99</v>
      </c>
      <c r="K173" s="5" t="str">
        <f>IF(F173="B",LEFT('[1]TCE - ANEXO IV - Preencher'!M182,2),IF(F173="S",LEFT('[1]TCE - ANEXO IV - Preencher'!M182,7),IF('[1]TCE - ANEXO IV - Preencher'!H182="","")))</f>
        <v>2507507</v>
      </c>
      <c r="L173" s="7">
        <f>'[1]TCE - ANEXO IV - Preencher'!N182</f>
        <v>17700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57972302000149</v>
      </c>
      <c r="E174" s="5" t="str">
        <f>'[1]TCE - ANEXO IV - Preencher'!G183</f>
        <v>RAQUEL SANTANA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1000016</v>
      </c>
      <c r="I174" s="6">
        <f>IF('[1]TCE - ANEXO IV - Preencher'!K183="","",'[1]TCE - ANEXO IV - Preencher'!K183)</f>
        <v>45839</v>
      </c>
      <c r="J174" s="5" t="str">
        <f>'[1]TCE - ANEXO IV - Preencher'!L183</f>
        <v>ILHFFMZLH</v>
      </c>
      <c r="K174" s="5" t="str">
        <f>IF(F174="B",LEFT('[1]TCE - ANEXO IV - Preencher'!M183,2),IF(F174="S",LEFT('[1]TCE - ANEXO IV - Preencher'!M183,7),IF('[1]TCE - ANEXO IV - Preencher'!H183="","")))</f>
        <v>2507507</v>
      </c>
      <c r="L174" s="7">
        <f>'[1]TCE - ANEXO IV - Preencher'!N183</f>
        <v>6225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58101636000100</v>
      </c>
      <c r="E175" s="5" t="str">
        <f>'[1]TCE - ANEXO IV - Preencher'!G184</f>
        <v>ISABELA SILVA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8</v>
      </c>
      <c r="I175" s="6">
        <f>IF('[1]TCE - ANEXO IV - Preencher'!K184="","",'[1]TCE - ANEXO IV - Preencher'!K184)</f>
        <v>45839</v>
      </c>
      <c r="J175" s="5" t="str">
        <f>'[1]TCE - ANEXO IV - Preencher'!L184</f>
        <v>MCG9-BVBQ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3675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57612279000181</v>
      </c>
      <c r="E176" s="5" t="str">
        <f>'[1]TCE - ANEXO IV - Preencher'!G185</f>
        <v>ARIELLY BRANDAO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13</v>
      </c>
      <c r="I176" s="6">
        <f>IF('[1]TCE - ANEXO IV - Preencher'!K185="","",'[1]TCE - ANEXO IV - Preencher'!K185)</f>
        <v>45839</v>
      </c>
      <c r="J176" s="5" t="str">
        <f>'[1]TCE - ANEXO IV - Preencher'!L185</f>
        <v>YSMWGL4KN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8315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58894347000105</v>
      </c>
      <c r="E177" s="5" t="str">
        <f>'[1]TCE - ANEXO IV - Preencher'!G186</f>
        <v>BVV SERVICOS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14</v>
      </c>
      <c r="I177" s="6">
        <f>IF('[1]TCE - ANEXO IV - Preencher'!K186="","",'[1]TCE - ANEXO IV - Preencher'!K186)</f>
        <v>45839</v>
      </c>
      <c r="J177" s="5" t="str">
        <f>'[1]TCE - ANEXO IV - Preencher'!L186</f>
        <v>X58T-FGTQ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11585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55775713000119</v>
      </c>
      <c r="E178" s="5" t="str">
        <f>'[1]TCE - ANEXO IV - Preencher'!G187</f>
        <v>FRANCYELLE MARIA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14</v>
      </c>
      <c r="I178" s="6">
        <f>IF('[1]TCE - ANEXO IV - Preencher'!K187="","",'[1]TCE - ANEXO IV - Preencher'!K187)</f>
        <v>45839</v>
      </c>
      <c r="J178" s="5" t="str">
        <f>'[1]TCE - ANEXO IV - Preencher'!L187</f>
        <v>IT7IB7Q2N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6660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47181387000193</v>
      </c>
      <c r="E179" s="5" t="str">
        <f>'[1]TCE - ANEXO IV - Preencher'!G188</f>
        <v xml:space="preserve">CARVALHO DE ALMEIDA 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20</v>
      </c>
      <c r="I179" s="6">
        <f>IF('[1]TCE - ANEXO IV - Preencher'!K188="","",'[1]TCE - ANEXO IV - Preencher'!K188)</f>
        <v>45840</v>
      </c>
      <c r="J179" s="5" t="str">
        <f>'[1]TCE - ANEXO IV - Preencher'!L188</f>
        <v>G8VP-DCP7</v>
      </c>
      <c r="K179" s="5" t="str">
        <f>IF(F179="B",LEFT('[1]TCE - ANEXO IV - Preencher'!M188,2),IF(F179="S",LEFT('[1]TCE - ANEXO IV - Preencher'!M188,7),IF('[1]TCE - ANEXO IV - Preencher'!H188="","")))</f>
        <v>2504009</v>
      </c>
      <c r="L179" s="7">
        <f>'[1]TCE - ANEXO IV - Preencher'!N188</f>
        <v>13880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53129744000177</v>
      </c>
      <c r="E180" s="5" t="str">
        <f>'[1]TCE - ANEXO IV - Preencher'!G189</f>
        <v>G-II SERVICOS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24</v>
      </c>
      <c r="I180" s="6">
        <f>IF('[1]TCE - ANEXO IV - Preencher'!K189="","",'[1]TCE - ANEXO IV - Preencher'!K189)</f>
        <v>45839</v>
      </c>
      <c r="J180" s="5" t="str">
        <f>'[1]TCE - ANEXO IV - Preencher'!L189</f>
        <v>FGWH59577</v>
      </c>
      <c r="K180" s="5" t="str">
        <f>IF(F180="B",LEFT('[1]TCE - ANEXO IV - Preencher'!M189,2),IF(F180="S",LEFT('[1]TCE - ANEXO IV - Preencher'!M189,7),IF('[1]TCE - ANEXO IV - Preencher'!H189="","")))</f>
        <v>2504306</v>
      </c>
      <c r="L180" s="7">
        <f>'[1]TCE - ANEXO IV - Preencher'!N189</f>
        <v>12300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53306912000152</v>
      </c>
      <c r="E181" s="5" t="str">
        <f>'[1]TCE - ANEXO IV - Preencher'!G190</f>
        <v>A L C PONTES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33</v>
      </c>
      <c r="I181" s="6">
        <f>IF('[1]TCE - ANEXO IV - Preencher'!K190="","",'[1]TCE - ANEXO IV - Preencher'!K190)</f>
        <v>45839</v>
      </c>
      <c r="J181" s="5" t="str">
        <f>'[1]TCE - ANEXO IV - Preencher'!L190</f>
        <v>CSSC-SAXH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2220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53006900000102</v>
      </c>
      <c r="E182" s="5" t="str">
        <f>'[1]TCE - ANEXO IV - Preencher'!G191</f>
        <v>GABRIELA B.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49</v>
      </c>
      <c r="I182" s="6">
        <f>IF('[1]TCE - ANEXO IV - Preencher'!K191="","",'[1]TCE - ANEXO IV - Preencher'!K191)</f>
        <v>45839</v>
      </c>
      <c r="J182" s="5" t="str">
        <f>'[1]TCE - ANEXO IV - Preencher'!L191</f>
        <v>NAJ6-PVVW'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4440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53009167000180</v>
      </c>
      <c r="E183" s="5" t="str">
        <f>'[1]TCE - ANEXO IV - Preencher'!G192</f>
        <v>VICTOR BASILIO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49</v>
      </c>
      <c r="I183" s="6">
        <f>IF('[1]TCE - ANEXO IV - Preencher'!K192="","",'[1]TCE - ANEXO IV - Preencher'!K192)</f>
        <v>45839</v>
      </c>
      <c r="J183" s="5" t="str">
        <f>'[1]TCE - ANEXO IV - Preencher'!L192</f>
        <v>DMH6-LHFR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4785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58663377000100</v>
      </c>
      <c r="E184" s="5" t="str">
        <f>'[1]TCE - ANEXO IV - Preencher'!G193</f>
        <v>MASTERMED PE V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215</v>
      </c>
      <c r="I184" s="6">
        <f>IF('[1]TCE - ANEXO IV - Preencher'!K193="","",'[1]TCE - ANEXO IV - Preencher'!K193)</f>
        <v>45839</v>
      </c>
      <c r="J184" s="5" t="str">
        <f>'[1]TCE - ANEXO IV - Preencher'!L193</f>
        <v>TELJ43886</v>
      </c>
      <c r="K184" s="5" t="str">
        <f>IF(F184="B",LEFT('[1]TCE - ANEXO IV - Preencher'!M193,2),IF(F184="S",LEFT('[1]TCE - ANEXO IV - Preencher'!M193,7),IF('[1]TCE - ANEXO IV - Preencher'!H193="","")))</f>
        <v>2609600</v>
      </c>
      <c r="L184" s="7">
        <f>'[1]TCE - ANEXO IV - Preencher'!N193</f>
        <v>4440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53969908000174</v>
      </c>
      <c r="E185" s="5" t="str">
        <f>'[1]TCE - ANEXO IV - Preencher'!G194</f>
        <v>MASTERMED PE IV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828</v>
      </c>
      <c r="I185" s="6">
        <f>IF('[1]TCE - ANEXO IV - Preencher'!K194="","",'[1]TCE - ANEXO IV - Preencher'!K194)</f>
        <v>45839</v>
      </c>
      <c r="J185" s="5" t="str">
        <f>'[1]TCE - ANEXO IV - Preencher'!L194</f>
        <v>QQLD81346</v>
      </c>
      <c r="K185" s="5" t="str">
        <f>IF(F185="B",LEFT('[1]TCE - ANEXO IV - Preencher'!M194,2),IF(F185="S",LEFT('[1]TCE - ANEXO IV - Preencher'!M194,7),IF('[1]TCE - ANEXO IV - Preencher'!H194="","")))</f>
        <v>2609600</v>
      </c>
      <c r="L185" s="7">
        <f>'[1]TCE - ANEXO IV - Preencher'!N194</f>
        <v>13090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48165725000166</v>
      </c>
      <c r="E186" s="5" t="str">
        <f>'[1]TCE - ANEXO IV - Preencher'!G195</f>
        <v>NOVA MEDICINA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837</v>
      </c>
      <c r="I186" s="6">
        <f>IF('[1]TCE - ANEXO IV - Preencher'!K195="","",'[1]TCE - ANEXO IV - Preencher'!K195)</f>
        <v>45839</v>
      </c>
      <c r="J186" s="5" t="str">
        <f>'[1]TCE - ANEXO IV - Preencher'!L195</f>
        <v>9NQKM3OTJ</v>
      </c>
      <c r="K186" s="5" t="str">
        <f>IF(F186="B",LEFT('[1]TCE - ANEXO IV - Preencher'!M195,2),IF(F186="S",LEFT('[1]TCE - ANEXO IV - Preencher'!M195,7),IF('[1]TCE - ANEXO IV - Preencher'!H195="","")))</f>
        <v>2704302</v>
      </c>
      <c r="L186" s="7">
        <f>'[1]TCE - ANEXO IV - Preencher'!N195</f>
        <v>3750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49158209000177</v>
      </c>
      <c r="E187" s="5" t="str">
        <f>'[1]TCE - ANEXO IV - Preencher'!G196</f>
        <v>PAMED ATIVIDADES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898</v>
      </c>
      <c r="I187" s="6">
        <f>IF('[1]TCE - ANEXO IV - Preencher'!K196="","",'[1]TCE - ANEXO IV - Preencher'!K196)</f>
        <v>45839</v>
      </c>
      <c r="J187" s="5" t="str">
        <f>'[1]TCE - ANEXO IV - Preencher'!L196</f>
        <v>NZOT29671</v>
      </c>
      <c r="K187" s="5" t="str">
        <f>IF(F187="B",LEFT('[1]TCE - ANEXO IV - Preencher'!M196,2),IF(F187="S",LEFT('[1]TCE - ANEXO IV - Preencher'!M196,7),IF('[1]TCE - ANEXO IV - Preencher'!H196="","")))</f>
        <v>2609600</v>
      </c>
      <c r="L187" s="7">
        <f>'[1]TCE - ANEXO IV - Preencher'!N196</f>
        <v>1250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52933602000103</v>
      </c>
      <c r="E188" s="5" t="str">
        <f>'[1]TCE - ANEXO IV - Preencher'!G197</f>
        <v>VIEIRA SERVICOS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1000023</v>
      </c>
      <c r="I188" s="6">
        <f>IF('[1]TCE - ANEXO IV - Preencher'!K197="","",'[1]TCE - ANEXO IV - Preencher'!K197)</f>
        <v>45839</v>
      </c>
      <c r="J188" s="5" t="str">
        <f>'[1]TCE - ANEXO IV - Preencher'!L197</f>
        <v>UJZACV7D6</v>
      </c>
      <c r="K188" s="5" t="str">
        <f>IF(F188="B",LEFT('[1]TCE - ANEXO IV - Preencher'!M197,2),IF(F188="S",LEFT('[1]TCE - ANEXO IV - Preencher'!M197,7),IF('[1]TCE - ANEXO IV - Preencher'!H197="","")))</f>
        <v>2507507</v>
      </c>
      <c r="L188" s="7">
        <f>'[1]TCE - ANEXO IV - Preencher'!N197</f>
        <v>4900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54491193000150</v>
      </c>
      <c r="E189" s="5" t="str">
        <f>'[1]TCE - ANEXO IV - Preencher'!G198</f>
        <v>JULLIOCB SERVICOS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1000024</v>
      </c>
      <c r="I189" s="6">
        <f>IF('[1]TCE - ANEXO IV - Preencher'!K198="","",'[1]TCE - ANEXO IV - Preencher'!K198)</f>
        <v>45839</v>
      </c>
      <c r="J189" s="5" t="str">
        <f>'[1]TCE - ANEXO IV - Preencher'!L198</f>
        <v>EOX4OFDNP</v>
      </c>
      <c r="K189" s="5" t="str">
        <f>IF(F189="B",LEFT('[1]TCE - ANEXO IV - Preencher'!M198,2),IF(F189="S",LEFT('[1]TCE - ANEXO IV - Preencher'!M198,7),IF('[1]TCE - ANEXO IV - Preencher'!H198="","")))</f>
        <v>2507507</v>
      </c>
      <c r="L189" s="7">
        <f>'[1]TCE - ANEXO IV - Preencher'!N198</f>
        <v>9540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53214665000164</v>
      </c>
      <c r="E190" s="5" t="str">
        <f>'[1]TCE - ANEXO IV - Preencher'!G199</f>
        <v>GALBA M. F.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1000022</v>
      </c>
      <c r="I190" s="6">
        <f>IF('[1]TCE - ANEXO IV - Preencher'!K199="","",'[1]TCE - ANEXO IV - Preencher'!K199)</f>
        <v>45839</v>
      </c>
      <c r="J190" s="5" t="str">
        <f>'[1]TCE - ANEXO IV - Preencher'!L199</f>
        <v>KOCHY6F4K</v>
      </c>
      <c r="K190" s="5" t="str">
        <f>IF(F190="B",LEFT('[1]TCE - ANEXO IV - Preencher'!M199,2),IF(F190="S",LEFT('[1]TCE - ANEXO IV - Preencher'!M199,7),IF('[1]TCE - ANEXO IV - Preencher'!H199="","")))</f>
        <v>2507507</v>
      </c>
      <c r="L190" s="7">
        <f>'[1]TCE - ANEXO IV - Preencher'!N199</f>
        <v>1110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61160838000137</v>
      </c>
      <c r="E191" s="5" t="str">
        <f>'[1]TCE - ANEXO IV - Preencher'!G200</f>
        <v>JULIANA CAVALCANTI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1</v>
      </c>
      <c r="I191" s="6">
        <f>IF('[1]TCE - ANEXO IV - Preencher'!K200="","",'[1]TCE - ANEXO IV - Preencher'!K200)</f>
        <v>45839</v>
      </c>
      <c r="J191" s="5" t="str">
        <f>'[1]TCE - ANEXO IV - Preencher'!L200</f>
        <v>Z6QD-JGHE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12280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61307065000179</v>
      </c>
      <c r="E192" s="5" t="str">
        <f>'[1]TCE - ANEXO IV - Preencher'!G201</f>
        <v>PAIVA NETO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3</v>
      </c>
      <c r="I192" s="6">
        <f>IF('[1]TCE - ANEXO IV - Preencher'!K201="","",'[1]TCE - ANEXO IV - Preencher'!K201)</f>
        <v>45840</v>
      </c>
      <c r="J192" s="5" t="str">
        <f>'[1]TCE - ANEXO IV - Preencher'!L201</f>
        <v>E0ZI0A4MB</v>
      </c>
      <c r="K192" s="5" t="str">
        <f>IF(F192="B",LEFT('[1]TCE - ANEXO IV - Preencher'!M201,2),IF(F192="S",LEFT('[1]TCE - ANEXO IV - Preencher'!M201,7),IF('[1]TCE - ANEXO IV - Preencher'!H201="","")))</f>
        <v>2507507</v>
      </c>
      <c r="L192" s="7">
        <f>'[1]TCE - ANEXO IV - Preencher'!N201</f>
        <v>6000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61062503000186</v>
      </c>
      <c r="E193" s="5" t="str">
        <f>'[1]TCE - ANEXO IV - Preencher'!G202</f>
        <v>SHARA M. P.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3</v>
      </c>
      <c r="I193" s="6">
        <f>IF('[1]TCE - ANEXO IV - Preencher'!K202="","",'[1]TCE - ANEXO IV - Preencher'!K202)</f>
        <v>45839</v>
      </c>
      <c r="J193" s="5" t="str">
        <f>'[1]TCE - ANEXO IV - Preencher'!L202</f>
        <v>530373680</v>
      </c>
      <c r="K193" s="5" t="str">
        <f>IF(F193="B",LEFT('[1]TCE - ANEXO IV - Preencher'!M202,2),IF(F193="S",LEFT('[1]TCE - ANEXO IV - Preencher'!M202,7),IF('[1]TCE - ANEXO IV - Preencher'!H202="","")))</f>
        <v>2304400</v>
      </c>
      <c r="L193" s="7">
        <f>'[1]TCE - ANEXO IV - Preencher'!N202</f>
        <v>13735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52591826000176</v>
      </c>
      <c r="E194" s="5" t="str">
        <f>'[1]TCE - ANEXO IV - Preencher'!G203</f>
        <v>THAIS KETINLY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7</v>
      </c>
      <c r="I194" s="6">
        <f>IF('[1]TCE - ANEXO IV - Preencher'!K203="","",'[1]TCE - ANEXO IV - Preencher'!K203)</f>
        <v>45839</v>
      </c>
      <c r="J194" s="5" t="str">
        <f>'[1]TCE - ANEXO IV - Preencher'!L203</f>
        <v>FBY3-IHL3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4900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52732387000174</v>
      </c>
      <c r="E195" s="5" t="str">
        <f>'[1]TCE - ANEXO IV - Preencher'!G204</f>
        <v>ELAINE CRISTINA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11</v>
      </c>
      <c r="I195" s="6">
        <f>IF('[1]TCE - ANEXO IV - Preencher'!K204="","",'[1]TCE - ANEXO IV - Preencher'!K204)</f>
        <v>45842</v>
      </c>
      <c r="J195" s="5" t="str">
        <f>'[1]TCE - ANEXO IV - Preencher'!L204</f>
        <v>298536618</v>
      </c>
      <c r="K195" s="5" t="str">
        <f>IF(F195="B",LEFT('[1]TCE - ANEXO IV - Preencher'!M204,2),IF(F195="S",LEFT('[1]TCE - ANEXO IV - Preencher'!M204,7),IF('[1]TCE - ANEXO IV - Preencher'!H204="","")))</f>
        <v>2304400</v>
      </c>
      <c r="L195" s="7">
        <f>'[1]TCE - ANEXO IV - Preencher'!N204</f>
        <v>3330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55258197000155</v>
      </c>
      <c r="E196" s="5" t="str">
        <f>'[1]TCE - ANEXO IV - Preencher'!G205</f>
        <v>MEDEIROS DE LIMA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12</v>
      </c>
      <c r="I196" s="6">
        <f>IF('[1]TCE - ANEXO IV - Preencher'!K205="","",'[1]TCE - ANEXO IV - Preencher'!K205)</f>
        <v>45839</v>
      </c>
      <c r="J196" s="5" t="str">
        <f>'[1]TCE - ANEXO IV - Preencher'!L205</f>
        <v>AQ5H-E5SP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6940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54219608000130</v>
      </c>
      <c r="E197" s="5" t="str">
        <f>'[1]TCE - ANEXO IV - Preencher'!G206</f>
        <v xml:space="preserve">MORAES A T 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23</v>
      </c>
      <c r="I197" s="6">
        <f>IF('[1]TCE - ANEXO IV - Preencher'!K206="","",'[1]TCE - ANEXO IV - Preencher'!K206)</f>
        <v>45839</v>
      </c>
      <c r="J197" s="5" t="str">
        <f>'[1]TCE - ANEXO IV - Preencher'!L206</f>
        <v>XLLM97838</v>
      </c>
      <c r="K197" s="5" t="str">
        <f>IF(F197="B",LEFT('[1]TCE - ANEXO IV - Preencher'!M206,2),IF(F197="S",LEFT('[1]TCE - ANEXO IV - Preencher'!M206,7),IF('[1]TCE - ANEXO IV - Preencher'!H206="","")))</f>
        <v>2606002</v>
      </c>
      <c r="L197" s="7">
        <f>'[1]TCE - ANEXO IV - Preencher'!N206</f>
        <v>8470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53277390000108</v>
      </c>
      <c r="E198" s="5" t="str">
        <f>'[1]TCE - ANEXO IV - Preencher'!G207</f>
        <v>EDM SERVICE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25</v>
      </c>
      <c r="I198" s="6">
        <f>IF('[1]TCE - ANEXO IV - Preencher'!K207="","",'[1]TCE - ANEXO IV - Preencher'!K207)</f>
        <v>45840</v>
      </c>
      <c r="J198" s="5" t="str">
        <f>'[1]TCE - ANEXO IV - Preencher'!L207</f>
        <v>GGD2-L86R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4440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58198503000101</v>
      </c>
      <c r="E199" s="5" t="str">
        <f>'[1]TCE - ANEXO IV - Preencher'!G208</f>
        <v>ANTONIO MARCOS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26</v>
      </c>
      <c r="I199" s="6">
        <f>IF('[1]TCE - ANEXO IV - Preencher'!K208="","",'[1]TCE - ANEXO IV - Preencher'!K208)</f>
        <v>45841</v>
      </c>
      <c r="J199" s="5" t="str">
        <f>'[1]TCE - ANEXO IV - Preencher'!L208</f>
        <v>118512223</v>
      </c>
      <c r="K199" s="5" t="str">
        <f>IF(F199="B",LEFT('[1]TCE - ANEXO IV - Preencher'!M208,2),IF(F199="S",LEFT('[1]TCE - ANEXO IV - Preencher'!M208,7),IF('[1]TCE - ANEXO IV - Preencher'!H208="","")))</f>
        <v>2304400</v>
      </c>
      <c r="L199" s="7">
        <f>'[1]TCE - ANEXO IV - Preencher'!N208</f>
        <v>4440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55698808000186</v>
      </c>
      <c r="E200" s="5" t="str">
        <f>'[1]TCE - ANEXO IV - Preencher'!G209</f>
        <v>MARIA BEATRIZ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29</v>
      </c>
      <c r="I200" s="6">
        <f>IF('[1]TCE - ANEXO IV - Preencher'!K209="","",'[1]TCE - ANEXO IV - Preencher'!K209)</f>
        <v>45839</v>
      </c>
      <c r="J200" s="5" t="str">
        <f>'[1]TCE - ANEXO IV - Preencher'!L209</f>
        <v>M9AR-YMEGU</v>
      </c>
      <c r="K200" s="5" t="str">
        <f>IF(F200="B",LEFT('[1]TCE - ANEXO IV - Preencher'!M209,2),IF(F200="S",LEFT('[1]TCE - ANEXO IV - Preencher'!M209,7),IF('[1]TCE - ANEXO IV - Preencher'!H209="","")))</f>
        <v>2601706</v>
      </c>
      <c r="L200" s="7">
        <f>'[1]TCE - ANEXO IV - Preencher'!N209</f>
        <v>5905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56090585000132</v>
      </c>
      <c r="E201" s="5" t="str">
        <f>'[1]TCE - ANEXO IV - Preencher'!G210</f>
        <v>SBN SERVIÇOS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31</v>
      </c>
      <c r="I201" s="6">
        <f>IF('[1]TCE - ANEXO IV - Preencher'!K210="","",'[1]TCE - ANEXO IV - Preencher'!K210)</f>
        <v>45839</v>
      </c>
      <c r="J201" s="5" t="str">
        <f>'[1]TCE - ANEXO IV - Preencher'!L210</f>
        <v>44GZ-BRKH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11635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5388921000130</v>
      </c>
      <c r="E202" s="5" t="str">
        <f>'[1]TCE - ANEXO IV - Preencher'!G211</f>
        <v>LF SERVIÇOS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33</v>
      </c>
      <c r="I202" s="6">
        <f>IF('[1]TCE - ANEXO IV - Preencher'!K211="","",'[1]TCE - ANEXO IV - Preencher'!K211)</f>
        <v>45839</v>
      </c>
      <c r="J202" s="5" t="str">
        <f>'[1]TCE - ANEXO IV - Preencher'!L211</f>
        <v>8ZWAAXXRR</v>
      </c>
      <c r="K202" s="5" t="str">
        <f>IF(F202="B",LEFT('[1]TCE - ANEXO IV - Preencher'!M211,2),IF(F202="S",LEFT('[1]TCE - ANEXO IV - Preencher'!M211,7),IF('[1]TCE - ANEXO IV - Preencher'!H211="","")))</f>
        <v>2704302</v>
      </c>
      <c r="L202" s="7">
        <f>'[1]TCE - ANEXO IV - Preencher'!N211</f>
        <v>14850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53206150000112</v>
      </c>
      <c r="E203" s="5" t="str">
        <f>'[1]TCE - ANEXO IV - Preencher'!G212</f>
        <v>RUBENS TEIXEIRA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33</v>
      </c>
      <c r="I203" s="6">
        <f>IF('[1]TCE - ANEXO IV - Preencher'!K212="","",'[1]TCE - ANEXO IV - Preencher'!K212)</f>
        <v>45841</v>
      </c>
      <c r="J203" s="5" t="str">
        <f>'[1]TCE - ANEXO IV - Preencher'!L212</f>
        <v>152999796</v>
      </c>
      <c r="K203" s="5" t="str">
        <f>IF(F203="B",LEFT('[1]TCE - ANEXO IV - Preencher'!M212,2),IF(F203="S",LEFT('[1]TCE - ANEXO IV - Preencher'!M212,7),IF('[1]TCE - ANEXO IV - Preencher'!H212="","")))</f>
        <v>2304400</v>
      </c>
      <c r="L203" s="7">
        <f>'[1]TCE - ANEXO IV - Preencher'!N212</f>
        <v>5970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55643950000126</v>
      </c>
      <c r="E204" s="5" t="str">
        <f>'[1]TCE - ANEXO IV - Preencher'!G213</f>
        <v>WILLCOX ATENDIMENTO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34</v>
      </c>
      <c r="I204" s="6">
        <f>IF('[1]TCE - ANEXO IV - Preencher'!K213="","",'[1]TCE - ANEXO IV - Preencher'!K213)</f>
        <v>45839</v>
      </c>
      <c r="J204" s="5" t="str">
        <f>'[1]TCE - ANEXO IV - Preencher'!L213</f>
        <v>EHFD-DUGE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8010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53172663000150</v>
      </c>
      <c r="E205" s="5" t="str">
        <f>'[1]TCE - ANEXO IV - Preencher'!G214</f>
        <v xml:space="preserve">BRUNA MENELAU 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40</v>
      </c>
      <c r="I205" s="6">
        <f>IF('[1]TCE - ANEXO IV - Preencher'!K214="","",'[1]TCE - ANEXO IV - Preencher'!K214)</f>
        <v>45839</v>
      </c>
      <c r="J205" s="5" t="str">
        <f>'[1]TCE - ANEXO IV - Preencher'!L214</f>
        <v>392377756</v>
      </c>
      <c r="K205" s="5" t="str">
        <f>IF(F205="B",LEFT('[1]TCE - ANEXO IV - Preencher'!M214,2),IF(F205="S",LEFT('[1]TCE - ANEXO IV - Preencher'!M214,7),IF('[1]TCE - ANEXO IV - Preencher'!H214="","")))</f>
        <v>2304400</v>
      </c>
      <c r="L205" s="7">
        <f>'[1]TCE - ANEXO IV - Preencher'!N214</f>
        <v>7975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52644264000181</v>
      </c>
      <c r="E206" s="5" t="str">
        <f>'[1]TCE - ANEXO IV - Preencher'!G215</f>
        <v>FABIO HASHIZUMI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64</v>
      </c>
      <c r="I206" s="6">
        <f>IF('[1]TCE - ANEXO IV - Preencher'!K215="","",'[1]TCE - ANEXO IV - Preencher'!K215)</f>
        <v>45841</v>
      </c>
      <c r="J206" s="5" t="str">
        <f>'[1]TCE - ANEXO IV - Preencher'!L215</f>
        <v>AWEJ-DQBB</v>
      </c>
      <c r="K206" s="5" t="str">
        <f>IF(F206="B",LEFT('[1]TCE - ANEXO IV - Preencher'!M215,2),IF(F206="S",LEFT('[1]TCE - ANEXO IV - Preencher'!M215,7),IF('[1]TCE - ANEXO IV - Preencher'!H215="","")))</f>
        <v>3550308</v>
      </c>
      <c r="L206" s="7">
        <f>'[1]TCE - ANEXO IV - Preencher'!N215</f>
        <v>3950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26156564000101</v>
      </c>
      <c r="E207" s="5" t="str">
        <f>'[1]TCE - ANEXO IV - Preencher'!G216</f>
        <v>RAFAEL BEZERRA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72</v>
      </c>
      <c r="I207" s="6">
        <f>IF('[1]TCE - ANEXO IV - Preencher'!K216="","",'[1]TCE - ANEXO IV - Preencher'!K216)</f>
        <v>45839</v>
      </c>
      <c r="J207" s="5" t="str">
        <f>'[1]TCE - ANEXO IV - Preencher'!L216</f>
        <v>UD9Z-V754X</v>
      </c>
      <c r="K207" s="5" t="str">
        <f>IF(F207="B",LEFT('[1]TCE - ANEXO IV - Preencher'!M216,2),IF(F207="S",LEFT('[1]TCE - ANEXO IV - Preencher'!M216,7),IF('[1]TCE - ANEXO IV - Preencher'!H216="","")))</f>
        <v>2609402</v>
      </c>
      <c r="L207" s="7">
        <f>'[1]TCE - ANEXO IV - Preencher'!N216</f>
        <v>4440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46852548000160</v>
      </c>
      <c r="E208" s="5" t="str">
        <f>'[1]TCE - ANEXO IV - Preencher'!G217</f>
        <v>CERTMED ATIVIDADES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568</v>
      </c>
      <c r="I208" s="6">
        <f>IF('[1]TCE - ANEXO IV - Preencher'!K217="","",'[1]TCE - ANEXO IV - Preencher'!K217)</f>
        <v>45839</v>
      </c>
      <c r="J208" s="5" t="str">
        <f>'[1]TCE - ANEXO IV - Preencher'!L217</f>
        <v>EJDS70527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3750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52063180000154</v>
      </c>
      <c r="E209" s="5" t="str">
        <f>'[1]TCE - ANEXO IV - Preencher'!G218</f>
        <v>V2 SERVICOS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711</v>
      </c>
      <c r="I209" s="6">
        <f>IF('[1]TCE - ANEXO IV - Preencher'!K218="","",'[1]TCE - ANEXO IV - Preencher'!K218)</f>
        <v>45840</v>
      </c>
      <c r="J209" s="5" t="str">
        <f>'[1]TCE - ANEXO IV - Preencher'!L218</f>
        <v>PNXE78939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7770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53969908000174</v>
      </c>
      <c r="E210" s="5" t="str">
        <f>'[1]TCE - ANEXO IV - Preencher'!G219</f>
        <v>MASTERMED PE IV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827</v>
      </c>
      <c r="I210" s="6">
        <f>IF('[1]TCE - ANEXO IV - Preencher'!K219="","",'[1]TCE - ANEXO IV - Preencher'!K219)</f>
        <v>45839</v>
      </c>
      <c r="J210" s="5" t="str">
        <f>'[1]TCE - ANEXO IV - Preencher'!L219</f>
        <v>DRDM59268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3330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49159260000101</v>
      </c>
      <c r="E211" s="5" t="str">
        <f>'[1]TCE - ANEXO IV - Preencher'!G220</f>
        <v>MEDVIDA ATIVIDADES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2811</v>
      </c>
      <c r="I211" s="6">
        <f>IF('[1]TCE - ANEXO IV - Preencher'!K220="","",'[1]TCE - ANEXO IV - Preencher'!K220)</f>
        <v>45839</v>
      </c>
      <c r="J211" s="5" t="str">
        <f>'[1]TCE - ANEXO IV - Preencher'!L220</f>
        <v>ARFM96915</v>
      </c>
      <c r="K211" s="5" t="str">
        <f>IF(F211="B",LEFT('[1]TCE - ANEXO IV - Preencher'!M220,2),IF(F211="S",LEFT('[1]TCE - ANEXO IV - Preencher'!M220,7),IF('[1]TCE - ANEXO IV - Preencher'!H220="","")))</f>
        <v>2609600</v>
      </c>
      <c r="L211" s="7">
        <f>'[1]TCE - ANEXO IV - Preencher'!N220</f>
        <v>5000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45637249000140</v>
      </c>
      <c r="E212" s="5" t="str">
        <f>'[1]TCE - ANEXO IV - Preencher'!G221</f>
        <v>STARMED ATIVIDADES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5225</v>
      </c>
      <c r="I212" s="6">
        <f>IF('[1]TCE - ANEXO IV - Preencher'!K221="","",'[1]TCE - ANEXO IV - Preencher'!K221)</f>
        <v>45839</v>
      </c>
      <c r="J212" s="5" t="str">
        <f>'[1]TCE - ANEXO IV - Preencher'!L221</f>
        <v>PGXY-XUVB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2450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55864372000158</v>
      </c>
      <c r="E213" s="5" t="str">
        <f>'[1]TCE - ANEXO IV - Preencher'!G222</f>
        <v>EDMAS SERVIÇOS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11</v>
      </c>
      <c r="I213" s="6">
        <f>IF('[1]TCE - ANEXO IV - Preencher'!K222="","",'[1]TCE - ANEXO IV - Preencher'!K222)</f>
        <v>45839</v>
      </c>
      <c r="J213" s="5" t="str">
        <f>'[1]TCE - ANEXO IV - Preencher'!L222</f>
        <v>RYIU-JXFM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21000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58566995000132</v>
      </c>
      <c r="E214" s="5" t="str">
        <f>'[1]TCE - ANEXO IV - Preencher'!G223</f>
        <v>M&amp;A SAUDE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15</v>
      </c>
      <c r="I214" s="6">
        <f>IF('[1]TCE - ANEXO IV - Preencher'!K223="","",'[1]TCE - ANEXO IV - Preencher'!K223)</f>
        <v>45845</v>
      </c>
      <c r="J214" s="5" t="str">
        <f>'[1]TCE - ANEXO IV - Preencher'!L223</f>
        <v>CPWP-I7LF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3164.59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55515980000157</v>
      </c>
      <c r="E215" s="5" t="str">
        <f>'[1]TCE - ANEXO IV - Preencher'!G224</f>
        <v>ARTUR AREIA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23</v>
      </c>
      <c r="I215" s="6">
        <f>IF('[1]TCE - ANEXO IV - Preencher'!K224="","",'[1]TCE - ANEXO IV - Preencher'!K224)</f>
        <v>45845</v>
      </c>
      <c r="J215" s="5" t="str">
        <f>'[1]TCE - ANEXO IV - Preencher'!L224</f>
        <v>OJK9PCZTQ</v>
      </c>
      <c r="K215" s="5" t="str">
        <f>IF(F215="B",LEFT('[1]TCE - ANEXO IV - Preencher'!M224,2),IF(F215="S",LEFT('[1]TCE - ANEXO IV - Preencher'!M224,7),IF('[1]TCE - ANEXO IV - Preencher'!H224="","")))</f>
        <v>2604106</v>
      </c>
      <c r="L215" s="7">
        <f>'[1]TCE - ANEXO IV - Preencher'!N224</f>
        <v>8115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5594148000193</v>
      </c>
      <c r="E216" s="5" t="str">
        <f>'[1]TCE - ANEXO IV - Preencher'!G225</f>
        <v xml:space="preserve">DEBORA M. B. 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28</v>
      </c>
      <c r="I216" s="6">
        <f>IF('[1]TCE - ANEXO IV - Preencher'!K225="","",'[1]TCE - ANEXO IV - Preencher'!K225)</f>
        <v>45840</v>
      </c>
      <c r="J216" s="5" t="str">
        <f>'[1]TCE - ANEXO IV - Preencher'!L225</f>
        <v>7VZE7EWEI</v>
      </c>
      <c r="K216" s="5" t="str">
        <f>IF(F216="B",LEFT('[1]TCE - ANEXO IV - Preencher'!M225,2),IF(F216="S",LEFT('[1]TCE - ANEXO IV - Preencher'!M225,7),IF('[1]TCE - ANEXO IV - Preencher'!H225="","")))</f>
        <v>2604106</v>
      </c>
      <c r="L216" s="7">
        <f>'[1]TCE - ANEXO IV - Preencher'!N225</f>
        <v>3725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55594148000193</v>
      </c>
      <c r="E217" s="5" t="str">
        <f>'[1]TCE - ANEXO IV - Preencher'!G226</f>
        <v xml:space="preserve">DEBORA M. B. 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29</v>
      </c>
      <c r="I217" s="6">
        <f>IF('[1]TCE - ANEXO IV - Preencher'!K226="","",'[1]TCE - ANEXO IV - Preencher'!K226)</f>
        <v>45840</v>
      </c>
      <c r="J217" s="5" t="str">
        <f>'[1]TCE - ANEXO IV - Preencher'!L226</f>
        <v>H1IAEW7FF</v>
      </c>
      <c r="K217" s="5" t="str">
        <f>IF(F217="B",LEFT('[1]TCE - ANEXO IV - Preencher'!M226,2),IF(F217="S",LEFT('[1]TCE - ANEXO IV - Preencher'!M226,7),IF('[1]TCE - ANEXO IV - Preencher'!H226="","")))</f>
        <v>2604106</v>
      </c>
      <c r="L217" s="7">
        <f>'[1]TCE - ANEXO IV - Preencher'!N226</f>
        <v>2360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53203938000175</v>
      </c>
      <c r="E218" s="5" t="str">
        <f>'[1]TCE - ANEXO IV - Preencher'!G227</f>
        <v>RAIHANA MARIA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33</v>
      </c>
      <c r="I218" s="6">
        <f>IF('[1]TCE - ANEXO IV - Preencher'!K227="","",'[1]TCE - ANEXO IV - Preencher'!K227)</f>
        <v>45842</v>
      </c>
      <c r="J218" s="5">
        <f>'[1]TCE - ANEXO IV - Preencher'!L227</f>
        <v>184022797</v>
      </c>
      <c r="K218" s="5" t="str">
        <f>IF(F218="B",LEFT('[1]TCE - ANEXO IV - Preencher'!M227,2),IF(F218="S",LEFT('[1]TCE - ANEXO IV - Preencher'!M227,7),IF('[1]TCE - ANEXO IV - Preencher'!H227="","")))</f>
        <v>2304400</v>
      </c>
      <c r="L218" s="7">
        <f>'[1]TCE - ANEXO IV - Preencher'!N227</f>
        <v>13985.41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5547814000161</v>
      </c>
      <c r="E219" s="5" t="str">
        <f>'[1]TCE - ANEXO IV - Preencher'!G228</f>
        <v>DAY CLINIC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58</v>
      </c>
      <c r="I219" s="6">
        <f>IF('[1]TCE - ANEXO IV - Preencher'!K228="","",'[1]TCE - ANEXO IV - Preencher'!K228)</f>
        <v>45841</v>
      </c>
      <c r="J219" s="5" t="str">
        <f>'[1]TCE - ANEXO IV - Preencher'!L228</f>
        <v>7TAK-YSAW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8800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53268675000182</v>
      </c>
      <c r="E220" s="5" t="str">
        <f>'[1]TCE - ANEXO IV - Preencher'!G229</f>
        <v>JMCR SERVIÇOS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62</v>
      </c>
      <c r="I220" s="6">
        <f>IF('[1]TCE - ANEXO IV - Preencher'!K229="","",'[1]TCE - ANEXO IV - Preencher'!K229)</f>
        <v>45842</v>
      </c>
      <c r="J220" s="5" t="str">
        <f>'[1]TCE - ANEXO IV - Preencher'!L229</f>
        <v>RETB-WPTD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2700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50601969000196</v>
      </c>
      <c r="E221" s="5" t="str">
        <f>'[1]TCE - ANEXO IV - Preencher'!G230</f>
        <v>VITALMED SERVICOS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124</v>
      </c>
      <c r="I221" s="6">
        <f>IF('[1]TCE - ANEXO IV - Preencher'!K230="","",'[1]TCE - ANEXO IV - Preencher'!K230)</f>
        <v>45840</v>
      </c>
      <c r="J221" s="5" t="str">
        <f>'[1]TCE - ANEXO IV - Preencher'!L230</f>
        <v>QNPK-J6FI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4500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55234338000108</v>
      </c>
      <c r="E222" s="5" t="str">
        <f>'[1]TCE - ANEXO IV - Preencher'!G231</f>
        <v>MEDSTAFF SERVIÇOS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156</v>
      </c>
      <c r="I222" s="6">
        <f>IF('[1]TCE - ANEXO IV - Preencher'!K231="","",'[1]TCE - ANEXO IV - Preencher'!K231)</f>
        <v>45842</v>
      </c>
      <c r="J222" s="5" t="str">
        <f>'[1]TCE - ANEXO IV - Preencher'!L231</f>
        <v>CXXS-HX3R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1837.5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60749619000125</v>
      </c>
      <c r="E223" s="5" t="str">
        <f>'[1]TCE - ANEXO IV - Preencher'!G232</f>
        <v>JULIA ROCHA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2</v>
      </c>
      <c r="I223" s="6">
        <f>IF('[1]TCE - ANEXO IV - Preencher'!K232="","",'[1]TCE - ANEXO IV - Preencher'!K232)</f>
        <v>45839</v>
      </c>
      <c r="J223" s="5">
        <f>'[1]TCE - ANEXO IV - Preencher'!L232</f>
        <v>577900960</v>
      </c>
      <c r="K223" s="5" t="str">
        <f>IF(F223="B",LEFT('[1]TCE - ANEXO IV - Preencher'!M232,2),IF(F223="S",LEFT('[1]TCE - ANEXO IV - Preencher'!M232,7),IF('[1]TCE - ANEXO IV - Preencher'!H232="","")))</f>
        <v>2304400</v>
      </c>
      <c r="L223" s="7">
        <f>'[1]TCE - ANEXO IV - Preencher'!N232</f>
        <v>9860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60394027000138</v>
      </c>
      <c r="E224" s="5" t="str">
        <f>'[1]TCE - ANEXO IV - Preencher'!G233</f>
        <v>NUCLEO INTEGRADO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3</v>
      </c>
      <c r="I224" s="6">
        <f>IF('[1]TCE - ANEXO IV - Preencher'!K233="","",'[1]TCE - ANEXO IV - Preencher'!K233)</f>
        <v>45846</v>
      </c>
      <c r="J224" s="5" t="str">
        <f>'[1]TCE - ANEXO IV - Preencher'!L233</f>
        <v>I5M1-CNMK</v>
      </c>
      <c r="K224" s="5" t="str">
        <f>IF(F224="B",LEFT('[1]TCE - ANEXO IV - Preencher'!M233,2),IF(F224="S",LEFT('[1]TCE - ANEXO IV - Preencher'!M233,7),IF('[1]TCE - ANEXO IV - Preencher'!H233="","")))</f>
        <v>1721000</v>
      </c>
      <c r="L224" s="7">
        <f>'[1]TCE - ANEXO IV - Preencher'!N233</f>
        <v>3585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53068416000108</v>
      </c>
      <c r="E225" s="5" t="str">
        <f>'[1]TCE - ANEXO IV - Preencher'!G234</f>
        <v>LSN SERVICOS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23</v>
      </c>
      <c r="I225" s="6">
        <f>IF('[1]TCE - ANEXO IV - Preencher'!K234="","",'[1]TCE - ANEXO IV - Preencher'!K234)</f>
        <v>45839</v>
      </c>
      <c r="J225" s="5" t="str">
        <f>'[1]TCE - ANEXO IV - Preencher'!L234</f>
        <v>7QX3-GIFG</v>
      </c>
      <c r="K225" s="5" t="str">
        <f>IF(F225="B",LEFT('[1]TCE - ANEXO IV - Preencher'!M234,2),IF(F225="S",LEFT('[1]TCE - ANEXO IV - Preencher'!M234,7),IF('[1]TCE - ANEXO IV - Preencher'!H234="","")))</f>
        <v>2309508</v>
      </c>
      <c r="L225" s="7">
        <f>'[1]TCE - ANEXO IV - Preencher'!N234</f>
        <v>4900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53294177000104</v>
      </c>
      <c r="E226" s="5" t="str">
        <f>'[1]TCE - ANEXO IV - Preencher'!G235</f>
        <v>MARIANA FERREIRA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25</v>
      </c>
      <c r="I226" s="6">
        <f>IF('[1]TCE - ANEXO IV - Preencher'!K235="","",'[1]TCE - ANEXO IV - Preencher'!K235)</f>
        <v>45840</v>
      </c>
      <c r="J226" s="5" t="str">
        <f>'[1]TCE - ANEXO IV - Preencher'!L235</f>
        <v>2KRN-LZ34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6450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45855147000100</v>
      </c>
      <c r="E227" s="5" t="str">
        <f>'[1]TCE - ANEXO IV - Preencher'!G236</f>
        <v>TP&amp;AC SERVICOS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657</v>
      </c>
      <c r="I227" s="6">
        <f>IF('[1]TCE - ANEXO IV - Preencher'!K236="","",'[1]TCE - ANEXO IV - Preencher'!K236)</f>
        <v>45839</v>
      </c>
      <c r="J227" s="5" t="str">
        <f>'[1]TCE - ANEXO IV - Preencher'!L236</f>
        <v>KU1K-ZCBC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9990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58028493000158</v>
      </c>
      <c r="E228" s="5" t="str">
        <f>'[1]TCE - ANEXO IV - Preencher'!G237</f>
        <v>VITURINO SAUDE</v>
      </c>
      <c r="F228" s="5" t="str">
        <f>'[1]TCE - ANEXO IV - Preencher'!H237</f>
        <v>S</v>
      </c>
      <c r="G228" s="5" t="str">
        <f>'[1]TCE - ANEXO IV - Preencher'!I237</f>
        <v>S</v>
      </c>
      <c r="H228" s="5">
        <f>'[1]TCE - ANEXO IV - Preencher'!J237</f>
        <v>1000014</v>
      </c>
      <c r="I228" s="6">
        <f>IF('[1]TCE - ANEXO IV - Preencher'!K237="","",'[1]TCE - ANEXO IV - Preencher'!K237)</f>
        <v>45839</v>
      </c>
      <c r="J228" s="5" t="str">
        <f>'[1]TCE - ANEXO IV - Preencher'!L237</f>
        <v>IRGTGOOLD</v>
      </c>
      <c r="K228" s="5" t="str">
        <f>IF(F228="B",LEFT('[1]TCE - ANEXO IV - Preencher'!M237,2),IF(F228="S",LEFT('[1]TCE - ANEXO IV - Preencher'!M237,7),IF('[1]TCE - ANEXO IV - Preencher'!H237="","")))</f>
        <v>2507507</v>
      </c>
      <c r="L228" s="7">
        <f>'[1]TCE - ANEXO IV - Preencher'!N237</f>
        <v>12555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61476168000162</v>
      </c>
      <c r="E229" s="5" t="str">
        <f>'[1]TCE - ANEXO IV - Preencher'!G238</f>
        <v>GUSTAVO SALES</v>
      </c>
      <c r="F229" s="5" t="str">
        <f>'[1]TCE - ANEXO IV - Preencher'!H238</f>
        <v>S</v>
      </c>
      <c r="G229" s="5" t="str">
        <f>'[1]TCE - ANEXO IV - Preencher'!I238</f>
        <v>S</v>
      </c>
      <c r="H229" s="5">
        <f>'[1]TCE - ANEXO IV - Preencher'!J238</f>
        <v>2</v>
      </c>
      <c r="I229" s="6">
        <f>IF('[1]TCE - ANEXO IV - Preencher'!K238="","",'[1]TCE - ANEXO IV - Preencher'!K238)</f>
        <v>45846</v>
      </c>
      <c r="J229" s="5" t="str">
        <f>'[1]TCE - ANEXO IV - Preencher'!L238</f>
        <v>M8BE-ZSGW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4265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61072460000110</v>
      </c>
      <c r="E230" s="5" t="str">
        <f>'[1]TCE - ANEXO IV - Preencher'!G239</f>
        <v>RODINEI APARECIDO</v>
      </c>
      <c r="F230" s="5" t="str">
        <f>'[1]TCE - ANEXO IV - Preencher'!H239</f>
        <v>S</v>
      </c>
      <c r="G230" s="5" t="str">
        <f>'[1]TCE - ANEXO IV - Preencher'!I239</f>
        <v>S</v>
      </c>
      <c r="H230" s="5">
        <f>'[1]TCE - ANEXO IV - Preencher'!J239</f>
        <v>3</v>
      </c>
      <c r="I230" s="6">
        <f>IF('[1]TCE - ANEXO IV - Preencher'!K239="","",'[1]TCE - ANEXO IV - Preencher'!K239)</f>
        <v>45846</v>
      </c>
      <c r="J230" s="5" t="str">
        <f>'[1]TCE - ANEXO IV - Preencher'!L239</f>
        <v>LNPG-HU5D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3710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61268432000172</v>
      </c>
      <c r="E231" s="5" t="str">
        <f>'[1]TCE - ANEXO IV - Preencher'!G240</f>
        <v>SAFEMED SAUDE II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5</v>
      </c>
      <c r="I231" s="6">
        <f>IF('[1]TCE - ANEXO IV - Preencher'!K240="","",'[1]TCE - ANEXO IV - Preencher'!K240)</f>
        <v>45841</v>
      </c>
      <c r="J231" s="5" t="str">
        <f>'[1]TCE - ANEXO IV - Preencher'!L240</f>
        <v>WCPO84061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12155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55749643000124</v>
      </c>
      <c r="E232" s="5" t="str">
        <f>'[1]TCE - ANEXO IV - Preencher'!G241</f>
        <v>OLAVO S. C.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15</v>
      </c>
      <c r="I232" s="6">
        <f>IF('[1]TCE - ANEXO IV - Preencher'!K241="","",'[1]TCE - ANEXO IV - Preencher'!K241)</f>
        <v>45846</v>
      </c>
      <c r="J232" s="5" t="str">
        <f>'[1]TCE - ANEXO IV - Preencher'!L241</f>
        <v>274214951</v>
      </c>
      <c r="K232" s="5" t="str">
        <f>IF(F232="B",LEFT('[1]TCE - ANEXO IV - Preencher'!M241,2),IF(F232="S",LEFT('[1]TCE - ANEXO IV - Preencher'!M241,7),IF('[1]TCE - ANEXO IV - Preencher'!H241="","")))</f>
        <v>2304400</v>
      </c>
      <c r="L232" s="7">
        <f>'[1]TCE - ANEXO IV - Preencher'!N241</f>
        <v>1110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58461612000161</v>
      </c>
      <c r="E233" s="5" t="str">
        <f>'[1]TCE - ANEXO IV - Preencher'!G242</f>
        <v>LINS BORGES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1000028</v>
      </c>
      <c r="I233" s="6">
        <f>IF('[1]TCE - ANEXO IV - Preencher'!K242="","",'[1]TCE - ANEXO IV - Preencher'!K242)</f>
        <v>45841</v>
      </c>
      <c r="J233" s="5" t="str">
        <f>'[1]TCE - ANEXO IV - Preencher'!L242</f>
        <v>TZVQLT0HZ</v>
      </c>
      <c r="K233" s="5" t="str">
        <f>IF(F233="B",LEFT('[1]TCE - ANEXO IV - Preencher'!M242,2),IF(F233="S",LEFT('[1]TCE - ANEXO IV - Preencher'!M242,7),IF('[1]TCE - ANEXO IV - Preencher'!H242="","")))</f>
        <v>2507507</v>
      </c>
      <c r="L233" s="7">
        <f>'[1]TCE - ANEXO IV - Preencher'!N242</f>
        <v>1225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57550679000100</v>
      </c>
      <c r="E234" s="5" t="str">
        <f>'[1]TCE - ANEXO IV - Preencher'!G243</f>
        <v>MASTERMED CABO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32</v>
      </c>
      <c r="I234" s="6">
        <f>IF('[1]TCE - ANEXO IV - Preencher'!K243="","",'[1]TCE - ANEXO IV - Preencher'!K243)</f>
        <v>45840</v>
      </c>
      <c r="J234" s="5" t="str">
        <f>'[1]TCE - ANEXO IV - Preencher'!L243</f>
        <v>IPUW06330</v>
      </c>
      <c r="K234" s="5" t="str">
        <f>IF(F234="B",LEFT('[1]TCE - ANEXO IV - Preencher'!M243,2),IF(F234="S",LEFT('[1]TCE - ANEXO IV - Preencher'!M243,7),IF('[1]TCE - ANEXO IV - Preencher'!H243="","")))</f>
        <v>2602902</v>
      </c>
      <c r="L234" s="7">
        <f>'[1]TCE - ANEXO IV - Preencher'!N243</f>
        <v>6000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42543059000176</v>
      </c>
      <c r="E235" s="5" t="str">
        <f>'[1]TCE - ANEXO IV - Preencher'!G244</f>
        <v>NUCLEO DE CIRURGIA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95</v>
      </c>
      <c r="I235" s="6">
        <f>IF('[1]TCE - ANEXO IV - Preencher'!K244="","",'[1]TCE - ANEXO IV - Preencher'!K244)</f>
        <v>45847</v>
      </c>
      <c r="J235" s="5" t="str">
        <f>'[1]TCE - ANEXO IV - Preencher'!L244</f>
        <v>XAVW-JIWB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2600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53969908000174</v>
      </c>
      <c r="E236" s="5" t="str">
        <f>'[1]TCE - ANEXO IV - Preencher'!G245</f>
        <v>MASTERMED PE IV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898</v>
      </c>
      <c r="I236" s="6">
        <f>IF('[1]TCE - ANEXO IV - Preencher'!K245="","",'[1]TCE - ANEXO IV - Preencher'!K245)</f>
        <v>45847</v>
      </c>
      <c r="J236" s="5" t="str">
        <f>'[1]TCE - ANEXO IV - Preencher'!L245</f>
        <v>RUKW20089</v>
      </c>
      <c r="K236" s="5" t="str">
        <f>IF(F236="B",LEFT('[1]TCE - ANEXO IV - Preencher'!M245,2),IF(F236="S",LEFT('[1]TCE - ANEXO IV - Preencher'!M245,7),IF('[1]TCE - ANEXO IV - Preencher'!H245="","")))</f>
        <v>2609600</v>
      </c>
      <c r="L236" s="7">
        <f>'[1]TCE - ANEXO IV - Preencher'!N245</f>
        <v>1350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60011389000100</v>
      </c>
      <c r="E237" s="5" t="str">
        <f>'[1]TCE - ANEXO IV - Preencher'!G246</f>
        <v>ANALIVIA OLIVEIRA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1000013</v>
      </c>
      <c r="I237" s="6">
        <f>IF('[1]TCE - ANEXO IV - Preencher'!K246="","",'[1]TCE - ANEXO IV - Preencher'!K246)</f>
        <v>45839</v>
      </c>
      <c r="J237" s="5" t="str">
        <f>'[1]TCE - ANEXO IV - Preencher'!L246</f>
        <v>Q1T8W3VPO</v>
      </c>
      <c r="K237" s="5" t="str">
        <f>IF(F237="B",LEFT('[1]TCE - ANEXO IV - Preencher'!M246,2),IF(F237="S",LEFT('[1]TCE - ANEXO IV - Preencher'!M246,7),IF('[1]TCE - ANEXO IV - Preencher'!H246="","")))</f>
        <v>2507507</v>
      </c>
      <c r="L237" s="7">
        <f>'[1]TCE - ANEXO IV - Preencher'!N246</f>
        <v>6750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57446203000123</v>
      </c>
      <c r="E238" s="5" t="str">
        <f>'[1]TCE - ANEXO IV - Preencher'!G247</f>
        <v>57.446.203 LTDA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4</v>
      </c>
      <c r="I238" s="6">
        <f>IF('[1]TCE - ANEXO IV - Preencher'!K247="","",'[1]TCE - ANEXO IV - Preencher'!K247)</f>
        <v>45847</v>
      </c>
      <c r="J238" s="5" t="str">
        <f>'[1]TCE - ANEXO IV - Preencher'!L247</f>
        <v>TLY6-XB4F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5400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61505777000100</v>
      </c>
      <c r="E239" s="5" t="str">
        <f>'[1]TCE - ANEXO IV - Preencher'!G248</f>
        <v>ALANA SOUTO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1</v>
      </c>
      <c r="I239" s="6">
        <f>IF('[1]TCE - ANEXO IV - Preencher'!K248="","",'[1]TCE - ANEXO IV - Preencher'!K248)</f>
        <v>45847</v>
      </c>
      <c r="J239" s="5" t="str">
        <f>'[1]TCE - ANEXO IV - Preencher'!L248</f>
        <v>STAU-KHEB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1350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58191787000104</v>
      </c>
      <c r="E240" s="5" t="str">
        <f>'[1]TCE - ANEXO IV - Preencher'!G249</f>
        <v>LEMONADE ASSESORIA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38</v>
      </c>
      <c r="I240" s="6">
        <f>IF('[1]TCE - ANEXO IV - Preencher'!K249="","",'[1]TCE - ANEXO IV - Preencher'!K249)</f>
        <v>45854</v>
      </c>
      <c r="J240" s="5" t="str">
        <f>'[1]TCE - ANEXO IV - Preencher'!L249</f>
        <v>KMWV25028</v>
      </c>
      <c r="K240" s="5" t="str">
        <f>IF(F240="B",LEFT('[1]TCE - ANEXO IV - Preencher'!M249,2),IF(F240="S",LEFT('[1]TCE - ANEXO IV - Preencher'!M249,7),IF('[1]TCE - ANEXO IV - Preencher'!H249="","")))</f>
        <v>2609600</v>
      </c>
      <c r="L240" s="7">
        <f>'[1]TCE - ANEXO IV - Preencher'!N249</f>
        <v>4810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53814799000116</v>
      </c>
      <c r="E241" s="5" t="str">
        <f>'[1]TCE - ANEXO IV - Preencher'!G250</f>
        <v>AP SERVICOS</v>
      </c>
      <c r="F241" s="5" t="str">
        <f>'[1]TCE - ANEXO IV - Preencher'!H250</f>
        <v>S</v>
      </c>
      <c r="G241" s="5" t="str">
        <f>'[1]TCE - ANEXO IV - Preencher'!I250</f>
        <v>S</v>
      </c>
      <c r="H241" s="5">
        <f>'[1]TCE - ANEXO IV - Preencher'!J250</f>
        <v>51</v>
      </c>
      <c r="I241" s="6">
        <f>IF('[1]TCE - ANEXO IV - Preencher'!K250="","",'[1]TCE - ANEXO IV - Preencher'!K250)</f>
        <v>45846</v>
      </c>
      <c r="J241" s="5" t="str">
        <f>'[1]TCE - ANEXO IV - Preencher'!L250</f>
        <v>XZNS72052</v>
      </c>
      <c r="K241" s="5" t="str">
        <f>IF(F241="B",LEFT('[1]TCE - ANEXO IV - Preencher'!M250,2),IF(F241="S",LEFT('[1]TCE - ANEXO IV - Preencher'!M250,7),IF('[1]TCE - ANEXO IV - Preencher'!H250="","")))</f>
        <v>2408904</v>
      </c>
      <c r="L241" s="7">
        <f>'[1]TCE - ANEXO IV - Preencher'!N250</f>
        <v>7500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44409770000168</v>
      </c>
      <c r="E242" s="5" t="str">
        <f>'[1]TCE - ANEXO IV - Preencher'!G251</f>
        <v>MED CLINIC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251</v>
      </c>
      <c r="I242" s="6">
        <f>IF('[1]TCE - ANEXO IV - Preencher'!K251="","",'[1]TCE - ANEXO IV - Preencher'!K251)</f>
        <v>45849</v>
      </c>
      <c r="J242" s="5" t="str">
        <f>'[1]TCE - ANEXO IV - Preencher'!L251</f>
        <v>7818055480152</v>
      </c>
      <c r="K242" s="5" t="str">
        <f>IF(F242="B",LEFT('[1]TCE - ANEXO IV - Preencher'!M251,2),IF(F242="S",LEFT('[1]TCE - ANEXO IV - Preencher'!M251,7),IF('[1]TCE - ANEXO IV - Preencher'!H251="","")))</f>
        <v>2302503</v>
      </c>
      <c r="L242" s="7">
        <f>'[1]TCE - ANEXO IV - Preencher'!N251</f>
        <v>3000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5321107000155</v>
      </c>
      <c r="E243" s="5" t="str">
        <f>'[1]TCE - ANEXO IV - Preencher'!G252</f>
        <v>CLINICA KALYNA</v>
      </c>
      <c r="F243" s="5" t="str">
        <f>'[1]TCE - ANEXO IV - Preencher'!H252</f>
        <v>S</v>
      </c>
      <c r="G243" s="5" t="str">
        <f>'[1]TCE - ANEXO IV - Preencher'!I252</f>
        <v>S</v>
      </c>
      <c r="H243" s="5">
        <f>'[1]TCE - ANEXO IV - Preencher'!J252</f>
        <v>3415</v>
      </c>
      <c r="I243" s="6">
        <f>IF('[1]TCE - ANEXO IV - Preencher'!K252="","",'[1]TCE - ANEXO IV - Preencher'!K252)</f>
        <v>45855</v>
      </c>
      <c r="J243" s="5" t="str">
        <f>'[1]TCE - ANEXO IV - Preencher'!L252</f>
        <v>304062883</v>
      </c>
      <c r="K243" s="5" t="str">
        <f>IF(F243="B",LEFT('[1]TCE - ANEXO IV - Preencher'!M252,2),IF(F243="S",LEFT('[1]TCE - ANEXO IV - Preencher'!M252,7),IF('[1]TCE - ANEXO IV - Preencher'!H252="","")))</f>
        <v>2408102</v>
      </c>
      <c r="L243" s="7">
        <f>'[1]TCE - ANEXO IV - Preencher'!N252</f>
        <v>3000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26332878000118</v>
      </c>
      <c r="E244" s="5" t="str">
        <f>'[1]TCE - ANEXO IV - Preencher'!G253</f>
        <v>MEDICAL SERVICOS</v>
      </c>
      <c r="F244" s="5" t="str">
        <f>'[1]TCE - ANEXO IV - Preencher'!H253</f>
        <v>S</v>
      </c>
      <c r="G244" s="5" t="str">
        <f>'[1]TCE - ANEXO IV - Preencher'!I253</f>
        <v>S</v>
      </c>
      <c r="H244" s="5">
        <f>'[1]TCE - ANEXO IV - Preencher'!J253</f>
        <v>9657</v>
      </c>
      <c r="I244" s="6">
        <f>IF('[1]TCE - ANEXO IV - Preencher'!K253="","",'[1]TCE - ANEXO IV - Preencher'!K253)</f>
        <v>45848</v>
      </c>
      <c r="J244" s="5" t="str">
        <f>'[1]TCE - ANEXO IV - Preencher'!L253</f>
        <v>LTXIAXFNF</v>
      </c>
      <c r="K244" s="5" t="str">
        <f>IF(F244="B",LEFT('[1]TCE - ANEXO IV - Preencher'!M253,2),IF(F244="S",LEFT('[1]TCE - ANEXO IV - Preencher'!M253,7),IF('[1]TCE - ANEXO IV - Preencher'!H253="","")))</f>
        <v>2704302</v>
      </c>
      <c r="L244" s="7">
        <f>'[1]TCE - ANEXO IV - Preencher'!N253</f>
        <v>3000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60424898000157</v>
      </c>
      <c r="E245" s="5" t="str">
        <f>'[1]TCE - ANEXO IV - Preencher'!G254</f>
        <v>NATALIA ANDRADE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9</v>
      </c>
      <c r="I245" s="6">
        <f>IF('[1]TCE - ANEXO IV - Preencher'!K254="","",'[1]TCE - ANEXO IV - Preencher'!K254)</f>
        <v>45859</v>
      </c>
      <c r="J245" s="5" t="str">
        <f>'[1]TCE - ANEXO IV - Preencher'!L254</f>
        <v>DZQAWYIMR</v>
      </c>
      <c r="K245" s="5" t="str">
        <f>IF(F245="B",LEFT('[1]TCE - ANEXO IV - Preencher'!M254,2),IF(F245="S",LEFT('[1]TCE - ANEXO IV - Preencher'!M254,7),IF('[1]TCE - ANEXO IV - Preencher'!H254="","")))</f>
        <v>2704302</v>
      </c>
      <c r="L245" s="7">
        <f>'[1]TCE - ANEXO IV - Preencher'!N254</f>
        <v>750</v>
      </c>
    </row>
    <row r="246" spans="1:12" s="8" customFormat="1" ht="19.5" customHeight="1" x14ac:dyDescent="0.2">
      <c r="A246" s="3">
        <f>IFERROR(VLOOKUP(B246,'[1]DADOS (OCULTAR)'!$Q$3:$S$136,3,0),"")</f>
        <v>10583920000214</v>
      </c>
      <c r="B246" s="4" t="str">
        <f>'[1]TCE - ANEXO IV - Preencher'!C255</f>
        <v>UPA IBURA - CG 015/2022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40440176000189</v>
      </c>
      <c r="E246" s="5" t="str">
        <f>'[1]TCE - ANEXO IV - Preencher'!G255</f>
        <v>PODIUMMED ATIVIDADES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884</v>
      </c>
      <c r="I246" s="6">
        <f>IF('[1]TCE - ANEXO IV - Preencher'!K255="","",'[1]TCE - ANEXO IV - Preencher'!K255)</f>
        <v>45861</v>
      </c>
      <c r="J246" s="5" t="str">
        <f>'[1]TCE - ANEXO IV - Preencher'!L255</f>
        <v>FJOT94475</v>
      </c>
      <c r="K246" s="5" t="str">
        <f>IF(F246="B",LEFT('[1]TCE - ANEXO IV - Preencher'!M255,2),IF(F246="S",LEFT('[1]TCE - ANEXO IV - Preencher'!M255,7),IF('[1]TCE - ANEXO IV - Preencher'!H255="","")))</f>
        <v>2609600</v>
      </c>
      <c r="L246" s="7">
        <f>'[1]TCE - ANEXO IV - Preencher'!N255</f>
        <v>1500</v>
      </c>
    </row>
    <row r="247" spans="1:12" s="8" customFormat="1" ht="19.5" customHeight="1" x14ac:dyDescent="0.2">
      <c r="A247" s="3">
        <f>IFERROR(VLOOKUP(B247,'[1]DADOS (OCULTAR)'!$Q$3:$S$136,3,0),"")</f>
        <v>10583920000214</v>
      </c>
      <c r="B247" s="4" t="str">
        <f>'[1]TCE - ANEXO IV - Preencher'!C256</f>
        <v>UPA IBURA - CG 015/2022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45855147000100</v>
      </c>
      <c r="E247" s="5" t="str">
        <f>'[1]TCE - ANEXO IV - Preencher'!G256</f>
        <v>TP&amp;AC SERVICOS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708</v>
      </c>
      <c r="I247" s="6">
        <f>IF('[1]TCE - ANEXO IV - Preencher'!K256="","",'[1]TCE - ANEXO IV - Preencher'!K256)</f>
        <v>45861</v>
      </c>
      <c r="J247" s="5" t="str">
        <f>'[1]TCE - ANEXO IV - Preencher'!L256</f>
        <v>DAPG-DZ1U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1500</v>
      </c>
    </row>
    <row r="248" spans="1:12" s="8" customFormat="1" ht="19.5" customHeight="1" x14ac:dyDescent="0.2">
      <c r="A248" s="3">
        <f>IFERROR(VLOOKUP(B248,'[1]DADOS (OCULTAR)'!$Q$3:$S$136,3,0),"")</f>
        <v>10583920000214</v>
      </c>
      <c r="B248" s="4" t="str">
        <f>'[1]TCE - ANEXO IV - Preencher'!C257</f>
        <v>UPA IBURA - CG 015/2022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46159260000101</v>
      </c>
      <c r="E248" s="5" t="str">
        <f>'[1]TCE - ANEXO IV - Preencher'!G257</f>
        <v>MEDVIDA ATIVIDADES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2935</v>
      </c>
      <c r="I248" s="6">
        <f>IF('[1]TCE - ANEXO IV - Preencher'!K257="","",'[1]TCE - ANEXO IV - Preencher'!K257)</f>
        <v>45862</v>
      </c>
      <c r="J248" s="5" t="str">
        <f>'[1]TCE - ANEXO IV - Preencher'!L257</f>
        <v>CCEZ29362</v>
      </c>
      <c r="K248" s="5" t="str">
        <f>IF(F248="B",LEFT('[1]TCE - ANEXO IV - Preencher'!M257,2),IF(F248="S",LEFT('[1]TCE - ANEXO IV - Preencher'!M257,7),IF('[1]TCE - ANEXO IV - Preencher'!H257="","")))</f>
        <v>2609600</v>
      </c>
      <c r="L248" s="7">
        <f>'[1]TCE - ANEXO IV - Preencher'!N257</f>
        <v>1500</v>
      </c>
    </row>
    <row r="249" spans="1:12" s="8" customFormat="1" ht="19.5" customHeight="1" x14ac:dyDescent="0.2">
      <c r="A249" s="3">
        <f>IFERROR(VLOOKUP(B249,'[1]DADOS (OCULTAR)'!$Q$3:$S$136,3,0),"")</f>
        <v>10583920000214</v>
      </c>
      <c r="B249" s="4" t="str">
        <f>'[1]TCE - ANEXO IV - Preencher'!C258</f>
        <v>UPA IBURA - CG 015/2022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31145185000156</v>
      </c>
      <c r="E249" s="5" t="str">
        <f>'[1]TCE - ANEXO IV - Preencher'!G258</f>
        <v>CONSULT LAB LABORATORIO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1396</v>
      </c>
      <c r="I249" s="6">
        <f>IF('[1]TCE - ANEXO IV - Preencher'!K258="","",'[1]TCE - ANEXO IV - Preencher'!K258)</f>
        <v>45838</v>
      </c>
      <c r="J249" s="5" t="str">
        <f>'[1]TCE - ANEXO IV - Preencher'!L258</f>
        <v>CHMH45623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50082.82</v>
      </c>
    </row>
    <row r="250" spans="1:12" s="8" customFormat="1" ht="19.5" customHeight="1" x14ac:dyDescent="0.2">
      <c r="A250" s="3">
        <f>IFERROR(VLOOKUP(B250,'[1]DADOS (OCULTAR)'!$Q$3:$S$136,3,0),"")</f>
        <v>10583920000214</v>
      </c>
      <c r="B250" s="4" t="str">
        <f>'[1]TCE - ANEXO IV - Preencher'!C259</f>
        <v>UPA IBURA - CG 015/2022</v>
      </c>
      <c r="C250" s="4" t="str">
        <f>'[1]TCE - ANEXO IV - Preencher'!E259</f>
        <v>5.8 - Locação de Veículos Automotores</v>
      </c>
      <c r="D250" s="3">
        <f>'[1]TCE - ANEXO IV - Preencher'!F259</f>
        <v>29932922000119</v>
      </c>
      <c r="E250" s="5" t="str">
        <f>'[1]TCE - ANEXO IV - Preencher'!G259</f>
        <v>MEDLIFE LOCAÇÃO DE MÁQUINAS</v>
      </c>
      <c r="F250" s="5" t="str">
        <f>'[1]TCE - ANEXO IV - Preencher'!H259</f>
        <v>S</v>
      </c>
      <c r="G250" s="5" t="str">
        <f>'[1]TCE - ANEXO IV - Preencher'!I259</f>
        <v>N</v>
      </c>
      <c r="H250" s="5">
        <f>'[1]TCE - ANEXO IV - Preencher'!J259</f>
        <v>0</v>
      </c>
      <c r="I250" s="6">
        <f>IF('[1]TCE - ANEXO IV - Preencher'!K259="","",'[1]TCE - ANEXO IV - Preencher'!K259)</f>
        <v>45831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15000</v>
      </c>
    </row>
    <row r="251" spans="1:12" s="8" customFormat="1" ht="19.5" customHeight="1" x14ac:dyDescent="0.2">
      <c r="A251" s="3">
        <f>IFERROR(VLOOKUP(B251,'[1]DADOS (OCULTAR)'!$Q$3:$S$136,3,0),"")</f>
        <v>10583920000214</v>
      </c>
      <c r="B251" s="4" t="str">
        <f>'[1]TCE - ANEXO IV - Preencher'!C260</f>
        <v>UPA IBURA - CG 015/2022</v>
      </c>
      <c r="C251" s="4" t="str">
        <f>'[1]TCE - ANEXO IV - Preencher'!E260</f>
        <v>5.99 - Outros Serviços de Terceiros Pessoa Jurídica</v>
      </c>
      <c r="D251" s="3">
        <f>'[1]TCE - ANEXO IV - Preencher'!F260</f>
        <v>18271934000123</v>
      </c>
      <c r="E251" s="5" t="str">
        <f>'[1]TCE - ANEXO IV - Preencher'!G260</f>
        <v>NOVA BIOMEDICAL DISGNÓSTICOS MÉDICOS</v>
      </c>
      <c r="F251" s="5" t="str">
        <f>'[1]TCE - ANEXO IV - Preencher'!H260</f>
        <v>S</v>
      </c>
      <c r="G251" s="5" t="str">
        <f>'[1]TCE - ANEXO IV - Preencher'!I260</f>
        <v>N</v>
      </c>
      <c r="H251" s="5">
        <f>'[1]TCE - ANEXO IV - Preencher'!J260</f>
        <v>12605</v>
      </c>
      <c r="I251" s="6">
        <f>IF('[1]TCE - ANEXO IV - Preencher'!K260="","",'[1]TCE - ANEXO IV - Preencher'!K260)</f>
        <v>45832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5700</v>
      </c>
    </row>
    <row r="252" spans="1:12" s="8" customFormat="1" ht="19.5" customHeight="1" x14ac:dyDescent="0.2">
      <c r="A252" s="3">
        <f>IFERROR(VLOOKUP(B252,'[1]DADOS (OCULTAR)'!$Q$3:$S$136,3,0),"")</f>
        <v>10583920000214</v>
      </c>
      <c r="B252" s="4" t="str">
        <f>'[1]TCE - ANEXO IV - Preencher'!C261</f>
        <v>UPA IBURA - CG 015/2022</v>
      </c>
      <c r="C252" s="4" t="str">
        <f>'[1]TCE - ANEXO IV - Preencher'!E261</f>
        <v>5.10 - Detetização/Tratamento de Resíduos e Afins</v>
      </c>
      <c r="D252" s="3">
        <f>'[1]TCE - ANEXO IV - Preencher'!F261</f>
        <v>7575881000118</v>
      </c>
      <c r="E252" s="5" t="str">
        <f>'[1]TCE - ANEXO IV - Preencher'!G261</f>
        <v>SIM GESTÃO AMBIENTAL SERVIÇOS</v>
      </c>
      <c r="F252" s="5" t="str">
        <f>'[1]TCE - ANEXO IV - Preencher'!H261</f>
        <v>S</v>
      </c>
      <c r="G252" s="5" t="str">
        <f>'[1]TCE - ANEXO IV - Preencher'!I261</f>
        <v>S</v>
      </c>
      <c r="H252" s="5">
        <f>'[1]TCE - ANEXO IV - Preencher'!J261</f>
        <v>3163</v>
      </c>
      <c r="I252" s="6">
        <f>IF('[1]TCE - ANEXO IV - Preencher'!K261="","",'[1]TCE - ANEXO IV - Preencher'!K261)</f>
        <v>45838</v>
      </c>
      <c r="J252" s="5" t="str">
        <f>'[1]TCE - ANEXO IV - Preencher'!L261</f>
        <v>K2CJ-B4SC</v>
      </c>
      <c r="K252" s="5" t="str">
        <f>IF(F252="B",LEFT('[1]TCE - ANEXO IV - Preencher'!M261,2),IF(F252="S",LEFT('[1]TCE - ANEXO IV - Preencher'!M261,7),IF('[1]TCE - ANEXO IV - Preencher'!H261="","")))</f>
        <v>3548807</v>
      </c>
      <c r="L252" s="7">
        <f>'[1]TCE - ANEXO IV - Preencher'!N261</f>
        <v>3198</v>
      </c>
    </row>
    <row r="253" spans="1:12" s="8" customFormat="1" ht="19.5" customHeight="1" x14ac:dyDescent="0.2">
      <c r="A253" s="3">
        <f>IFERROR(VLOOKUP(B253,'[1]DADOS (OCULTAR)'!$Q$3:$S$136,3,0),"")</f>
        <v>10583920000214</v>
      </c>
      <c r="B253" s="4" t="str">
        <f>'[1]TCE - ANEXO IV - Preencher'!C262</f>
        <v>UPA IBURA - CG 015/2022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5662773000319</v>
      </c>
      <c r="E253" s="5" t="str">
        <f>'[1]TCE - ANEXO IV - Preencher'!G262</f>
        <v xml:space="preserve">PIXEON MEDICAL SYSTEMS 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95631</v>
      </c>
      <c r="I253" s="6">
        <f>IF('[1]TCE - ANEXO IV - Preencher'!K262="","",'[1]TCE - ANEXO IV - Preencher'!K262)</f>
        <v>45814</v>
      </c>
      <c r="J253" s="5" t="str">
        <f>'[1]TCE - ANEXO IV - Preencher'!L262</f>
        <v>9NT345ETP</v>
      </c>
      <c r="K253" s="5" t="str">
        <f>IF(F253="B",LEFT('[1]TCE - ANEXO IV - Preencher'!M262,2),IF(F253="S",LEFT('[1]TCE - ANEXO IV - Preencher'!M262,7),IF('[1]TCE - ANEXO IV - Preencher'!H262="","")))</f>
        <v>3550308</v>
      </c>
      <c r="L253" s="7">
        <f>'[1]TCE - ANEXO IV - Preencher'!N262</f>
        <v>10166.82</v>
      </c>
    </row>
    <row r="254" spans="1:12" s="8" customFormat="1" ht="19.5" customHeight="1" x14ac:dyDescent="0.2">
      <c r="A254" s="3">
        <f>IFERROR(VLOOKUP(B254,'[1]DADOS (OCULTAR)'!$Q$3:$S$136,3,0),"")</f>
        <v>10583920000214</v>
      </c>
      <c r="B254" s="4" t="str">
        <f>'[1]TCE - ANEXO IV - Preencher'!C263</f>
        <v>UPA IBURA - CG 015/2022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53113791000122</v>
      </c>
      <c r="E254" s="5" t="str">
        <f>'[1]TCE - ANEXO IV - Preencher'!G263</f>
        <v>TOTVS S.A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4145849</v>
      </c>
      <c r="I254" s="6">
        <f>IF('[1]TCE - ANEXO IV - Preencher'!K263="","",'[1]TCE - ANEXO IV - Preencher'!K263)</f>
        <v>45810</v>
      </c>
      <c r="J254" s="5" t="str">
        <f>'[1]TCE - ANEXO IV - Preencher'!L263</f>
        <v>JCUF-T6HV</v>
      </c>
      <c r="K254" s="5" t="str">
        <f>IF(F254="B",LEFT('[1]TCE - ANEXO IV - Preencher'!M263,2),IF(F254="S",LEFT('[1]TCE - ANEXO IV - Preencher'!M263,7),IF('[1]TCE - ANEXO IV - Preencher'!H263="","")))</f>
        <v>3550308</v>
      </c>
      <c r="L254" s="7">
        <f>'[1]TCE - ANEXO IV - Preencher'!N263</f>
        <v>1320.34</v>
      </c>
    </row>
    <row r="255" spans="1:12" s="8" customFormat="1" ht="19.5" customHeight="1" x14ac:dyDescent="0.2">
      <c r="A255" s="3">
        <f>IFERROR(VLOOKUP(B255,'[1]DADOS (OCULTAR)'!$Q$3:$S$136,3,0),"")</f>
        <v>10583920000214</v>
      </c>
      <c r="B255" s="4" t="str">
        <f>'[1]TCE - ANEXO IV - Preencher'!C264</f>
        <v>UPA IBURA - CG 015/2022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53113791000122</v>
      </c>
      <c r="E255" s="5" t="str">
        <f>'[1]TCE - ANEXO IV - Preencher'!G264</f>
        <v>TOTVS S.A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4146034</v>
      </c>
      <c r="I255" s="6">
        <f>IF('[1]TCE - ANEXO IV - Preencher'!K264="","",'[1]TCE - ANEXO IV - Preencher'!K264)</f>
        <v>45810</v>
      </c>
      <c r="J255" s="5" t="str">
        <f>'[1]TCE - ANEXO IV - Preencher'!L264</f>
        <v>ESKW-VFZN</v>
      </c>
      <c r="K255" s="5" t="str">
        <f>IF(F255="B",LEFT('[1]TCE - ANEXO IV - Preencher'!M264,2),IF(F255="S",LEFT('[1]TCE - ANEXO IV - Preencher'!M264,7),IF('[1]TCE - ANEXO IV - Preencher'!H264="","")))</f>
        <v>3550308</v>
      </c>
      <c r="L255" s="7">
        <f>'[1]TCE - ANEXO IV - Preencher'!N264</f>
        <v>817.88</v>
      </c>
    </row>
    <row r="256" spans="1:12" s="8" customFormat="1" ht="19.5" customHeight="1" x14ac:dyDescent="0.2">
      <c r="A256" s="3">
        <f>IFERROR(VLOOKUP(B256,'[1]DADOS (OCULTAR)'!$Q$3:$S$136,3,0),"")</f>
        <v>10583920000214</v>
      </c>
      <c r="B256" s="4" t="str">
        <f>'[1]TCE - ANEXO IV - Preencher'!C265</f>
        <v>UPA IBURA - CG 015/2022</v>
      </c>
      <c r="C256" s="4" t="str">
        <f>'[1]TCE - ANEXO IV - Preencher'!E265</f>
        <v>5.17 - Manutenção de Software, Certificação Digital e Microfilmagem</v>
      </c>
      <c r="D256" s="3">
        <f>'[1]TCE - ANEXO IV - Preencher'!F265</f>
        <v>53113791000122</v>
      </c>
      <c r="E256" s="5" t="str">
        <f>'[1]TCE - ANEXO IV - Preencher'!G265</f>
        <v>TOTVS S.A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4146064</v>
      </c>
      <c r="I256" s="6">
        <f>IF('[1]TCE - ANEXO IV - Preencher'!K265="","",'[1]TCE - ANEXO IV - Preencher'!K265)</f>
        <v>45810</v>
      </c>
      <c r="J256" s="5" t="str">
        <f>'[1]TCE - ANEXO IV - Preencher'!L265</f>
        <v>RXAM-ZEWF</v>
      </c>
      <c r="K256" s="5" t="str">
        <f>IF(F256="B",LEFT('[1]TCE - ANEXO IV - Preencher'!M265,2),IF(F256="S",LEFT('[1]TCE - ANEXO IV - Preencher'!M265,7),IF('[1]TCE - ANEXO IV - Preencher'!H265="","")))</f>
        <v>3550308</v>
      </c>
      <c r="L256" s="7">
        <f>'[1]TCE - ANEXO IV - Preencher'!N265</f>
        <v>22.26</v>
      </c>
    </row>
    <row r="257" spans="1:12" s="8" customFormat="1" ht="19.5" customHeight="1" x14ac:dyDescent="0.2">
      <c r="A257" s="3">
        <f>IFERROR(VLOOKUP(B257,'[1]DADOS (OCULTAR)'!$Q$3:$S$136,3,0),"")</f>
        <v>10583920000214</v>
      </c>
      <c r="B257" s="4" t="str">
        <f>'[1]TCE - ANEXO IV - Preencher'!C266</f>
        <v>UPA IBURA - CG 015/2022</v>
      </c>
      <c r="C257" s="4" t="str">
        <f>'[1]TCE - ANEXO IV - Preencher'!E266</f>
        <v>5.17 - Manutenção de Software, Certificação Digital e Microfilmagem</v>
      </c>
      <c r="D257" s="3">
        <f>'[1]TCE - ANEXO IV - Preencher'!F266</f>
        <v>53113791000122</v>
      </c>
      <c r="E257" s="5" t="str">
        <f>'[1]TCE - ANEXO IV - Preencher'!G266</f>
        <v>TOTVS S.A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4145988</v>
      </c>
      <c r="I257" s="6">
        <f>IF('[1]TCE - ANEXO IV - Preencher'!K266="","",'[1]TCE - ANEXO IV - Preencher'!K266)</f>
        <v>45810</v>
      </c>
      <c r="J257" s="5" t="str">
        <f>'[1]TCE - ANEXO IV - Preencher'!L266</f>
        <v>8UFI-PHN4</v>
      </c>
      <c r="K257" s="5" t="str">
        <f>IF(F257="B",LEFT('[1]TCE - ANEXO IV - Preencher'!M266,2),IF(F257="S",LEFT('[1]TCE - ANEXO IV - Preencher'!M266,7),IF('[1]TCE - ANEXO IV - Preencher'!H266="","")))</f>
        <v>3550308</v>
      </c>
      <c r="L257" s="7">
        <f>'[1]TCE - ANEXO IV - Preencher'!N266</f>
        <v>473.05</v>
      </c>
    </row>
    <row r="258" spans="1:12" s="8" customFormat="1" ht="19.5" customHeight="1" x14ac:dyDescent="0.2">
      <c r="A258" s="3">
        <f>IFERROR(VLOOKUP(B258,'[1]DADOS (OCULTAR)'!$Q$3:$S$136,3,0),"")</f>
        <v>10583920000214</v>
      </c>
      <c r="B258" s="4" t="str">
        <f>'[1]TCE - ANEXO IV - Preencher'!C267</f>
        <v>UPA IBURA - CG 015/2022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4069709000102</v>
      </c>
      <c r="E258" s="5" t="str">
        <f>'[1]TCE - ANEXO IV - Preencher'!G267</f>
        <v>BIONEXO DO BRASIL</v>
      </c>
      <c r="F258" s="5" t="str">
        <f>'[1]TCE - ANEXO IV - Preencher'!H267</f>
        <v>S</v>
      </c>
      <c r="G258" s="5" t="str">
        <f>'[1]TCE - ANEXO IV - Preencher'!I267</f>
        <v>S</v>
      </c>
      <c r="H258" s="5">
        <f>'[1]TCE - ANEXO IV - Preencher'!J267</f>
        <v>561858</v>
      </c>
      <c r="I258" s="6">
        <f>IF('[1]TCE - ANEXO IV - Preencher'!K267="","",'[1]TCE - ANEXO IV - Preencher'!K267)</f>
        <v>45810</v>
      </c>
      <c r="J258" s="5" t="str">
        <f>'[1]TCE - ANEXO IV - Preencher'!L267</f>
        <v>MBYS-JNKB</v>
      </c>
      <c r="K258" s="5" t="str">
        <f>IF(F258="B",LEFT('[1]TCE - ANEXO IV - Preencher'!M267,2),IF(F258="S",LEFT('[1]TCE - ANEXO IV - Preencher'!M267,7),IF('[1]TCE - ANEXO IV - Preencher'!H267="","")))</f>
        <v>3550308</v>
      </c>
      <c r="L258" s="7">
        <f>'[1]TCE - ANEXO IV - Preencher'!N267</f>
        <v>1038.9000000000001</v>
      </c>
    </row>
    <row r="259" spans="1:12" s="8" customFormat="1" ht="19.5" customHeight="1" x14ac:dyDescent="0.2">
      <c r="A259" s="3">
        <f>IFERROR(VLOOKUP(B259,'[1]DADOS (OCULTAR)'!$Q$3:$S$136,3,0),"")</f>
        <v>10583920000214</v>
      </c>
      <c r="B259" s="4" t="str">
        <f>'[1]TCE - ANEXO IV - Preencher'!C268</f>
        <v>UPA IBURA - CG 015/2022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19362739000171</v>
      </c>
      <c r="E259" s="5" t="str">
        <f>'[1]TCE - ANEXO IV - Preencher'!G268</f>
        <v>MM DA SILVA TREINAMENTOS E SEDENVOLVIMENTOS</v>
      </c>
      <c r="F259" s="5" t="str">
        <f>'[1]TCE - ANEXO IV - Preencher'!H268</f>
        <v>S</v>
      </c>
      <c r="G259" s="5" t="str">
        <f>'[1]TCE - ANEXO IV - Preencher'!I268</f>
        <v>S</v>
      </c>
      <c r="H259" s="5">
        <f>'[1]TCE - ANEXO IV - Preencher'!J268</f>
        <v>1207</v>
      </c>
      <c r="I259" s="6">
        <f>IF('[1]TCE - ANEXO IV - Preencher'!K268="","",'[1]TCE - ANEXO IV - Preencher'!K268)</f>
        <v>45833</v>
      </c>
      <c r="J259" s="5" t="str">
        <f>'[1]TCE - ANEXO IV - Preencher'!L268</f>
        <v>IK1Z9J9LR</v>
      </c>
      <c r="K259" s="5" t="str">
        <f>IF(F259="B",LEFT('[1]TCE - ANEXO IV - Preencher'!M268,2),IF(F259="S",LEFT('[1]TCE - ANEXO IV - Preencher'!M268,7),IF('[1]TCE - ANEXO IV - Preencher'!H268="","")))</f>
        <v>2704302</v>
      </c>
      <c r="L259" s="7">
        <f>'[1]TCE - ANEXO IV - Preencher'!N268</f>
        <v>366.46</v>
      </c>
    </row>
    <row r="260" spans="1:12" s="8" customFormat="1" ht="19.5" customHeight="1" x14ac:dyDescent="0.2">
      <c r="A260" s="3">
        <f>IFERROR(VLOOKUP(B260,'[1]DADOS (OCULTAR)'!$Q$3:$S$136,3,0),"")</f>
        <v>10583920000214</v>
      </c>
      <c r="B260" s="4" t="str">
        <f>'[1]TCE - ANEXO IV - Preencher'!C269</f>
        <v>UPA IBURA - CG 015/2022</v>
      </c>
      <c r="C260" s="4" t="str">
        <f>'[1]TCE - ANEXO IV - Preencher'!E269</f>
        <v>5.17 - Manutenção de Software, Certificação Digital e Microfilmagem</v>
      </c>
      <c r="D260" s="3">
        <f>'[1]TCE - ANEXO IV - Preencher'!F269</f>
        <v>35844207000127</v>
      </c>
      <c r="E260" s="5" t="str">
        <f>'[1]TCE - ANEXO IV - Preencher'!G269</f>
        <v>GILDENNES ALVES SOUSA GOMES</v>
      </c>
      <c r="F260" s="5" t="str">
        <f>'[1]TCE - ANEXO IV - Preencher'!H269</f>
        <v>S</v>
      </c>
      <c r="G260" s="5" t="str">
        <f>'[1]TCE - ANEXO IV - Preencher'!I269</f>
        <v>N</v>
      </c>
      <c r="H260" s="5">
        <f>'[1]TCE - ANEXO IV - Preencher'!J269</f>
        <v>139</v>
      </c>
      <c r="I260" s="6">
        <f>IF('[1]TCE - ANEXO IV - Preencher'!K269="","",'[1]TCE - ANEXO IV - Preencher'!K269)</f>
        <v>45838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149.07</v>
      </c>
    </row>
    <row r="261" spans="1:12" s="8" customFormat="1" ht="19.5" customHeight="1" x14ac:dyDescent="0.2">
      <c r="A261" s="3">
        <f>IFERROR(VLOOKUP(B261,'[1]DADOS (OCULTAR)'!$Q$3:$S$136,3,0),"")</f>
        <v>10583920000214</v>
      </c>
      <c r="B261" s="4" t="str">
        <f>'[1]TCE - ANEXO IV - Preencher'!C270</f>
        <v>UPA IBURA - CG 015/2022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3680650000113</v>
      </c>
      <c r="E261" s="5" t="str">
        <f>'[1]TCE - ANEXO IV - Preencher'!G270</f>
        <v xml:space="preserve">TECNOVA SERVICOS </v>
      </c>
      <c r="F261" s="5" t="str">
        <f>'[1]TCE - ANEXO IV - Preencher'!H270</f>
        <v>S</v>
      </c>
      <c r="G261" s="5" t="str">
        <f>'[1]TCE - ANEXO IV - Preencher'!I270</f>
        <v>S</v>
      </c>
      <c r="H261" s="5">
        <f>'[1]TCE - ANEXO IV - Preencher'!J270</f>
        <v>8697</v>
      </c>
      <c r="I261" s="6">
        <f>IF('[1]TCE - ANEXO IV - Preencher'!K270="","",'[1]TCE - ANEXO IV - Preencher'!K270)</f>
        <v>45837</v>
      </c>
      <c r="J261" s="5" t="str">
        <f>'[1]TCE - ANEXO IV - Preencher'!L270</f>
        <v>YI2Q-B6F3</v>
      </c>
      <c r="K261" s="5" t="str">
        <f>IF(F261="B",LEFT('[1]TCE - ANEXO IV - Preencher'!M270,2),IF(F261="S",LEFT('[1]TCE - ANEXO IV - Preencher'!M270,7),IF('[1]TCE - ANEXO IV - Preencher'!H270="","")))</f>
        <v>2927408</v>
      </c>
      <c r="L261" s="7">
        <f>'[1]TCE - ANEXO IV - Preencher'!N270</f>
        <v>850.5</v>
      </c>
    </row>
    <row r="262" spans="1:12" s="8" customFormat="1" ht="19.5" customHeight="1" x14ac:dyDescent="0.2">
      <c r="A262" s="3">
        <f>IFERROR(VLOOKUP(B262,'[1]DADOS (OCULTAR)'!$Q$3:$S$136,3,0),"")</f>
        <v>10583920000214</v>
      </c>
      <c r="B262" s="4" t="str">
        <f>'[1]TCE - ANEXO IV - Preencher'!C271</f>
        <v>UPA IBURA - CG 015/2022</v>
      </c>
      <c r="C262" s="4" t="str">
        <f>'[1]TCE - ANEXO IV - Preencher'!E271</f>
        <v>5.17 - Manutenção de Software, Certificação Digital e Microfilmagem</v>
      </c>
      <c r="D262" s="3">
        <f>'[1]TCE - ANEXO IV - Preencher'!F271</f>
        <v>9558104000190</v>
      </c>
      <c r="E262" s="5" t="str">
        <f>'[1]TCE - ANEXO IV - Preencher'!G271</f>
        <v>GOLDEN TECHNOLOGIA</v>
      </c>
      <c r="F262" s="5" t="str">
        <f>'[1]TCE - ANEXO IV - Preencher'!H271</f>
        <v>S</v>
      </c>
      <c r="G262" s="5" t="str">
        <f>'[1]TCE - ANEXO IV - Preencher'!I271</f>
        <v>N</v>
      </c>
      <c r="H262" s="5">
        <f>'[1]TCE - ANEXO IV - Preencher'!J271</f>
        <v>9666</v>
      </c>
      <c r="I262" s="6">
        <f>IF('[1]TCE - ANEXO IV - Preencher'!K271="","",'[1]TCE - ANEXO IV - Preencher'!K271)</f>
        <v>45810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266</v>
      </c>
    </row>
    <row r="263" spans="1:12" s="8" customFormat="1" ht="19.5" customHeight="1" x14ac:dyDescent="0.2">
      <c r="A263" s="3">
        <f>IFERROR(VLOOKUP(B263,'[1]DADOS (OCULTAR)'!$Q$3:$S$136,3,0),"")</f>
        <v>10583920000214</v>
      </c>
      <c r="B263" s="4" t="str">
        <f>'[1]TCE - ANEXO IV - Preencher'!C272</f>
        <v>UPA IBURA - CG 015/2022</v>
      </c>
      <c r="C263" s="4" t="str">
        <f>'[1]TCE - ANEXO IV - Preencher'!E272</f>
        <v>5.17 - Manutenção de Software, Certificação Digital e Microfilmagem</v>
      </c>
      <c r="D263" s="3">
        <f>'[1]TCE - ANEXO IV - Preencher'!F272</f>
        <v>53113791000122</v>
      </c>
      <c r="E263" s="5" t="str">
        <f>'[1]TCE - ANEXO IV - Preencher'!G272</f>
        <v>TOTVS S.A</v>
      </c>
      <c r="F263" s="5" t="str">
        <f>'[1]TCE - ANEXO IV - Preencher'!H272</f>
        <v>S</v>
      </c>
      <c r="G263" s="5" t="str">
        <f>'[1]TCE - ANEXO IV - Preencher'!I272</f>
        <v>S</v>
      </c>
      <c r="H263" s="5">
        <f>'[1]TCE - ANEXO IV - Preencher'!J272</f>
        <v>4146165</v>
      </c>
      <c r="I263" s="6">
        <f>IF('[1]TCE - ANEXO IV - Preencher'!K272="","",'[1]TCE - ANEXO IV - Preencher'!K272)</f>
        <v>45810</v>
      </c>
      <c r="J263" s="5" t="str">
        <f>'[1]TCE - ANEXO IV - Preencher'!L272</f>
        <v>JLFM-6FLH</v>
      </c>
      <c r="K263" s="5" t="str">
        <f>IF(F263="B",LEFT('[1]TCE - ANEXO IV - Preencher'!M272,2),IF(F263="S",LEFT('[1]TCE - ANEXO IV - Preencher'!M272,7),IF('[1]TCE - ANEXO IV - Preencher'!H272="","")))</f>
        <v>3550308</v>
      </c>
      <c r="L263" s="7">
        <f>'[1]TCE - ANEXO IV - Preencher'!N272</f>
        <v>55.26</v>
      </c>
    </row>
    <row r="264" spans="1:12" s="8" customFormat="1" ht="19.5" customHeight="1" x14ac:dyDescent="0.2">
      <c r="A264" s="3">
        <f>IFERROR(VLOOKUP(B264,'[1]DADOS (OCULTAR)'!$Q$3:$S$136,3,0),"")</f>
        <v>10583920000214</v>
      </c>
      <c r="B264" s="4" t="str">
        <f>'[1]TCE - ANEXO IV - Preencher'!C273</f>
        <v>UPA IBURA - CG 015/2022</v>
      </c>
      <c r="C264" s="4" t="str">
        <f>'[1]TCE - ANEXO IV - Preencher'!E273</f>
        <v>5.10 - Detetização/Tratamento de Resíduos e Afins</v>
      </c>
      <c r="D264" s="3">
        <f>'[1]TCE - ANEXO IV - Preencher'!F273</f>
        <v>10333266000100</v>
      </c>
      <c r="E264" s="5" t="str">
        <f>'[1]TCE - ANEXO IV - Preencher'!G273</f>
        <v>CARLOS ANTONIO DE OLIVEIRA MILET JUNIOR ME</v>
      </c>
      <c r="F264" s="5" t="str">
        <f>'[1]TCE - ANEXO IV - Preencher'!H273</f>
        <v>S</v>
      </c>
      <c r="G264" s="5" t="str">
        <f>'[1]TCE - ANEXO IV - Preencher'!I273</f>
        <v>S</v>
      </c>
      <c r="H264" s="5">
        <f>'[1]TCE - ANEXO IV - Preencher'!J273</f>
        <v>11913</v>
      </c>
      <c r="I264" s="6">
        <f>IF('[1]TCE - ANEXO IV - Preencher'!K273="","",'[1]TCE - ANEXO IV - Preencher'!K273)</f>
        <v>45839</v>
      </c>
      <c r="J264" s="5" t="str">
        <f>'[1]TCE - ANEXO IV - Preencher'!L273</f>
        <v>9FLH-CCTC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160</v>
      </c>
    </row>
    <row r="265" spans="1:12" s="8" customFormat="1" ht="19.5" customHeight="1" x14ac:dyDescent="0.2">
      <c r="A265" s="3">
        <f>IFERROR(VLOOKUP(B265,'[1]DADOS (OCULTAR)'!$Q$3:$S$136,3,0),"")</f>
        <v>10583920000214</v>
      </c>
      <c r="B265" s="4" t="str">
        <f>'[1]TCE - ANEXO IV - Preencher'!C274</f>
        <v>UPA IBURA - CG 015/2022</v>
      </c>
      <c r="C265" s="4" t="str">
        <f>'[1]TCE - ANEXO IV - Preencher'!E274</f>
        <v>5.99 - Outros Serviços de Terceiros Pessoa Jurídica</v>
      </c>
      <c r="D265" s="3">
        <f>'[1]TCE - ANEXO IV - Preencher'!F274</f>
        <v>33640037000133</v>
      </c>
      <c r="E265" s="5" t="str">
        <f>'[1]TCE - ANEXO IV - Preencher'!G274</f>
        <v>CENTRO DE EDUCAÇÃO PROFISSIONAL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12831</v>
      </c>
      <c r="I265" s="6">
        <f>IF('[1]TCE - ANEXO IV - Preencher'!K274="","",'[1]TCE - ANEXO IV - Preencher'!K274)</f>
        <v>45817</v>
      </c>
      <c r="J265" s="5" t="str">
        <f>'[1]TCE - ANEXO IV - Preencher'!L274</f>
        <v>81CG-JD4P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569</v>
      </c>
    </row>
    <row r="266" spans="1:12" s="8" customFormat="1" ht="19.5" customHeight="1" x14ac:dyDescent="0.2">
      <c r="A266" s="3">
        <f>IFERROR(VLOOKUP(B266,'[1]DADOS (OCULTAR)'!$Q$3:$S$136,3,0),"")</f>
        <v>10583920000214</v>
      </c>
      <c r="B266" s="4" t="str">
        <f>'[1]TCE - ANEXO IV - Preencher'!C275</f>
        <v>UPA IBURA - CG 015/2022</v>
      </c>
      <c r="C266" s="4" t="str">
        <f>'[1]TCE - ANEXO IV - Preencher'!E275</f>
        <v>5.99 - Outros Serviços de Terceiros Pessoa Jurídica</v>
      </c>
      <c r="D266" s="3">
        <f>'[1]TCE - ANEXO IV - Preencher'!F275</f>
        <v>1545203000126</v>
      </c>
      <c r="E266" s="5" t="str">
        <f>'[1]TCE - ANEXO IV - Preencher'!G275</f>
        <v>ENAE-EMPRESA NACIONAL DE ESTERILIZAÇÃO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15407</v>
      </c>
      <c r="I266" s="6">
        <f>IF('[1]TCE - ANEXO IV - Preencher'!K275="","",'[1]TCE - ANEXO IV - Preencher'!K275)</f>
        <v>45831</v>
      </c>
      <c r="J266" s="5" t="str">
        <f>'[1]TCE - ANEXO IV - Preencher'!L275</f>
        <v>BKTN-ENVK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4413.5</v>
      </c>
    </row>
    <row r="267" spans="1:12" s="8" customFormat="1" ht="19.5" customHeight="1" x14ac:dyDescent="0.2">
      <c r="A267" s="3">
        <f>IFERROR(VLOOKUP(B267,'[1]DADOS (OCULTAR)'!$Q$3:$S$136,3,0),"")</f>
        <v>10583920000214</v>
      </c>
      <c r="B267" s="4" t="str">
        <f>'[1]TCE - ANEXO IV - Preencher'!C276</f>
        <v>UPA IBURA - CG 015/2022</v>
      </c>
      <c r="C267" s="4" t="str">
        <f>'[1]TCE - ANEXO IV - Preencher'!E276</f>
        <v>5.99 - Outros Serviços de Terceiros Pessoa Jurídica</v>
      </c>
      <c r="D267" s="3">
        <f>'[1]TCE - ANEXO IV - Preencher'!F276</f>
        <v>1545203000126</v>
      </c>
      <c r="E267" s="5" t="str">
        <f>'[1]TCE - ANEXO IV - Preencher'!G276</f>
        <v>ENAE-EMPRESA NACIONAL DE ESTERILIZAÇÃO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15430</v>
      </c>
      <c r="I267" s="6">
        <f>IF('[1]TCE - ANEXO IV - Preencher'!K276="","",'[1]TCE - ANEXO IV - Preencher'!K276)</f>
        <v>45841</v>
      </c>
      <c r="J267" s="5" t="str">
        <f>'[1]TCE - ANEXO IV - Preencher'!L276</f>
        <v>JEUC-MRRV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857.48</v>
      </c>
    </row>
    <row r="268" spans="1:12" s="8" customFormat="1" ht="19.5" customHeight="1" x14ac:dyDescent="0.2">
      <c r="A268" s="3">
        <f>IFERROR(VLOOKUP(B268,'[1]DADOS (OCULTAR)'!$Q$3:$S$136,3,0),"")</f>
        <v>10583920000214</v>
      </c>
      <c r="B268" s="4" t="str">
        <f>'[1]TCE - ANEXO IV - Preencher'!C277</f>
        <v>UPA IBURA - CG 015/2022</v>
      </c>
      <c r="C268" s="4" t="str">
        <f>'[1]TCE - ANEXO IV - Preencher'!E277</f>
        <v>5.99 - Outros Serviços de Terceiros Pessoa Jurídica</v>
      </c>
      <c r="D268" s="3">
        <f>'[1]TCE - ANEXO IV - Preencher'!F277</f>
        <v>8276880000135</v>
      </c>
      <c r="E268" s="5" t="str">
        <f>'[1]TCE - ANEXO IV - Preencher'!G277</f>
        <v>JVG CONTABILIDADE LTDA ME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2912</v>
      </c>
      <c r="I268" s="6">
        <f>IF('[1]TCE - ANEXO IV - Preencher'!K277="","",'[1]TCE - ANEXO IV - Preencher'!K277)</f>
        <v>45834</v>
      </c>
      <c r="J268" s="5" t="str">
        <f>'[1]TCE - ANEXO IV - Preencher'!L277</f>
        <v>UP2V-EG4S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10513.7</v>
      </c>
    </row>
    <row r="269" spans="1:12" s="8" customFormat="1" ht="19.5" customHeight="1" x14ac:dyDescent="0.2">
      <c r="A269" s="3">
        <f>IFERROR(VLOOKUP(B269,'[1]DADOS (OCULTAR)'!$Q$3:$S$136,3,0),"")</f>
        <v>10583920000214</v>
      </c>
      <c r="B269" s="4" t="str">
        <f>'[1]TCE - ANEXO IV - Preencher'!C278</f>
        <v>UPA IBURA - CG 015/2022</v>
      </c>
      <c r="C269" s="4" t="str">
        <f>'[1]TCE - ANEXO IV - Preencher'!E278</f>
        <v>5.99 - Outros Serviços de Terceiros Pessoa Jurídica</v>
      </c>
      <c r="D269" s="3">
        <f>'[1]TCE - ANEXO IV - Preencher'!F278</f>
        <v>49346065000182</v>
      </c>
      <c r="E269" s="5" t="str">
        <f>'[1]TCE - ANEXO IV - Preencher'!G278</f>
        <v>LUCIANA BRASILEIRO SOCIEDADE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319</v>
      </c>
      <c r="I269" s="6">
        <f>IF('[1]TCE - ANEXO IV - Preencher'!K278="","",'[1]TCE - ANEXO IV - Preencher'!K278)</f>
        <v>45810</v>
      </c>
      <c r="J269" s="5" t="str">
        <f>'[1]TCE - ANEXO IV - Preencher'!L278</f>
        <v>YHL7-CZUI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900.32</v>
      </c>
    </row>
    <row r="270" spans="1:12" s="8" customFormat="1" ht="19.5" customHeight="1" x14ac:dyDescent="0.2">
      <c r="A270" s="3">
        <f>IFERROR(VLOOKUP(B270,'[1]DADOS (OCULTAR)'!$Q$3:$S$136,3,0),"")</f>
        <v>10583920000214</v>
      </c>
      <c r="B270" s="4" t="str">
        <f>'[1]TCE - ANEXO IV - Preencher'!C279</f>
        <v>UPA IBURA - CG 015/2022</v>
      </c>
      <c r="C270" s="4" t="str">
        <f>'[1]TCE - ANEXO IV - Preencher'!E279</f>
        <v>5.99 - Outros Serviços de Terceiros Pessoa Jurídica</v>
      </c>
      <c r="D270" s="3">
        <f>'[1]TCE - ANEXO IV - Preencher'!F279</f>
        <v>24127434000115</v>
      </c>
      <c r="E270" s="5" t="str">
        <f>'[1]TCE - ANEXO IV - Preencher'!G279</f>
        <v>RODRIGO ALMENDRA E ADVOGADOS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1100</v>
      </c>
      <c r="I270" s="6">
        <f>IF('[1]TCE - ANEXO IV - Preencher'!K279="","",'[1]TCE - ANEXO IV - Preencher'!K279)</f>
        <v>45833</v>
      </c>
      <c r="J270" s="5" t="str">
        <f>'[1]TCE - ANEXO IV - Preencher'!L279</f>
        <v>NUXK-FLBG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1377.08</v>
      </c>
    </row>
    <row r="271" spans="1:12" s="8" customFormat="1" ht="19.5" customHeight="1" x14ac:dyDescent="0.2">
      <c r="A271" s="3">
        <f>IFERROR(VLOOKUP(B271,'[1]DADOS (OCULTAR)'!$Q$3:$S$136,3,0),"")</f>
        <v>10583920000214</v>
      </c>
      <c r="B271" s="4" t="str">
        <f>'[1]TCE - ANEXO IV - Preencher'!C280</f>
        <v>UPA IBURA - CG 015/2022</v>
      </c>
      <c r="C271" s="4" t="str">
        <f>'[1]TCE - ANEXO IV - Preencher'!E280</f>
        <v>5.99 - Outros Serviços de Terceiros Pessoa Jurídica</v>
      </c>
      <c r="D271" s="3">
        <f>'[1]TCE - ANEXO IV - Preencher'!F280</f>
        <v>42294818000104</v>
      </c>
      <c r="E271" s="5" t="str">
        <f>'[1]TCE - ANEXO IV - Preencher'!G280</f>
        <v>DALAX CONSULTORIA E SERVIÇOS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1110</v>
      </c>
      <c r="I271" s="6">
        <f>IF('[1]TCE - ANEXO IV - Preencher'!K280="","",'[1]TCE - ANEXO IV - Preencher'!K280)</f>
        <v>45812</v>
      </c>
      <c r="J271" s="5" t="str">
        <f>'[1]TCE - ANEXO IV - Preencher'!L280</f>
        <v>W4PQ-PDBE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559.80999999999995</v>
      </c>
    </row>
    <row r="272" spans="1:12" s="8" customFormat="1" ht="19.5" customHeight="1" x14ac:dyDescent="0.2">
      <c r="A272" s="3">
        <f>IFERROR(VLOOKUP(B272,'[1]DADOS (OCULTAR)'!$Q$3:$S$136,3,0),"")</f>
        <v>10583920000214</v>
      </c>
      <c r="B272" s="4" t="str">
        <f>'[1]TCE - ANEXO IV - Preencher'!C281</f>
        <v>UPA IBURA - CG 015/2022</v>
      </c>
      <c r="C272" s="4" t="str">
        <f>'[1]TCE - ANEXO IV - Preencher'!E281</f>
        <v>5.99 - Outros Serviços de Terceiros Pessoa Jurídica</v>
      </c>
      <c r="D272" s="3">
        <f>'[1]TCE - ANEXO IV - Preencher'!F281</f>
        <v>3313161000123</v>
      </c>
      <c r="E272" s="5" t="str">
        <f>'[1]TCE - ANEXO IV - Preencher'!G281</f>
        <v>CENTRAL DE ATEND. MEDICO STO. EXPEDITO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26390</v>
      </c>
      <c r="I272" s="6">
        <f>IF('[1]TCE - ANEXO IV - Preencher'!K281="","",'[1]TCE - ANEXO IV - Preencher'!K281)</f>
        <v>45825</v>
      </c>
      <c r="J272" s="5" t="str">
        <f>'[1]TCE - ANEXO IV - Preencher'!L281</f>
        <v>ZOAZ60217</v>
      </c>
      <c r="K272" s="5" t="str">
        <f>IF(F272="B",LEFT('[1]TCE - ANEXO IV - Preencher'!M281,2),IF(F272="S",LEFT('[1]TCE - ANEXO IV - Preencher'!M281,7),IF('[1]TCE - ANEXO IV - Preencher'!H281="","")))</f>
        <v>2607901</v>
      </c>
      <c r="L272" s="7">
        <f>'[1]TCE - ANEXO IV - Preencher'!N281</f>
        <v>2070</v>
      </c>
    </row>
    <row r="273" spans="1:12" s="8" customFormat="1" ht="19.5" customHeight="1" x14ac:dyDescent="0.2">
      <c r="A273" s="3">
        <f>IFERROR(VLOOKUP(B273,'[1]DADOS (OCULTAR)'!$Q$3:$S$136,3,0),"")</f>
        <v>10583920000214</v>
      </c>
      <c r="B273" s="4" t="str">
        <f>'[1]TCE - ANEXO IV - Preencher'!C282</f>
        <v>UPA IBURA - CG 015/2022</v>
      </c>
      <c r="C273" s="4" t="str">
        <f>'[1]TCE - ANEXO IV - Preencher'!E282</f>
        <v>5.99 - Outros Serviços de Terceiros Pessoa Jurídica</v>
      </c>
      <c r="D273" s="3">
        <f>'[1]TCE - ANEXO IV - Preencher'!F282</f>
        <v>11735586000159</v>
      </c>
      <c r="E273" s="5" t="str">
        <f>'[1]TCE - ANEXO IV - Preencher'!G282</f>
        <v>FUNDACAO DE APOIO AO DESENVOLVIMENTO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82497</v>
      </c>
      <c r="I273" s="6">
        <f>IF('[1]TCE - ANEXO IV - Preencher'!K282="","",'[1]TCE - ANEXO IV - Preencher'!K282)</f>
        <v>45845</v>
      </c>
      <c r="J273" s="5" t="str">
        <f>'[1]TCE - ANEXO IV - Preencher'!L282</f>
        <v>PDMJ-4LSD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792.45</v>
      </c>
    </row>
    <row r="274" spans="1:12" s="8" customFormat="1" ht="19.5" customHeight="1" x14ac:dyDescent="0.2">
      <c r="A274" s="3">
        <f>IFERROR(VLOOKUP(B274,'[1]DADOS (OCULTAR)'!$Q$3:$S$136,3,0),"")</f>
        <v>10583920000214</v>
      </c>
      <c r="B274" s="4" t="str">
        <f>'[1]TCE - ANEXO IV - Preencher'!C283</f>
        <v>UPA IBURA - CG 015/2022</v>
      </c>
      <c r="C274" s="4" t="str">
        <f>'[1]TCE - ANEXO IV - Preencher'!E283</f>
        <v>5.5 - Reparo e Manutenção de Máquinas e Equipamentos</v>
      </c>
      <c r="D274" s="3">
        <f>'[1]TCE - ANEXO IV - Preencher'!F283</f>
        <v>18204483000101</v>
      </c>
      <c r="E274" s="5" t="str">
        <f>'[1]TCE - ANEXO IV - Preencher'!G283</f>
        <v>WAGNER FERNANDES SALES DA SILVA &amp; CIA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5637</v>
      </c>
      <c r="I274" s="6">
        <f>IF('[1]TCE - ANEXO IV - Preencher'!K283="","",'[1]TCE - ANEXO IV - Preencher'!K283)</f>
        <v>45828</v>
      </c>
      <c r="J274" s="5" t="str">
        <f>'[1]TCE - ANEXO IV - Preencher'!L283</f>
        <v>H4DVJIJHP</v>
      </c>
      <c r="K274" s="5" t="str">
        <f>IF(F274="B",LEFT('[1]TCE - ANEXO IV - Preencher'!M283,2),IF(F274="S",LEFT('[1]TCE - ANEXO IV - Preencher'!M283,7),IF('[1]TCE - ANEXO IV - Preencher'!H283="","")))</f>
        <v>2704302</v>
      </c>
      <c r="L274" s="7">
        <f>'[1]TCE - ANEXO IV - Preencher'!N283</f>
        <v>900</v>
      </c>
    </row>
    <row r="275" spans="1:12" s="8" customFormat="1" ht="19.5" customHeight="1" x14ac:dyDescent="0.2">
      <c r="A275" s="3">
        <f>IFERROR(VLOOKUP(B275,'[1]DADOS (OCULTAR)'!$Q$3:$S$136,3,0),"")</f>
        <v>10583920000214</v>
      </c>
      <c r="B275" s="4" t="str">
        <f>'[1]TCE - ANEXO IV - Preencher'!C284</f>
        <v>UPA IBURA - CG 015/2022</v>
      </c>
      <c r="C275" s="4" t="str">
        <f>'[1]TCE - ANEXO IV - Preencher'!E284</f>
        <v>5.5 - Reparo e Manutenção de Máquinas e Equipamentos</v>
      </c>
      <c r="D275" s="3">
        <f>'[1]TCE - ANEXO IV - Preencher'!F284</f>
        <v>18204483000101</v>
      </c>
      <c r="E275" s="5" t="str">
        <f>'[1]TCE - ANEXO IV - Preencher'!G284</f>
        <v>WAGNER FERNANDES SALES DA SILVA &amp; CIA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5616</v>
      </c>
      <c r="I275" s="6">
        <f>IF('[1]TCE - ANEXO IV - Preencher'!K284="","",'[1]TCE - ANEXO IV - Preencher'!K284)</f>
        <v>45828</v>
      </c>
      <c r="J275" s="5" t="str">
        <f>'[1]TCE - ANEXO IV - Preencher'!L284</f>
        <v>MB8G2QQIW</v>
      </c>
      <c r="K275" s="5" t="str">
        <f>IF(F275="B",LEFT('[1]TCE - ANEXO IV - Preencher'!M284,2),IF(F275="S",LEFT('[1]TCE - ANEXO IV - Preencher'!M284,7),IF('[1]TCE - ANEXO IV - Preencher'!H284="","")))</f>
        <v>2704302</v>
      </c>
      <c r="L275" s="7">
        <f>'[1]TCE - ANEXO IV - Preencher'!N284</f>
        <v>2993.79</v>
      </c>
    </row>
    <row r="276" spans="1:12" s="8" customFormat="1" ht="19.5" customHeight="1" x14ac:dyDescent="0.2">
      <c r="A276" s="3">
        <f>IFERROR(VLOOKUP(B276,'[1]DADOS (OCULTAR)'!$Q$3:$S$136,3,0),"")</f>
        <v>10583920000214</v>
      </c>
      <c r="B276" s="4" t="str">
        <f>'[1]TCE - ANEXO IV - Preencher'!C285</f>
        <v>UPA IBURA - CG 015/2022</v>
      </c>
      <c r="C276" s="4" t="str">
        <f>'[1]TCE - ANEXO IV - Preencher'!E285</f>
        <v>5.5 - Reparo e Manutenção de Máquinas e Equipamentos</v>
      </c>
      <c r="D276" s="3">
        <f>'[1]TCE - ANEXO IV - Preencher'!F285</f>
        <v>40893042000113</v>
      </c>
      <c r="E276" s="5" t="str">
        <f>'[1]TCE - ANEXO IV - Preencher'!G285</f>
        <v>GERASTEP GERADORES ASSISTENCIA TECNICA E PEÇAS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57187</v>
      </c>
      <c r="I276" s="6">
        <f>IF('[1]TCE - ANEXO IV - Preencher'!K285="","",'[1]TCE - ANEXO IV - Preencher'!K285)</f>
        <v>45810</v>
      </c>
      <c r="J276" s="5" t="str">
        <f>'[1]TCE - ANEXO IV - Preencher'!L285</f>
        <v>5CQS-6HRD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400</v>
      </c>
    </row>
    <row r="277" spans="1:12" s="8" customFormat="1" ht="19.5" customHeight="1" x14ac:dyDescent="0.2">
      <c r="A277" s="3">
        <f>IFERROR(VLOOKUP(B277,'[1]DADOS (OCULTAR)'!$Q$3:$S$136,3,0),"")</f>
        <v>10583920000214</v>
      </c>
      <c r="B277" s="4" t="str">
        <f>'[1]TCE - ANEXO IV - Preencher'!C286</f>
        <v>UPA IBURA - CG 015/2022</v>
      </c>
      <c r="C277" s="4" t="str">
        <f>'[1]TCE - ANEXO IV - Preencher'!E286</f>
        <v>5.5 - Reparo e Manutenção de Máquinas e Equipamentos</v>
      </c>
      <c r="D277" s="3">
        <f>'[1]TCE - ANEXO IV - Preencher'!F286</f>
        <v>13549364000177</v>
      </c>
      <c r="E277" s="5" t="str">
        <f>'[1]TCE - ANEXO IV - Preencher'!G286</f>
        <v>GIL REFRIGERAÇÃO LUIZ BEZERRA</v>
      </c>
      <c r="F277" s="5" t="str">
        <f>'[1]TCE - ANEXO IV - Preencher'!H286</f>
        <v>S</v>
      </c>
      <c r="G277" s="5" t="str">
        <f>'[1]TCE - ANEXO IV - Preencher'!I286</f>
        <v>N</v>
      </c>
      <c r="H277" s="5" t="str">
        <f>'[1]TCE - ANEXO IV - Preencher'!J286</f>
        <v>13</v>
      </c>
      <c r="I277" s="6">
        <f>IF('[1]TCE - ANEXO IV - Preencher'!K286="","",'[1]TCE - ANEXO IV - Preencher'!K286)</f>
        <v>45818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400</v>
      </c>
    </row>
    <row r="278" spans="1:12" s="8" customFormat="1" ht="19.5" customHeight="1" x14ac:dyDescent="0.2">
      <c r="A278" s="3">
        <f>IFERROR(VLOOKUP(B278,'[1]DADOS (OCULTAR)'!$Q$3:$S$136,3,0),"")</f>
        <v>10583920000214</v>
      </c>
      <c r="B278" s="4" t="str">
        <f>'[1]TCE - ANEXO IV - Preencher'!C287</f>
        <v>UPA IBURA - CG 015/2022</v>
      </c>
      <c r="C278" s="4" t="str">
        <f>'[1]TCE - ANEXO IV - Preencher'!E287</f>
        <v>5.5 - Reparo e Manutenção de Máquinas e Equipamentos</v>
      </c>
      <c r="D278" s="3">
        <f>'[1]TCE - ANEXO IV - Preencher'!F287</f>
        <v>41894073000151</v>
      </c>
      <c r="E278" s="5" t="str">
        <f>'[1]TCE - ANEXO IV - Preencher'!G287</f>
        <v>ELETRIK ENGENHARIA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268</v>
      </c>
      <c r="I278" s="6">
        <f>IF('[1]TCE - ANEXO IV - Preencher'!K287="","",'[1]TCE - ANEXO IV - Preencher'!K287)</f>
        <v>45827</v>
      </c>
      <c r="J278" s="5" t="str">
        <f>'[1]TCE - ANEXO IV - Preencher'!L287</f>
        <v>AACK83498</v>
      </c>
      <c r="K278" s="5" t="str">
        <f>IF(F278="B",LEFT('[1]TCE - ANEXO IV - Preencher'!M287,2),IF(F278="S",LEFT('[1]TCE - ANEXO IV - Preencher'!M287,7),IF('[1]TCE - ANEXO IV - Preencher'!H287="","")))</f>
        <v>2609600</v>
      </c>
      <c r="L278" s="7">
        <f>'[1]TCE - ANEXO IV - Preencher'!N287</f>
        <v>365.46</v>
      </c>
    </row>
    <row r="279" spans="1:12" s="8" customFormat="1" ht="19.5" customHeight="1" x14ac:dyDescent="0.2">
      <c r="A279" s="3">
        <f>IFERROR(VLOOKUP(B279,'[1]DADOS (OCULTAR)'!$Q$3:$S$136,3,0),"")</f>
        <v>10583920000214</v>
      </c>
      <c r="B279" s="4" t="str">
        <f>'[1]TCE - ANEXO IV - Preencher'!C288</f>
        <v>UPA IBURA - CG 015/2022</v>
      </c>
      <c r="C279" s="4" t="str">
        <f>'[1]TCE - ANEXO IV - Preencher'!E288</f>
        <v>5.5 - Reparo e Manutenção de Máquinas e Equipamentos</v>
      </c>
      <c r="D279" s="3">
        <f>'[1]TCE - ANEXO IV - Preencher'!F288</f>
        <v>8845988000100</v>
      </c>
      <c r="E279" s="5" t="str">
        <f>'[1]TCE - ANEXO IV - Preencher'!G288</f>
        <v>ACESSPLUS MANUTENÇÃO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7047</v>
      </c>
      <c r="I279" s="6">
        <f>IF('[1]TCE - ANEXO IV - Preencher'!K288="","",'[1]TCE - ANEXO IV - Preencher'!K288)</f>
        <v>45809</v>
      </c>
      <c r="J279" s="5" t="str">
        <f>'[1]TCE - ANEXO IV - Preencher'!L288</f>
        <v>UKAG-T5RU</v>
      </c>
      <c r="K279" s="5" t="str">
        <f>IF(F279="B",LEFT('[1]TCE - ANEXO IV - Preencher'!M288,2),IF(F279="S",LEFT('[1]TCE - ANEXO IV - Preencher'!M288,7),IF('[1]TCE - ANEXO IV - Preencher'!H288="","")))</f>
        <v>2611606</v>
      </c>
      <c r="L279" s="7">
        <f>'[1]TCE - ANEXO IV - Preencher'!N288</f>
        <v>420.64</v>
      </c>
    </row>
    <row r="280" spans="1:12" s="8" customFormat="1" ht="19.5" customHeight="1" x14ac:dyDescent="0.2">
      <c r="A280" s="3">
        <f>IFERROR(VLOOKUP(B280,'[1]DADOS (OCULTAR)'!$Q$3:$S$136,3,0),"")</f>
        <v>10583920000214</v>
      </c>
      <c r="B280" s="4" t="str">
        <f>'[1]TCE - ANEXO IV - Preencher'!C289</f>
        <v>UPA IBURA - CG 015/2022</v>
      </c>
      <c r="C280" s="4" t="str">
        <f>'[1]TCE - ANEXO IV - Preencher'!E289</f>
        <v>5.5 - Reparo e Manutenção de Máquinas e Equipamentos</v>
      </c>
      <c r="D280" s="3">
        <f>'[1]TCE - ANEXO IV - Preencher'!F289</f>
        <v>29268757000142</v>
      </c>
      <c r="E280" s="5" t="str">
        <f>'[1]TCE - ANEXO IV - Preencher'!G289</f>
        <v>RODRIGUES ALVES DE SANTANA</v>
      </c>
      <c r="F280" s="5" t="str">
        <f>'[1]TCE - ANEXO IV - Preencher'!H289</f>
        <v>S</v>
      </c>
      <c r="G280" s="5" t="str">
        <f>'[1]TCE - ANEXO IV - Preencher'!I289</f>
        <v>N</v>
      </c>
      <c r="H280" s="5" t="str">
        <f>'[1]TCE - ANEXO IV - Preencher'!J289</f>
        <v>56</v>
      </c>
      <c r="I280" s="6">
        <f>IF('[1]TCE - ANEXO IV - Preencher'!K289="","",'[1]TCE - ANEXO IV - Preencher'!K289)</f>
        <v>45812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1200</v>
      </c>
    </row>
    <row r="281" spans="1:12" s="8" customFormat="1" ht="19.5" customHeight="1" x14ac:dyDescent="0.2">
      <c r="A281" s="3">
        <f>IFERROR(VLOOKUP(B281,'[1]DADOS (OCULTAR)'!$Q$3:$S$136,3,0),"")</f>
        <v>10583920000214</v>
      </c>
      <c r="B281" s="4" t="str">
        <f>'[1]TCE - ANEXO IV - Preencher'!C290</f>
        <v>UPA IBURA - CG 015/2022</v>
      </c>
      <c r="C281" s="4" t="str">
        <f>'[1]TCE - ANEXO IV - Preencher'!E290</f>
        <v>5.5 - Reparo e Manutenção de Máquinas e Equipamentos</v>
      </c>
      <c r="D281" s="3">
        <f>'[1]TCE - ANEXO IV - Preencher'!F290</f>
        <v>29268757000142</v>
      </c>
      <c r="E281" s="5" t="str">
        <f>'[1]TCE - ANEXO IV - Preencher'!G290</f>
        <v>RODRIGUES ALVES DE SANTANA</v>
      </c>
      <c r="F281" s="5" t="str">
        <f>'[1]TCE - ANEXO IV - Preencher'!H290</f>
        <v>S</v>
      </c>
      <c r="G281" s="5" t="str">
        <f>'[1]TCE - ANEXO IV - Preencher'!I290</f>
        <v>N</v>
      </c>
      <c r="H281" s="5" t="str">
        <f>'[1]TCE - ANEXO IV - Preencher'!J290</f>
        <v>55</v>
      </c>
      <c r="I281" s="6">
        <f>IF('[1]TCE - ANEXO IV - Preencher'!K290="","",'[1]TCE - ANEXO IV - Preencher'!K290)</f>
        <v>45812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7200</v>
      </c>
    </row>
    <row r="282" spans="1:12" s="8" customFormat="1" ht="19.5" customHeight="1" x14ac:dyDescent="0.2">
      <c r="A282" s="3">
        <f>IFERROR(VLOOKUP(B282,'[1]DADOS (OCULTAR)'!$Q$3:$S$136,3,0),"")</f>
        <v>10583920000214</v>
      </c>
      <c r="B282" s="4" t="str">
        <f>'[1]TCE - ANEXO IV - Preencher'!C291</f>
        <v>UPA IBURA - CG 015/2022</v>
      </c>
      <c r="C282" s="4" t="str">
        <f>'[1]TCE - ANEXO IV - Preencher'!E291</f>
        <v>5.5 - Reparo e Manutenção de Máquinas e Equipamentos</v>
      </c>
      <c r="D282" s="3">
        <f>'[1]TCE - ANEXO IV - Preencher'!F291</f>
        <v>52911883000195</v>
      </c>
      <c r="E282" s="5" t="str">
        <f>'[1]TCE - ANEXO IV - Preencher'!G291</f>
        <v>STRUTURA SERVIÇOS DE MARCENARIA SERRALHARIA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66</v>
      </c>
      <c r="I282" s="6">
        <f>IF('[1]TCE - ANEXO IV - Preencher'!K291="","",'[1]TCE - ANEXO IV - Preencher'!K291)</f>
        <v>45820</v>
      </c>
      <c r="J282" s="5" t="str">
        <f>'[1]TCE - ANEXO IV - Preencher'!L291</f>
        <v>1AJG-DCIM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4200</v>
      </c>
    </row>
    <row r="283" spans="1:12" s="8" customFormat="1" ht="19.5" customHeight="1" x14ac:dyDescent="0.2">
      <c r="A283" s="3">
        <f>IFERROR(VLOOKUP(B283,'[1]DADOS (OCULTAR)'!$Q$3:$S$136,3,0),"")</f>
        <v>10583920000214</v>
      </c>
      <c r="B283" s="4" t="str">
        <f>'[1]TCE - ANEXO IV - Preencher'!C292</f>
        <v>UPA IBURA - CG 015/2022</v>
      </c>
      <c r="C283" s="4" t="str">
        <f>'[1]TCE - ANEXO IV - Preencher'!E292</f>
        <v>5.5 - Reparo e Manutenção de Máquinas e Equipamentos</v>
      </c>
      <c r="D283" s="3">
        <f>'[1]TCE - ANEXO IV - Preencher'!F292</f>
        <v>13370698000189</v>
      </c>
      <c r="E283" s="5" t="str">
        <f>'[1]TCE - ANEXO IV - Preencher'!G292</f>
        <v>MR AMBIENTAL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12681</v>
      </c>
      <c r="I283" s="6">
        <f>IF('[1]TCE - ANEXO IV - Preencher'!K292="","",'[1]TCE - ANEXO IV - Preencher'!K292)</f>
        <v>45819</v>
      </c>
      <c r="J283" s="5" t="str">
        <f>'[1]TCE - ANEXO IV - Preencher'!L292</f>
        <v>FJF5-EKPL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410</v>
      </c>
    </row>
    <row r="284" spans="1:12" s="8" customFormat="1" ht="19.5" customHeight="1" x14ac:dyDescent="0.2">
      <c r="A284" s="3">
        <f>IFERROR(VLOOKUP(B284,'[1]DADOS (OCULTAR)'!$Q$3:$S$136,3,0),"")</f>
        <v>10583920000214</v>
      </c>
      <c r="B284" s="4" t="str">
        <f>'[1]TCE - ANEXO IV - Preencher'!C293</f>
        <v>UPA IBURA - CG 015/2022</v>
      </c>
      <c r="C284" s="4" t="str">
        <f>'[1]TCE - ANEXO IV - Preencher'!E293</f>
        <v>5.6 - Reparo e Manutanção de Veículos</v>
      </c>
      <c r="D284" s="3">
        <f>'[1]TCE - ANEXO IV - Preencher'!F293</f>
        <v>46812739000107</v>
      </c>
      <c r="E284" s="5" t="str">
        <f>'[1]TCE - ANEXO IV - Preencher'!G293</f>
        <v>VILA X EMPREENDEDORISMO E NEGOCIOS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195</v>
      </c>
      <c r="I284" s="6">
        <f>IF('[1]TCE - ANEXO IV - Preencher'!K293="","",'[1]TCE - ANEXO IV - Preencher'!K293)</f>
        <v>45834</v>
      </c>
      <c r="J284" s="5" t="str">
        <f>'[1]TCE - ANEXO IV - Preencher'!L293</f>
        <v>HQVB27096</v>
      </c>
      <c r="K284" s="5" t="str">
        <f>IF(F284="B",LEFT('[1]TCE - ANEXO IV - Preencher'!M293,2),IF(F284="S",LEFT('[1]TCE - ANEXO IV - Preencher'!M293,7),IF('[1]TCE - ANEXO IV - Preencher'!H293="","")))</f>
        <v>2609600</v>
      </c>
      <c r="L284" s="7">
        <f>'[1]TCE - ANEXO IV - Preencher'!N293</f>
        <v>1000</v>
      </c>
    </row>
    <row r="285" spans="1:12" s="8" customFormat="1" ht="19.5" customHeight="1" x14ac:dyDescent="0.2">
      <c r="A285" s="3">
        <f>IFERROR(VLOOKUP(B285,'[1]DADOS (OCULTAR)'!$Q$3:$S$136,3,0),"")</f>
        <v>10583920000214</v>
      </c>
      <c r="B285" s="4" t="str">
        <f>'[1]TCE - ANEXO IV - Preencher'!C294</f>
        <v>UPA IBURA - CG 015/2022</v>
      </c>
      <c r="C285" s="4" t="str">
        <f>'[1]TCE - ANEXO IV - Preencher'!E294</f>
        <v>6 - Equipamento e Material Permanente</v>
      </c>
      <c r="D285" s="3">
        <f>'[1]TCE - ANEXO IV - Preencher'!F294</f>
        <v>14569103000181</v>
      </c>
      <c r="E285" s="5" t="str">
        <f>'[1]TCE - ANEXO IV - Preencher'!G294</f>
        <v>MOVEARTE COMERCIO E SERVIÇOS DE MOVEIS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761</v>
      </c>
      <c r="I285" s="6">
        <f>IF('[1]TCE - ANEXO IV - Preencher'!K294="","",'[1]TCE - ANEXO IV - Preencher'!K294)</f>
        <v>45804</v>
      </c>
      <c r="J285" s="5" t="str">
        <f>'[1]TCE - ANEXO IV - Preencher'!L294</f>
        <v>35250414569103000181550010000042121622185483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9795</v>
      </c>
    </row>
    <row r="286" spans="1:12" s="8" customFormat="1" ht="19.5" customHeight="1" x14ac:dyDescent="0.2">
      <c r="A286" s="3">
        <f>IFERROR(VLOOKUP(B286,'[1]DADOS (OCULTAR)'!$Q$3:$S$136,3,0),"")</f>
        <v>10583920000214</v>
      </c>
      <c r="B286" s="4" t="str">
        <f>'[1]TCE - ANEXO IV - Preencher'!C295</f>
        <v>UPA IBURA - CG 015/2022</v>
      </c>
      <c r="C286" s="4" t="str">
        <f>'[1]TCE - ANEXO IV - Preencher'!E295</f>
        <v>5.17 - Manutenção de Software, Certificação Digital e Microfilmagem</v>
      </c>
      <c r="D286" s="3">
        <f>'[1]TCE - ANEXO IV - Preencher'!F295</f>
        <v>53113791000122</v>
      </c>
      <c r="E286" s="5" t="str">
        <f>'[1]TCE - ANEXO IV - Preencher'!G295</f>
        <v>TOTVS S.A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4170353</v>
      </c>
      <c r="I286" s="6">
        <f>IF('[1]TCE - ANEXO IV - Preencher'!K295="","",'[1]TCE - ANEXO IV - Preencher'!K295)</f>
        <v>45821</v>
      </c>
      <c r="J286" s="5" t="str">
        <f>'[1]TCE - ANEXO IV - Preencher'!L295</f>
        <v>TXAF-64GU</v>
      </c>
      <c r="K286" s="5" t="str">
        <f>IF(F286="B",LEFT('[1]TCE - ANEXO IV - Preencher'!M295,2),IF(F286="S",LEFT('[1]TCE - ANEXO IV - Preencher'!M295,7),IF('[1]TCE - ANEXO IV - Preencher'!H295="","")))</f>
        <v>35 -  S</v>
      </c>
      <c r="L286" s="7">
        <f>'[1]TCE - ANEXO IV - Preencher'!N295</f>
        <v>55.26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2025-07-25T21:30:27Z</dcterms:created>
  <dcterms:modified xsi:type="dcterms:W3CDTF">2025-07-25T21:31:55Z</dcterms:modified>
</cp:coreProperties>
</file>