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COVID\ARQUIVOS CSV-COVID\"/>
    </mc:Choice>
  </mc:AlternateContent>
  <bookViews>
    <workbookView xWindow="0" yWindow="0" windowWidth="20400" windowHeight="76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<sst xmlns="http://schemas.openxmlformats.org/spreadsheetml/2006/main" count="83" uniqueCount="75">
  <si>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</si>
  <si>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</si>
  <si>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</si>
  <si>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</si>
  <si>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</si>
  <si>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</si>
  <si>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</si>
  <si>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</si>
  <si>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</si>
  <si>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</si>
  <si>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</si>
  <si>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</si>
  <si>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</si>
  <si>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</si>
  <si>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18.976.638/0001-28</t>
  </si>
  <si>
    <t>CARLITO ONOFRE DA SILVA FILHO - EIRELI - ME</t>
  </si>
  <si>
    <t>http://www.santacasarecife.org.br/wp-content/uploads/2019/10/CARLITO-ONOFRE.pdf</t>
  </si>
  <si>
    <t>Objeto do contrato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</si>
  <si>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</si>
  <si>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</si>
  <si>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</si>
  <si>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</si>
  <si>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1 - Seguros (Imóvel e veículos)</t>
  </si>
  <si>
    <t>21.932.148/0001-34</t>
  </si>
  <si>
    <t>G M SERVIÇOS MÉDICOS LTDA - ME</t>
  </si>
  <si>
    <t>http://www.santacasarecife.org.br/wp-content/uploads/2019/10/G-M-SERVI%C3%87OS-M%C3%89DICOS.pdf</t>
  </si>
  <si>
    <t>2 - Taxas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</si>
  <si>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</si>
  <si>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</si>
  <si>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</si>
  <si>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</si>
  <si>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3 - Contribuições</t>
  </si>
  <si>
    <t>22.465.344/0001-09</t>
  </si>
  <si>
    <t>ODONTOMED LTDA - ME</t>
  </si>
  <si>
    <t>http://www.santacasarecife.org.br/wp-content/uploads/2019/10/ODONTOMED.pdf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</si>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</sst>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COVID/PCF%202020%20-%20REV%2007%20editada%20em%2024.09.2020%20-%20Final%20(2)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A10" sqref="A10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(OCULTAR)'!$P$3:$R$56,3,0),"")</f>
        <v>10869782000900</v>
      </c>
      <c r="B3" s="6" t="s">
        <v>9</v>
      </c>
      <c r="C3" s="7" t="s">
        <v>14</v>
      </c>
      <c r="D3" s="8" t="s">
        <v>15</v>
      </c>
      <c r="E3" s="9" t="s">
        <v>12</v>
      </c>
      <c r="F3" s="10">
        <v>43070</v>
      </c>
      <c r="G3" s="10">
        <v>43982</v>
      </c>
      <c r="H3" s="14">
        <v>992200</v>
      </c>
      <c r="I3" s="12" t="s">
        <v>16</v>
      </c>
      <c r="V3" s="15" t="s">
        <v>17</v>
      </c>
    </row>
    <row r="4" spans="1:22" s="15" customFormat="1" ht="20.25" customHeight="1" x14ac:dyDescent="0.2">
      <c r="A4" s="13">
        <f>IFERROR(VLOOKUP(B4,'[1]DADOS (OCULTAR)'!$P$3:$R$56,3,0),"")</f>
        <v>10869782000900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42444</v>
      </c>
      <c r="G4" s="10"/>
      <c r="H4" s="16">
        <v>3159386.52</v>
      </c>
      <c r="I4" s="12" t="s">
        <v>21</v>
      </c>
      <c r="V4" s="17" t="s">
        <v>22</v>
      </c>
    </row>
    <row r="5" spans="1:22" s="15" customFormat="1" ht="20.25" customHeight="1" x14ac:dyDescent="0.2">
      <c r="A5" s="13">
        <f>IFERROR(VLOOKUP(B5,'[1]DADOS (OCULTAR)'!$P$3:$R$56,3,0),"")</f>
        <v>10869782000900</v>
      </c>
      <c r="B5" s="6" t="s">
        <v>9</v>
      </c>
      <c r="C5" s="7" t="s">
        <v>23</v>
      </c>
      <c r="D5" s="8" t="s">
        <v>24</v>
      </c>
      <c r="E5" s="9" t="s">
        <v>12</v>
      </c>
      <c r="F5" s="10">
        <v>43070</v>
      </c>
      <c r="G5" s="10">
        <v>43982</v>
      </c>
      <c r="H5" s="14">
        <v>846076</v>
      </c>
      <c r="I5" s="12" t="s">
        <v>25</v>
      </c>
      <c r="V5" s="17" t="s">
        <v>26</v>
      </c>
    </row>
    <row r="6" spans="1:22" s="15" customFormat="1" ht="20.25" customHeight="1" x14ac:dyDescent="0.2">
      <c r="A6" s="13">
        <f>IFERROR(VLOOKUP(B6,'[1]DADOS (OCULTAR)'!$P$3:$R$56,3,0),"")</f>
        <v>10869782000900</v>
      </c>
      <c r="B6" s="6" t="s">
        <v>9</v>
      </c>
      <c r="C6" s="7" t="s">
        <v>27</v>
      </c>
      <c r="D6" s="8" t="s">
        <v>28</v>
      </c>
      <c r="E6" s="9" t="s">
        <v>29</v>
      </c>
      <c r="F6" s="10">
        <v>43221</v>
      </c>
      <c r="G6" s="10">
        <v>43951</v>
      </c>
      <c r="H6" s="14">
        <v>359115</v>
      </c>
      <c r="I6" s="12" t="s">
        <v>30</v>
      </c>
      <c r="V6" s="17" t="s">
        <v>31</v>
      </c>
    </row>
    <row r="7" spans="1:22" s="15" customFormat="1" ht="20.25" customHeight="1" x14ac:dyDescent="0.2">
      <c r="A7" s="13">
        <f>IFERROR(VLOOKUP(B7,'[1]DADOS (OCULTAR)'!$P$3:$R$56,3,0),"")</f>
        <v>10869782000900</v>
      </c>
      <c r="B7" s="6" t="s">
        <v>9</v>
      </c>
      <c r="C7" s="7" t="s">
        <v>32</v>
      </c>
      <c r="D7" s="8" t="s">
        <v>33</v>
      </c>
      <c r="E7" s="9" t="s">
        <v>12</v>
      </c>
      <c r="F7" s="10">
        <v>43070</v>
      </c>
      <c r="G7" s="10">
        <v>43982</v>
      </c>
      <c r="H7" s="14">
        <v>1172765</v>
      </c>
      <c r="I7" s="12" t="s">
        <v>34</v>
      </c>
      <c r="V7" s="17" t="s">
        <v>35</v>
      </c>
    </row>
    <row r="8" spans="1:22" s="15" customFormat="1" ht="20.25" customHeight="1" x14ac:dyDescent="0.2">
      <c r="A8" s="13" t="str">
        <f>IFERROR(VLOOKUP(B8,'[1]DADOS (OCULTAR)'!$P$3:$R$56,3,0),"")</f>
        <v/>
      </c>
      <c r="B8" s="6"/>
      <c r="C8" s="7"/>
      <c r="D8" s="8"/>
      <c r="E8" s="9"/>
      <c r="F8" s="10"/>
      <c r="G8" s="10"/>
      <c r="H8" s="14"/>
      <c r="I8" s="12"/>
      <c r="V8" s="17" t="s">
        <v>36</v>
      </c>
    </row>
    <row r="9" spans="1:22" s="15" customFormat="1" ht="20.25" customHeight="1" x14ac:dyDescent="0.2">
      <c r="A9" s="13" t="str">
        <f>IFERROR(VLOOKUP(B9,'[1]DADOS (OCULTAR)'!$P$3:$R$56,3,0),"")</f>
        <v/>
      </c>
      <c r="B9" s="6"/>
      <c r="C9" s="7"/>
      <c r="D9" s="8"/>
      <c r="E9" s="9"/>
      <c r="F9" s="10"/>
      <c r="G9" s="10"/>
      <c r="H9" s="14"/>
      <c r="I9" s="12"/>
      <c r="V9" s="17" t="s">
        <v>37</v>
      </c>
    </row>
    <row r="10" spans="1:22" s="15" customFormat="1" ht="20.25" customHeight="1" x14ac:dyDescent="0.2">
      <c r="A10" s="13" t="str">
        <f>IFERROR(VLOOKUP(B10,'[1]DADOS (OCULTAR)'!$P$3:$R$56,3,0),"")</f>
        <v/>
      </c>
      <c r="B10" s="6"/>
      <c r="C10" s="7"/>
      <c r="D10" s="8"/>
      <c r="E10" s="9"/>
      <c r="F10" s="10"/>
      <c r="G10" s="10"/>
      <c r="H10" s="14"/>
      <c r="I10" s="12"/>
      <c r="V10" s="17" t="s">
        <v>38</v>
      </c>
    </row>
    <row r="11" spans="1:22" s="15" customFormat="1" ht="20.25" customHeight="1" x14ac:dyDescent="0.2">
      <c r="A11" s="13" t="str">
        <f>IFERROR(VLOOKUP(B11,'[1]DADOS (OCULTAR)'!$P$3:$R$56,3,0),"")</f>
        <v/>
      </c>
      <c r="B11" s="6"/>
      <c r="C11" s="7"/>
      <c r="D11" s="8"/>
      <c r="E11" s="9"/>
      <c r="F11" s="10"/>
      <c r="G11" s="10"/>
      <c r="H11" s="14"/>
      <c r="I11" s="12"/>
      <c r="V11" s="17" t="s">
        <v>39</v>
      </c>
    </row>
    <row r="12" spans="1:22" s="15" customFormat="1" ht="20.25" customHeight="1" x14ac:dyDescent="0.2">
      <c r="A12" s="13" t="str">
        <f>IFERROR(VLOOKUP(B12,'[1]DADOS (OCULTAR)'!$P$3:$R$56,3,0),"")</f>
        <v/>
      </c>
      <c r="B12" s="6"/>
      <c r="C12" s="7"/>
      <c r="D12" s="8"/>
      <c r="E12" s="9"/>
      <c r="F12" s="10"/>
      <c r="G12" s="10"/>
      <c r="H12" s="14"/>
      <c r="I12" s="12"/>
      <c r="V12" s="17" t="s">
        <v>40</v>
      </c>
    </row>
    <row r="13" spans="1:22" s="15" customFormat="1" ht="20.25" customHeight="1" x14ac:dyDescent="0.2">
      <c r="A13" s="13" t="str">
        <f>IFERROR(VLOOKUP(B13,'[1]DADOS (OCULTAR)'!$P$3:$R$56,3,0),"")</f>
        <v/>
      </c>
      <c r="B13" s="6"/>
      <c r="C13" s="7"/>
      <c r="D13" s="8"/>
      <c r="E13" s="9"/>
      <c r="F13" s="10"/>
      <c r="G13" s="10"/>
      <c r="H13" s="14"/>
      <c r="I13" s="12"/>
      <c r="V13" s="17" t="s">
        <v>41</v>
      </c>
    </row>
    <row r="14" spans="1:22" s="15" customFormat="1" ht="20.25" customHeight="1" x14ac:dyDescent="0.2">
      <c r="A14" s="13" t="str">
        <f>IFERROR(VLOOKUP(B14,'[1]DADOS (OCULTAR)'!$P$3:$R$56,3,0),"")</f>
        <v/>
      </c>
      <c r="B14" s="6"/>
      <c r="C14" s="7"/>
      <c r="D14" s="8"/>
      <c r="E14" s="9"/>
      <c r="F14" s="10"/>
      <c r="G14" s="10"/>
      <c r="H14" s="14"/>
      <c r="I14" s="12"/>
      <c r="V14" s="17" t="s">
        <v>42</v>
      </c>
    </row>
    <row r="15" spans="1:22" s="15" customFormat="1" ht="20.25" customHeight="1" x14ac:dyDescent="0.2">
      <c r="A15" s="13" t="str">
        <f>IFERROR(VLOOKUP(B15,'[1]DADOS (OCULTAR)'!$P$3:$R$56,3,0),"")</f>
        <v/>
      </c>
      <c r="B15" s="6"/>
      <c r="C15" s="7"/>
      <c r="D15" s="8"/>
      <c r="E15" s="9"/>
      <c r="F15" s="10"/>
      <c r="G15" s="10"/>
      <c r="H15" s="14"/>
      <c r="I15" s="12"/>
      <c r="V15" s="17" t="s">
        <v>43</v>
      </c>
    </row>
    <row r="16" spans="1:22" s="15" customFormat="1" ht="20.25" customHeight="1" x14ac:dyDescent="0.2">
      <c r="A16" s="13" t="str">
        <f>IFERROR(VLOOKUP(B16,'[1]DADOS (OCULTAR)'!$P$3:$R$56,3,0),"")</f>
        <v/>
      </c>
      <c r="B16" s="6"/>
      <c r="C16" s="7"/>
      <c r="D16" s="8"/>
      <c r="E16" s="9"/>
      <c r="F16" s="10"/>
      <c r="G16" s="10"/>
      <c r="H16" s="14"/>
      <c r="I16" s="12"/>
      <c r="V16" s="17" t="s">
        <v>44</v>
      </c>
    </row>
    <row r="17" spans="1:22" s="15" customFormat="1" ht="20.25" customHeight="1" x14ac:dyDescent="0.2">
      <c r="A17" s="13" t="str">
        <f>IFERROR(VLOOKUP(B17,'[1]DADOS (OCULTAR)'!$P$3:$R$56,3,0),"")</f>
        <v/>
      </c>
      <c r="B17" s="6"/>
      <c r="C17" s="7"/>
      <c r="D17" s="8"/>
      <c r="E17" s="9"/>
      <c r="F17" s="10"/>
      <c r="G17" s="10"/>
      <c r="H17" s="14"/>
      <c r="I17" s="12"/>
      <c r="V17" s="17" t="s">
        <v>45</v>
      </c>
    </row>
    <row r="18" spans="1:22" s="15" customFormat="1" ht="20.25" customHeight="1" x14ac:dyDescent="0.2">
      <c r="A18" s="13" t="str">
        <f>IFERROR(VLOOKUP(B18,'[1]DADOS (OCULTAR)'!$P$3:$R$56,3,0),"")</f>
        <v/>
      </c>
      <c r="B18" s="6"/>
      <c r="C18" s="7"/>
      <c r="D18" s="8"/>
      <c r="E18" s="9"/>
      <c r="F18" s="10"/>
      <c r="G18" s="10"/>
      <c r="H18" s="14"/>
      <c r="I18" s="12"/>
      <c r="V18" s="17" t="s">
        <v>46</v>
      </c>
    </row>
    <row r="19" spans="1:22" s="15" customFormat="1" ht="20.25" customHeight="1" x14ac:dyDescent="0.2">
      <c r="A19" s="13" t="str">
        <f>IFERROR(VLOOKUP(B19,'[1]DADOS (OCULTAR)'!$P$3:$R$56,3,0),"")</f>
        <v/>
      </c>
      <c r="B19" s="6"/>
      <c r="C19" s="7"/>
      <c r="D19" s="8"/>
      <c r="E19" s="9"/>
      <c r="F19" s="10"/>
      <c r="G19" s="10"/>
      <c r="H19" s="14"/>
      <c r="I19" s="12"/>
      <c r="V19" s="17" t="s">
        <v>47</v>
      </c>
    </row>
    <row r="20" spans="1:22" s="15" customFormat="1" ht="20.25" customHeight="1" x14ac:dyDescent="0.2">
      <c r="A20" s="13" t="str">
        <f>IFERROR(VLOOKUP(B20,'[1]DADOS (OCULTAR)'!$P$3:$R$56,3,0),"")</f>
        <v/>
      </c>
      <c r="B20" s="6"/>
      <c r="C20" s="7"/>
      <c r="D20" s="8"/>
      <c r="E20" s="9"/>
      <c r="F20" s="10"/>
      <c r="G20" s="10"/>
      <c r="H20" s="14"/>
      <c r="I20" s="12"/>
      <c r="V20" s="17" t="s">
        <v>48</v>
      </c>
    </row>
    <row r="21" spans="1:22" s="15" customFormat="1" ht="20.25" customHeight="1" x14ac:dyDescent="0.2">
      <c r="A21" s="13" t="str">
        <f>IFERROR(VLOOKUP(B21,'[1]DADOS (OCULTAR)'!$P$3:$R$56,3,0),"")</f>
        <v/>
      </c>
      <c r="B21" s="6"/>
      <c r="C21" s="7"/>
      <c r="D21" s="8"/>
      <c r="E21" s="9"/>
      <c r="F21" s="10"/>
      <c r="G21" s="10"/>
      <c r="H21" s="14"/>
      <c r="I21" s="12"/>
      <c r="V21" s="17" t="s">
        <v>49</v>
      </c>
    </row>
    <row r="22" spans="1:22" s="15" customFormat="1" ht="20.25" customHeight="1" x14ac:dyDescent="0.2">
      <c r="A22" s="13" t="str">
        <f>IFERROR(VLOOKUP(B22,'[1]DADOS (OCULTAR)'!$P$3:$R$56,3,0),"")</f>
        <v/>
      </c>
      <c r="B22" s="6"/>
      <c r="C22" s="7"/>
      <c r="D22" s="8"/>
      <c r="E22" s="9"/>
      <c r="F22" s="10"/>
      <c r="G22" s="10"/>
      <c r="H22" s="14"/>
      <c r="I22" s="12"/>
      <c r="V22" s="17" t="s">
        <v>50</v>
      </c>
    </row>
    <row r="23" spans="1:22" s="15" customFormat="1" ht="20.25" customHeight="1" x14ac:dyDescent="0.2">
      <c r="A23" s="13" t="str">
        <f>IFERROR(VLOOKUP(B23,'[1]DADOS (OCULTAR)'!$P$3:$R$56,3,0),"")</f>
        <v/>
      </c>
      <c r="B23" s="6"/>
      <c r="C23" s="7"/>
      <c r="D23" s="8"/>
      <c r="E23" s="9"/>
      <c r="F23" s="10"/>
      <c r="G23" s="10"/>
      <c r="H23" s="14"/>
      <c r="I23" s="12"/>
      <c r="V23" s="17" t="s">
        <v>51</v>
      </c>
    </row>
    <row r="24" spans="1:22" s="15" customFormat="1" ht="20.25" customHeight="1" x14ac:dyDescent="0.2">
      <c r="A24" s="13" t="str">
        <f>IFERROR(VLOOKUP(B24,'[1]DADOS (OCULTAR)'!$P$3:$R$56,3,0),"")</f>
        <v/>
      </c>
      <c r="B24" s="6"/>
      <c r="C24" s="7"/>
      <c r="D24" s="8"/>
      <c r="E24" s="9"/>
      <c r="F24" s="10"/>
      <c r="G24" s="10"/>
      <c r="H24" s="14"/>
      <c r="I24" s="12"/>
      <c r="V24" s="17" t="s">
        <v>52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6"/>
      <c r="C25" s="7"/>
      <c r="D25" s="8"/>
      <c r="E25" s="9"/>
      <c r="F25" s="10"/>
      <c r="G25" s="10"/>
      <c r="H25" s="14"/>
      <c r="I25" s="12"/>
      <c r="V25" s="17" t="s">
        <v>53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6"/>
      <c r="C26" s="7"/>
      <c r="D26" s="8"/>
      <c r="E26" s="9"/>
      <c r="F26" s="10"/>
      <c r="G26" s="10"/>
      <c r="H26" s="14"/>
      <c r="I26" s="12"/>
      <c r="V26" s="17" t="s">
        <v>54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6"/>
      <c r="C27" s="7"/>
      <c r="D27" s="8"/>
      <c r="E27" s="9"/>
      <c r="F27" s="10"/>
      <c r="G27" s="10"/>
      <c r="H27" s="14"/>
      <c r="I27" s="12"/>
      <c r="V27" s="17" t="s">
        <v>55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6"/>
      <c r="C28" s="7"/>
      <c r="D28" s="8"/>
      <c r="E28" s="9"/>
      <c r="F28" s="10"/>
      <c r="G28" s="10"/>
      <c r="H28" s="14"/>
      <c r="I28" s="12"/>
      <c r="V28" s="17" t="s">
        <v>56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6"/>
      <c r="C29" s="7"/>
      <c r="D29" s="8"/>
      <c r="E29" s="9"/>
      <c r="F29" s="10"/>
      <c r="G29" s="10"/>
      <c r="H29" s="14"/>
      <c r="I29" s="12"/>
      <c r="V29" s="17" t="s">
        <v>57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6"/>
      <c r="C30" s="7"/>
      <c r="D30" s="8"/>
      <c r="E30" s="9"/>
      <c r="F30" s="10"/>
      <c r="G30" s="10"/>
      <c r="H30" s="14"/>
      <c r="I30" s="12"/>
      <c r="V30" s="17" t="s">
        <v>58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6"/>
      <c r="C31" s="7"/>
      <c r="D31" s="18"/>
      <c r="E31" s="9"/>
      <c r="F31" s="10"/>
      <c r="G31" s="10"/>
      <c r="H31" s="14"/>
      <c r="I31" s="12"/>
      <c r="V31" s="17" t="s">
        <v>59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60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61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62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63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64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65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66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67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68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69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70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71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72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73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74</v>
      </c>
    </row>
    <row r="47" spans="1:22" ht="20.25" customHeight="1" x14ac:dyDescent="0.2">
      <c r="A47" s="13" t="str">
        <f>IFERROR(VLOOKUP(B47,'[1]DADOS (OCULTAR)'!$P$3:$R$56,3,0),"")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2020-10-15T19:12:35Z</dcterms:created>
  <dcterms:modified xsi:type="dcterms:W3CDTF">2020-10-15T19:12:53Z</dcterms:modified>
</cp:coreProperties>
</file>