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<sst xmlns="http://schemas.openxmlformats.org/spreadsheetml/2006/main" count="558" uniqueCount="366">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</sst>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(OCULTAR)'!$P$3:$R$53,3,0),"")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/>
      <c r="H3" s="14">
        <v>3379318.17</v>
      </c>
      <c r="I3" s="12" t="s">
        <v>17</v>
      </c>
      <c r="V3" s="15" t="s">
        <v>18</v>
      </c>
    </row>
    <row r="4" spans="1:22" s="15" customFormat="1" ht="20.25" customHeight="1" x14ac:dyDescent="0.2">
      <c r="A4" s="13">
        <f>IFERROR(VLOOKUP(B4,'[1]DADOS (OCULTAR)'!$P$3:$R$53,3,0),"")</f>
        <v>10869782000900</v>
      </c>
      <c r="B4" s="6" t="s">
        <v>9</v>
      </c>
      <c r="C4" s="7" t="s">
        <v>19</v>
      </c>
      <c r="D4" s="8" t="s">
        <v>20</v>
      </c>
      <c r="E4" s="9" t="s">
        <v>12</v>
      </c>
      <c r="F4" s="10">
        <v>43845</v>
      </c>
      <c r="G4" s="10">
        <v>44210</v>
      </c>
      <c r="H4" s="16">
        <v>14000</v>
      </c>
      <c r="I4" s="12" t="s">
        <v>13</v>
      </c>
      <c r="V4" s="17" t="s">
        <v>21</v>
      </c>
    </row>
    <row r="5" spans="1:22" s="15" customFormat="1" ht="20.25" customHeight="1" x14ac:dyDescent="0.2">
      <c r="A5" s="13">
        <f>IFERROR(VLOOKUP(B5,'[1]DADOS (OCULTAR)'!$P$3:$R$53,3,0),"")</f>
        <v>10869782000900</v>
      </c>
      <c r="B5" s="6" t="s">
        <v>9</v>
      </c>
      <c r="C5" s="7" t="s">
        <v>22</v>
      </c>
      <c r="D5" s="8" t="s">
        <v>23</v>
      </c>
      <c r="E5" s="9" t="s">
        <v>12</v>
      </c>
      <c r="F5" s="10">
        <v>43650</v>
      </c>
      <c r="G5" s="10">
        <v>44016</v>
      </c>
      <c r="H5" s="14">
        <v>168775</v>
      </c>
      <c r="I5" s="12" t="s">
        <v>13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10869782000900</v>
      </c>
      <c r="B6" s="6" t="s">
        <v>9</v>
      </c>
      <c r="C6" s="7" t="s">
        <v>25</v>
      </c>
      <c r="D6" s="8" t="s">
        <v>26</v>
      </c>
      <c r="E6" s="9" t="s">
        <v>27</v>
      </c>
      <c r="F6" s="10">
        <v>43354</v>
      </c>
      <c r="G6" s="10">
        <v>43830</v>
      </c>
      <c r="H6" s="14">
        <v>18400</v>
      </c>
      <c r="I6" s="12" t="s">
        <v>28</v>
      </c>
      <c r="V6" s="17" t="s">
        <v>29</v>
      </c>
    </row>
    <row r="7" spans="1:22" s="15" customFormat="1" ht="20.25" customHeight="1" x14ac:dyDescent="0.2">
      <c r="A7" s="13">
        <f>IFERROR(VLOOKUP(B7,'[1]DADOS (OCULTAR)'!$P$3:$R$53,3,0),"")</f>
        <v>10869782000900</v>
      </c>
      <c r="B7" s="6" t="s">
        <v>9</v>
      </c>
      <c r="C7" s="7" t="s">
        <v>30</v>
      </c>
      <c r="D7" s="8" t="s">
        <v>31</v>
      </c>
      <c r="E7" s="9" t="s">
        <v>12</v>
      </c>
      <c r="F7" s="10">
        <v>43252</v>
      </c>
      <c r="G7" s="10">
        <v>44196</v>
      </c>
      <c r="H7" s="14">
        <v>229245</v>
      </c>
      <c r="I7" s="12" t="s">
        <v>32</v>
      </c>
      <c r="V7" s="17" t="s">
        <v>33</v>
      </c>
    </row>
    <row r="8" spans="1:22" s="15" customFormat="1" ht="20.25" customHeight="1" x14ac:dyDescent="0.2">
      <c r="A8" s="13">
        <f>IFERROR(VLOOKUP(B8,'[1]DADOS (OCULTAR)'!$P$3:$R$53,3,0),"")</f>
        <v>10869782000900</v>
      </c>
      <c r="B8" s="6" t="s">
        <v>9</v>
      </c>
      <c r="C8" s="7" t="s">
        <v>34</v>
      </c>
      <c r="D8" s="8" t="s">
        <v>35</v>
      </c>
      <c r="E8" s="9" t="s">
        <v>12</v>
      </c>
      <c r="F8" s="10">
        <v>43070</v>
      </c>
      <c r="G8" s="10">
        <v>43982</v>
      </c>
      <c r="H8" s="14">
        <v>429050</v>
      </c>
      <c r="I8" s="12" t="s">
        <v>36</v>
      </c>
      <c r="V8" s="17" t="s">
        <v>37</v>
      </c>
    </row>
    <row r="9" spans="1:22" s="15" customFormat="1" ht="20.25" customHeight="1" x14ac:dyDescent="0.2">
      <c r="A9" s="13">
        <f>IFERROR(VLOOKUP(B9,'[1]DADOS (OCULTAR)'!$P$3:$R$53,3,0),"")</f>
        <v>10869782000900</v>
      </c>
      <c r="B9" s="6" t="s">
        <v>9</v>
      </c>
      <c r="C9" s="7" t="s">
        <v>38</v>
      </c>
      <c r="D9" s="8" t="s">
        <v>39</v>
      </c>
      <c r="E9" s="9" t="s">
        <v>12</v>
      </c>
      <c r="F9" s="10">
        <v>43587</v>
      </c>
      <c r="G9" s="10">
        <v>43952</v>
      </c>
      <c r="H9" s="14">
        <v>340500</v>
      </c>
      <c r="I9" s="12" t="s">
        <v>13</v>
      </c>
      <c r="V9" s="17" t="s">
        <v>40</v>
      </c>
    </row>
    <row r="10" spans="1:22" s="15" customFormat="1" ht="20.25" customHeight="1" x14ac:dyDescent="0.2">
      <c r="A10" s="13">
        <f>IFERROR(VLOOKUP(B10,'[1]DADOS (OCULTAR)'!$P$3:$R$53,3,0),"")</f>
        <v>10869782000900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43403</v>
      </c>
      <c r="G10" s="10">
        <v>43951</v>
      </c>
      <c r="H10" s="14">
        <v>236825</v>
      </c>
      <c r="I10" s="12" t="s">
        <v>13</v>
      </c>
      <c r="V10" s="17" t="s">
        <v>44</v>
      </c>
    </row>
    <row r="11" spans="1:22" s="15" customFormat="1" ht="20.25" customHeight="1" x14ac:dyDescent="0.2">
      <c r="A11" s="13">
        <f>IFERROR(VLOOKUP(B11,'[1]DADOS (OCULTAR)'!$P$3:$R$53,3,0),"")</f>
        <v>10869782000900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43132</v>
      </c>
      <c r="G11" s="10">
        <v>43861</v>
      </c>
      <c r="H11" s="14">
        <v>180180</v>
      </c>
      <c r="I11" s="12" t="s">
        <v>48</v>
      </c>
      <c r="V11" s="17" t="s">
        <v>49</v>
      </c>
    </row>
    <row r="12" spans="1:22" s="15" customFormat="1" ht="20.25" customHeight="1" x14ac:dyDescent="0.2">
      <c r="A12" s="13">
        <f>IFERROR(VLOOKUP(B12,'[1]DADOS (OCULTAR)'!$P$3:$R$53,3,0),"")</f>
        <v>10869782000900</v>
      </c>
      <c r="B12" s="6" t="s">
        <v>9</v>
      </c>
      <c r="C12" s="7" t="s">
        <v>50</v>
      </c>
      <c r="D12" s="8" t="s">
        <v>51</v>
      </c>
      <c r="E12" s="9" t="s">
        <v>12</v>
      </c>
      <c r="F12" s="10">
        <v>43845</v>
      </c>
      <c r="G12" s="10">
        <v>44210</v>
      </c>
      <c r="H12" s="14">
        <v>74275</v>
      </c>
      <c r="I12" s="12" t="s">
        <v>13</v>
      </c>
      <c r="V12" s="17" t="s">
        <v>52</v>
      </c>
    </row>
    <row r="13" spans="1:22" s="15" customFormat="1" ht="20.25" customHeight="1" x14ac:dyDescent="0.2">
      <c r="A13" s="13">
        <f>IFERROR(VLOOKUP(B13,'[1]DADOS (OCULTAR)'!$P$3:$R$53,3,0),"")</f>
        <v>10869782000900</v>
      </c>
      <c r="B13" s="6" t="s">
        <v>9</v>
      </c>
      <c r="C13" s="7" t="s">
        <v>53</v>
      </c>
      <c r="D13" s="8" t="s">
        <v>54</v>
      </c>
      <c r="E13" s="9" t="s">
        <v>12</v>
      </c>
      <c r="F13" s="10">
        <v>43922</v>
      </c>
      <c r="G13" s="10">
        <v>44286</v>
      </c>
      <c r="H13" s="14">
        <v>36000</v>
      </c>
      <c r="I13" s="12" t="s">
        <v>13</v>
      </c>
      <c r="V13" s="17" t="s">
        <v>55</v>
      </c>
    </row>
    <row r="14" spans="1:22" s="15" customFormat="1" ht="20.25" customHeight="1" x14ac:dyDescent="0.2">
      <c r="A14" s="13">
        <f>IFERROR(VLOOKUP(B14,'[1]DADOS (OCULTAR)'!$P$3:$R$53,3,0),"")</f>
        <v>10869782000900</v>
      </c>
      <c r="B14" s="6" t="s">
        <v>9</v>
      </c>
      <c r="C14" s="7" t="s">
        <v>56</v>
      </c>
      <c r="D14" s="8" t="s">
        <v>57</v>
      </c>
      <c r="E14" s="9" t="s">
        <v>12</v>
      </c>
      <c r="F14" s="10">
        <v>43070</v>
      </c>
      <c r="G14" s="10">
        <v>43982</v>
      </c>
      <c r="H14" s="14">
        <v>992200</v>
      </c>
      <c r="I14" s="12" t="s">
        <v>58</v>
      </c>
      <c r="V14" s="17" t="s">
        <v>59</v>
      </c>
    </row>
    <row r="15" spans="1:22" s="15" customFormat="1" ht="20.25" customHeight="1" x14ac:dyDescent="0.2">
      <c r="A15" s="13">
        <f>IFERROR(VLOOKUP(B15,'[1]DADOS (OCULTAR)'!$P$3:$R$53,3,0),"")</f>
        <v>10869782000900</v>
      </c>
      <c r="B15" s="6" t="s">
        <v>9</v>
      </c>
      <c r="C15" s="7" t="s">
        <v>60</v>
      </c>
      <c r="D15" s="8" t="s">
        <v>61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62</v>
      </c>
    </row>
    <row r="16" spans="1:22" s="15" customFormat="1" ht="20.25" customHeight="1" x14ac:dyDescent="0.2">
      <c r="A16" s="13">
        <f>IFERROR(VLOOKUP(B16,'[1]DADOS (OCULTAR)'!$P$3:$R$53,3,0),"")</f>
        <v>10869782000900</v>
      </c>
      <c r="B16" s="6" t="s">
        <v>9</v>
      </c>
      <c r="C16" s="7" t="s">
        <v>63</v>
      </c>
      <c r="D16" s="8" t="s">
        <v>64</v>
      </c>
      <c r="E16" s="9" t="s">
        <v>65</v>
      </c>
      <c r="F16" s="10">
        <v>42261</v>
      </c>
      <c r="G16" s="10"/>
      <c r="H16" s="14">
        <v>36349.69</v>
      </c>
      <c r="I16" s="12" t="s">
        <v>66</v>
      </c>
      <c r="V16" s="17" t="s">
        <v>67</v>
      </c>
    </row>
    <row r="17" spans="1:22" s="15" customFormat="1" ht="20.25" customHeight="1" x14ac:dyDescent="0.2">
      <c r="A17" s="13">
        <f>IFERROR(VLOOKUP(B17,'[1]DADOS (OCULTAR)'!$P$3:$R$53,3,0),"")</f>
        <v>10869782000900</v>
      </c>
      <c r="B17" s="6" t="s">
        <v>9</v>
      </c>
      <c r="C17" s="7" t="s">
        <v>68</v>
      </c>
      <c r="D17" s="8" t="s">
        <v>69</v>
      </c>
      <c r="E17" s="9" t="s">
        <v>70</v>
      </c>
      <c r="F17" s="10">
        <v>43207</v>
      </c>
      <c r="G17" s="10"/>
      <c r="H17" s="14">
        <v>93218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(OCULTAR)'!$P$3:$R$53,3,0),"")</f>
        <v>10869782000900</v>
      </c>
      <c r="B18" s="6" t="s">
        <v>9</v>
      </c>
      <c r="C18" s="7" t="s">
        <v>73</v>
      </c>
      <c r="D18" s="8" t="s">
        <v>74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75</v>
      </c>
    </row>
    <row r="19" spans="1:22" s="15" customFormat="1" ht="20.25" customHeight="1" x14ac:dyDescent="0.2">
      <c r="A19" s="13">
        <f>IFERROR(VLOOKUP(B19,'[1]DADOS (OCULTAR)'!$P$3:$R$53,3,0),"")</f>
        <v>10869782000900</v>
      </c>
      <c r="B19" s="6" t="s">
        <v>9</v>
      </c>
      <c r="C19" s="7" t="s">
        <v>76</v>
      </c>
      <c r="D19" s="8" t="s">
        <v>77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78</v>
      </c>
    </row>
    <row r="20" spans="1:22" s="15" customFormat="1" ht="20.25" customHeight="1" x14ac:dyDescent="0.2">
      <c r="A20" s="13">
        <f>IFERROR(VLOOKUP(B20,'[1]DADOS (OCULTAR)'!$P$3:$R$53,3,0),"")</f>
        <v>10869782000900</v>
      </c>
      <c r="B20" s="6" t="s">
        <v>9</v>
      </c>
      <c r="C20" s="7" t="s">
        <v>79</v>
      </c>
      <c r="D20" s="8" t="s">
        <v>80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81</v>
      </c>
      <c r="V20" s="17" t="s">
        <v>82</v>
      </c>
    </row>
    <row r="21" spans="1:22" s="15" customFormat="1" ht="20.25" customHeight="1" x14ac:dyDescent="0.2">
      <c r="A21" s="13">
        <f>IFERROR(VLOOKUP(B21,'[1]DADOS (OCULTAR)'!$P$3:$R$53,3,0),"")</f>
        <v>10869782000900</v>
      </c>
      <c r="B21" s="6" t="s">
        <v>9</v>
      </c>
      <c r="C21" s="7" t="s">
        <v>83</v>
      </c>
      <c r="D21" s="8" t="s">
        <v>84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(OCULTAR)'!$P$3:$R$53,3,0),"")</f>
        <v>10869782000900</v>
      </c>
      <c r="B22" s="6" t="s">
        <v>9</v>
      </c>
      <c r="C22" s="7" t="s">
        <v>86</v>
      </c>
      <c r="D22" s="8" t="s">
        <v>87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88</v>
      </c>
      <c r="V22" s="17" t="s">
        <v>89</v>
      </c>
    </row>
    <row r="23" spans="1:22" s="15" customFormat="1" ht="20.25" customHeight="1" x14ac:dyDescent="0.2">
      <c r="A23" s="13">
        <f>IFERROR(VLOOKUP(B23,'[1]DADOS (OCULTAR)'!$P$3:$R$53,3,0),"")</f>
        <v>10869782000900</v>
      </c>
      <c r="B23" s="6" t="s">
        <v>9</v>
      </c>
      <c r="C23" s="7" t="s">
        <v>90</v>
      </c>
      <c r="D23" s="8" t="s">
        <v>91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92</v>
      </c>
      <c r="V23" s="17" t="s">
        <v>93</v>
      </c>
    </row>
    <row r="24" spans="1:22" s="15" customFormat="1" ht="20.25" customHeight="1" x14ac:dyDescent="0.2">
      <c r="A24" s="13">
        <f>IFERROR(VLOOKUP(B24,'[1]DADOS (OCULTAR)'!$P$3:$R$53,3,0),"")</f>
        <v>10869782000900</v>
      </c>
      <c r="B24" s="6" t="s">
        <v>9</v>
      </c>
      <c r="C24" s="7" t="s">
        <v>94</v>
      </c>
      <c r="D24" s="8" t="s">
        <v>95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96</v>
      </c>
    </row>
    <row r="25" spans="1:22" s="15" customFormat="1" ht="20.25" customHeight="1" x14ac:dyDescent="0.2">
      <c r="A25" s="13">
        <f>IFERROR(VLOOKUP(B25,'[1]DADOS (OCULTAR)'!$P$3:$R$53,3,0),"")</f>
        <v>10869782000900</v>
      </c>
      <c r="B25" s="6" t="s">
        <v>9</v>
      </c>
      <c r="C25" s="7" t="s">
        <v>97</v>
      </c>
      <c r="D25" s="8" t="s">
        <v>98</v>
      </c>
      <c r="E25" s="9" t="s">
        <v>99</v>
      </c>
      <c r="F25" s="10">
        <v>43227</v>
      </c>
      <c r="G25" s="10">
        <v>44141</v>
      </c>
      <c r="H25" s="14">
        <v>283500</v>
      </c>
      <c r="I25" s="12" t="s">
        <v>100</v>
      </c>
      <c r="V25" s="17" t="s">
        <v>101</v>
      </c>
    </row>
    <row r="26" spans="1:22" s="15" customFormat="1" ht="20.25" customHeight="1" x14ac:dyDescent="0.2">
      <c r="A26" s="13">
        <f>IFERROR(VLOOKUP(B26,'[1]DADOS (OCULTAR)'!$P$3:$R$53,3,0),"")</f>
        <v>10869782000900</v>
      </c>
      <c r="B26" s="6" t="s">
        <v>9</v>
      </c>
      <c r="C26" s="7" t="s">
        <v>102</v>
      </c>
      <c r="D26" s="8" t="s">
        <v>103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104</v>
      </c>
      <c r="V26" s="17" t="s">
        <v>105</v>
      </c>
    </row>
    <row r="27" spans="1:22" s="15" customFormat="1" ht="20.25" customHeight="1" x14ac:dyDescent="0.2">
      <c r="A27" s="13">
        <f>IFERROR(VLOOKUP(B27,'[1]DADOS (OCULTAR)'!$P$3:$R$53,3,0),"")</f>
        <v>10869782000900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43283</v>
      </c>
      <c r="G27" s="10"/>
      <c r="H27" s="14">
        <v>97108.74</v>
      </c>
      <c r="I27" s="12" t="s">
        <v>109</v>
      </c>
      <c r="V27" s="17" t="s">
        <v>110</v>
      </c>
    </row>
    <row r="28" spans="1:22" s="15" customFormat="1" ht="20.25" customHeight="1" x14ac:dyDescent="0.2">
      <c r="A28" s="13">
        <f>IFERROR(VLOOKUP(B28,'[1]DADOS (OCULTAR)'!$P$3:$R$53,3,0),"")</f>
        <v>10869782000900</v>
      </c>
      <c r="B28" s="6" t="s">
        <v>9</v>
      </c>
      <c r="C28" s="7" t="s">
        <v>111</v>
      </c>
      <c r="D28" s="8" t="s">
        <v>112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(OCULTAR)'!$P$3:$R$53,3,0),"")</f>
        <v>10869782000900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42444</v>
      </c>
      <c r="G29" s="10"/>
      <c r="H29" s="14">
        <v>3159386.52</v>
      </c>
      <c r="I29" s="12" t="s">
        <v>117</v>
      </c>
      <c r="V29" s="17" t="s">
        <v>118</v>
      </c>
    </row>
    <row r="30" spans="1:22" s="15" customFormat="1" ht="20.25" customHeight="1" x14ac:dyDescent="0.2">
      <c r="A30" s="13">
        <f>IFERROR(VLOOKUP(B30,'[1]DADOS (OCULTAR)'!$P$3:$R$53,3,0),"")</f>
        <v>10869782000900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42551</v>
      </c>
      <c r="G30" s="10"/>
      <c r="H30" s="14">
        <v>4838264.68</v>
      </c>
      <c r="I30" s="12" t="s">
        <v>13</v>
      </c>
      <c r="V30" s="17" t="s">
        <v>122</v>
      </c>
    </row>
    <row r="31" spans="1:22" s="15" customFormat="1" ht="20.25" customHeight="1" x14ac:dyDescent="0.2">
      <c r="A31" s="13">
        <f>IFERROR(VLOOKUP(B31,'[1]DADOS (OCULTAR)'!$P$3:$R$53,3,0),"")</f>
        <v>10869782000900</v>
      </c>
      <c r="B31" s="6" t="s">
        <v>9</v>
      </c>
      <c r="C31" s="7" t="s">
        <v>123</v>
      </c>
      <c r="D31" s="18" t="s">
        <v>124</v>
      </c>
      <c r="E31" s="9" t="s">
        <v>12</v>
      </c>
      <c r="F31" s="10">
        <v>43411</v>
      </c>
      <c r="G31" s="10">
        <v>43837</v>
      </c>
      <c r="H31" s="14">
        <v>517850</v>
      </c>
      <c r="I31" s="12" t="s">
        <v>125</v>
      </c>
      <c r="V31" s="17" t="s">
        <v>126</v>
      </c>
    </row>
    <row r="32" spans="1:22" s="15" customFormat="1" ht="20.25" customHeight="1" x14ac:dyDescent="0.2">
      <c r="A32" s="13">
        <f>IFERROR(VLOOKUP(B32,'[1]DADOS (OCULTAR)'!$P$3:$R$53,3,0),"")</f>
        <v>10869782000900</v>
      </c>
      <c r="B32" s="6" t="s">
        <v>9</v>
      </c>
      <c r="C32" s="7" t="s">
        <v>127</v>
      </c>
      <c r="D32" s="8" t="s">
        <v>128</v>
      </c>
      <c r="E32" s="9" t="s">
        <v>99</v>
      </c>
      <c r="F32" s="10">
        <v>43070</v>
      </c>
      <c r="G32" s="10">
        <v>43982</v>
      </c>
      <c r="H32" s="14">
        <v>187600</v>
      </c>
      <c r="I32" s="12" t="s">
        <v>129</v>
      </c>
      <c r="V32" s="17" t="s">
        <v>130</v>
      </c>
    </row>
    <row r="33" spans="1:22" s="15" customFormat="1" ht="20.25" customHeight="1" x14ac:dyDescent="0.2">
      <c r="A33" s="13">
        <f>IFERROR(VLOOKUP(B33,'[1]DADOS (OCULTAR)'!$P$3:$R$53,3,0),"")</f>
        <v>10869782000900</v>
      </c>
      <c r="B33" s="6" t="s">
        <v>9</v>
      </c>
      <c r="C33" s="7" t="s">
        <v>131</v>
      </c>
      <c r="D33" s="8" t="s">
        <v>132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133</v>
      </c>
      <c r="V33" s="17" t="s">
        <v>134</v>
      </c>
    </row>
    <row r="34" spans="1:22" s="15" customFormat="1" ht="20.25" customHeight="1" x14ac:dyDescent="0.2">
      <c r="A34" s="13">
        <f>IFERROR(VLOOKUP(B34,'[1]DADOS (OCULTAR)'!$P$3:$R$53,3,0),"")</f>
        <v>10869782000900</v>
      </c>
      <c r="B34" s="6" t="s">
        <v>9</v>
      </c>
      <c r="C34" s="7" t="s">
        <v>135</v>
      </c>
      <c r="D34" s="8" t="s">
        <v>136</v>
      </c>
      <c r="E34" s="9" t="s">
        <v>137</v>
      </c>
      <c r="F34" s="10">
        <v>42093</v>
      </c>
      <c r="G34" s="10"/>
      <c r="H34" s="14">
        <v>33000</v>
      </c>
      <c r="I34" s="12" t="s">
        <v>138</v>
      </c>
      <c r="V34" s="17" t="s">
        <v>139</v>
      </c>
    </row>
    <row r="35" spans="1:22" s="15" customFormat="1" ht="20.25" customHeight="1" x14ac:dyDescent="0.2">
      <c r="A35" s="13">
        <f>IFERROR(VLOOKUP(B35,'[1]DADOS (OCULTAR)'!$P$3:$R$53,3,0),"")</f>
        <v>10869782000900</v>
      </c>
      <c r="B35" s="6" t="s">
        <v>9</v>
      </c>
      <c r="C35" s="7" t="s">
        <v>140</v>
      </c>
      <c r="D35" s="8" t="s">
        <v>141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142</v>
      </c>
    </row>
    <row r="36" spans="1:22" s="15" customFormat="1" ht="20.25" customHeight="1" x14ac:dyDescent="0.2">
      <c r="A36" s="13">
        <f>IFERROR(VLOOKUP(B36,'[1]DADOS (OCULTAR)'!$P$3:$R$53,3,0),"")</f>
        <v>10869782000900</v>
      </c>
      <c r="B36" s="6" t="s">
        <v>9</v>
      </c>
      <c r="C36" s="7" t="s">
        <v>143</v>
      </c>
      <c r="D36" s="8" t="s">
        <v>144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145</v>
      </c>
      <c r="V36" s="17" t="s">
        <v>146</v>
      </c>
    </row>
    <row r="37" spans="1:22" s="15" customFormat="1" ht="20.25" customHeight="1" x14ac:dyDescent="0.2">
      <c r="A37" s="13">
        <f>IFERROR(VLOOKUP(B37,'[1]DADOS (OCULTAR)'!$P$3:$R$53,3,0),"")</f>
        <v>10869782000900</v>
      </c>
      <c r="B37" s="6" t="s">
        <v>9</v>
      </c>
      <c r="C37" s="7" t="s">
        <v>147</v>
      </c>
      <c r="D37" s="8" t="s">
        <v>148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149</v>
      </c>
      <c r="V37" s="17" t="s">
        <v>150</v>
      </c>
    </row>
    <row r="38" spans="1:22" s="15" customFormat="1" ht="20.25" customHeight="1" x14ac:dyDescent="0.2">
      <c r="A38" s="13">
        <f>IFERROR(VLOOKUP(B38,'[1]DADOS (OCULTAR)'!$P$3:$R$53,3,0),"")</f>
        <v>10869782000900</v>
      </c>
      <c r="B38" s="6" t="s">
        <v>9</v>
      </c>
      <c r="C38" s="7" t="s">
        <v>151</v>
      </c>
      <c r="D38" s="8" t="s">
        <v>152</v>
      </c>
      <c r="E38" s="9" t="s">
        <v>153</v>
      </c>
      <c r="F38" s="10">
        <v>42781</v>
      </c>
      <c r="G38" s="10"/>
      <c r="H38" s="14">
        <v>15643.47</v>
      </c>
      <c r="I38" s="12" t="s">
        <v>154</v>
      </c>
      <c r="V38" s="17" t="s">
        <v>155</v>
      </c>
    </row>
    <row r="39" spans="1:22" s="15" customFormat="1" ht="20.25" customHeight="1" x14ac:dyDescent="0.2">
      <c r="A39" s="13">
        <f>IFERROR(VLOOKUP(B39,'[1]DADOS (OCULTAR)'!$P$3:$R$53,3,0),"")</f>
        <v>10869782000900</v>
      </c>
      <c r="B39" s="6" t="s">
        <v>9</v>
      </c>
      <c r="C39" s="7" t="s">
        <v>156</v>
      </c>
      <c r="D39" s="8" t="s">
        <v>157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158</v>
      </c>
      <c r="V39" s="17" t="s">
        <v>159</v>
      </c>
    </row>
    <row r="40" spans="1:22" s="15" customFormat="1" ht="20.25" customHeight="1" x14ac:dyDescent="0.2">
      <c r="A40" s="13">
        <f>IFERROR(VLOOKUP(B40,'[1]DADOS (OCULTAR)'!$P$3:$R$53,3,0),"")</f>
        <v>10869782000900</v>
      </c>
      <c r="B40" s="6" t="s">
        <v>9</v>
      </c>
      <c r="C40" s="7" t="s">
        <v>160</v>
      </c>
      <c r="D40" s="8" t="s">
        <v>161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162</v>
      </c>
      <c r="V40" s="17" t="s">
        <v>163</v>
      </c>
    </row>
    <row r="41" spans="1:22" s="15" customFormat="1" ht="20.25" customHeight="1" x14ac:dyDescent="0.2">
      <c r="A41" s="13">
        <f>IFERROR(VLOOKUP(B41,'[1]DADOS (OCULTAR)'!$P$3:$R$53,3,0),"")</f>
        <v>10869782000900</v>
      </c>
      <c r="B41" s="6" t="s">
        <v>9</v>
      </c>
      <c r="C41" s="7" t="s">
        <v>164</v>
      </c>
      <c r="D41" s="8" t="s">
        <v>165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166</v>
      </c>
    </row>
    <row r="42" spans="1:22" s="15" customFormat="1" ht="20.25" customHeight="1" x14ac:dyDescent="0.2">
      <c r="A42" s="13">
        <f>IFERROR(VLOOKUP(B42,'[1]DADOS (OCULTAR)'!$P$3:$R$53,3,0),"")</f>
        <v>10869782000900</v>
      </c>
      <c r="B42" s="6" t="s">
        <v>9</v>
      </c>
      <c r="C42" s="7" t="s">
        <v>167</v>
      </c>
      <c r="D42" s="8" t="s">
        <v>168</v>
      </c>
      <c r="E42" s="9" t="s">
        <v>169</v>
      </c>
      <c r="F42" s="10">
        <v>42005</v>
      </c>
      <c r="G42" s="10"/>
      <c r="H42" s="14">
        <v>98660.6</v>
      </c>
      <c r="I42" s="12" t="s">
        <v>13</v>
      </c>
      <c r="V42" s="17" t="s">
        <v>170</v>
      </c>
    </row>
    <row r="43" spans="1:22" s="15" customFormat="1" ht="20.25" customHeight="1" x14ac:dyDescent="0.2">
      <c r="A43" s="13">
        <f>IFERROR(VLOOKUP(B43,'[1]DADOS (OCULTAR)'!$P$3:$R$53,3,0),"")</f>
        <v>10869782000900</v>
      </c>
      <c r="B43" s="6" t="s">
        <v>9</v>
      </c>
      <c r="C43" s="7" t="s">
        <v>171</v>
      </c>
      <c r="D43" s="8" t="s">
        <v>172</v>
      </c>
      <c r="E43" s="9" t="s">
        <v>173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174</v>
      </c>
    </row>
    <row r="44" spans="1:22" s="15" customFormat="1" ht="20.25" customHeight="1" x14ac:dyDescent="0.2">
      <c r="A44" s="13">
        <f>IFERROR(VLOOKUP(B44,'[1]DADOS (OCULTAR)'!$P$3:$R$53,3,0),"")</f>
        <v>10869782000900</v>
      </c>
      <c r="B44" s="6" t="s">
        <v>9</v>
      </c>
      <c r="C44" s="7" t="s">
        <v>175</v>
      </c>
      <c r="D44" s="8" t="s">
        <v>176</v>
      </c>
      <c r="E44" s="9" t="s">
        <v>177</v>
      </c>
      <c r="F44" s="10">
        <v>43063</v>
      </c>
      <c r="G44" s="10"/>
      <c r="H44" s="14">
        <v>4248</v>
      </c>
      <c r="I44" s="12" t="s">
        <v>13</v>
      </c>
      <c r="V44" s="17" t="s">
        <v>178</v>
      </c>
    </row>
    <row r="45" spans="1:22" s="15" customFormat="1" ht="20.25" customHeight="1" x14ac:dyDescent="0.2">
      <c r="A45" s="13">
        <f>IFERROR(VLOOKUP(B45,'[1]DADOS (OCULTAR)'!$P$3:$R$53,3,0),"")</f>
        <v>10869782000900</v>
      </c>
      <c r="B45" s="6" t="s">
        <v>9</v>
      </c>
      <c r="C45" s="7" t="s">
        <v>179</v>
      </c>
      <c r="D45" s="8" t="s">
        <v>180</v>
      </c>
      <c r="E45" s="9" t="s">
        <v>181</v>
      </c>
      <c r="F45" s="10">
        <v>43221</v>
      </c>
      <c r="G45" s="10">
        <v>43951</v>
      </c>
      <c r="H45" s="14">
        <v>359115</v>
      </c>
      <c r="I45" s="12" t="s">
        <v>182</v>
      </c>
      <c r="V45" s="17" t="s">
        <v>183</v>
      </c>
    </row>
    <row r="46" spans="1:22" s="15" customFormat="1" ht="20.25" customHeight="1" x14ac:dyDescent="0.2">
      <c r="A46" s="13">
        <f>IFERROR(VLOOKUP(B46,'[1]DADOS (OCULTAR)'!$P$3:$R$53,3,0),"")</f>
        <v>10869782000900</v>
      </c>
      <c r="B46" s="6" t="s">
        <v>9</v>
      </c>
      <c r="C46" s="7" t="s">
        <v>184</v>
      </c>
      <c r="D46" s="8" t="s">
        <v>185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186</v>
      </c>
    </row>
    <row r="47" spans="1:22" ht="20.25" customHeight="1" x14ac:dyDescent="0.2">
      <c r="A47" s="13">
        <f>IFERROR(VLOOKUP(B47,'[1]DADOS (OCULTAR)'!$P$3:$R$53,3,0),"")</f>
        <v>10869782000900</v>
      </c>
      <c r="B47" s="6" t="s">
        <v>9</v>
      </c>
      <c r="C47" s="7" t="s">
        <v>187</v>
      </c>
      <c r="D47" s="8" t="s">
        <v>188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13</v>
      </c>
    </row>
    <row r="48" spans="1:22" ht="20.25" customHeight="1" x14ac:dyDescent="0.2">
      <c r="A48" s="13">
        <f>IFERROR(VLOOKUP(B48,'[1]DADOS (OCULTAR)'!$P$3:$R$53,3,0),"")</f>
        <v>10869782000900</v>
      </c>
      <c r="B48" s="6" t="s">
        <v>9</v>
      </c>
      <c r="C48" s="7" t="s">
        <v>189</v>
      </c>
      <c r="D48" s="8" t="s">
        <v>190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191</v>
      </c>
    </row>
    <row r="49" spans="1:9" ht="20.25" customHeight="1" x14ac:dyDescent="0.2">
      <c r="A49" s="13">
        <f>IFERROR(VLOOKUP(B49,'[1]DADOS (OCULTAR)'!$P$3:$R$53,3,0),"")</f>
        <v>10869782000900</v>
      </c>
      <c r="B49" s="6" t="s">
        <v>9</v>
      </c>
      <c r="C49" s="7" t="s">
        <v>192</v>
      </c>
      <c r="D49" s="8" t="s">
        <v>193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(OCULTAR)'!$P$3:$R$53,3,0),"")</f>
        <v>10869782000900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43208</v>
      </c>
      <c r="G50" s="10">
        <v>43573</v>
      </c>
      <c r="H50" s="14">
        <v>64000</v>
      </c>
      <c r="I50" s="12" t="s">
        <v>197</v>
      </c>
    </row>
    <row r="51" spans="1:9" ht="20.25" customHeight="1" x14ac:dyDescent="0.2">
      <c r="A51" s="13">
        <f>IFERROR(VLOOKUP(B51,'[1]DADOS (OCULTAR)'!$P$3:$R$53,3,0),"")</f>
        <v>10869782000900</v>
      </c>
      <c r="B51" s="6" t="s">
        <v>9</v>
      </c>
      <c r="C51" s="7" t="s">
        <v>198</v>
      </c>
      <c r="D51" s="8" t="s">
        <v>199</v>
      </c>
      <c r="E51" s="9" t="s">
        <v>12</v>
      </c>
      <c r="F51" s="10">
        <v>43070</v>
      </c>
      <c r="G51" s="10">
        <v>43982</v>
      </c>
      <c r="H51" s="14">
        <v>644296.65</v>
      </c>
      <c r="I51" s="12" t="s">
        <v>200</v>
      </c>
    </row>
    <row r="52" spans="1:9" ht="20.25" customHeight="1" x14ac:dyDescent="0.2">
      <c r="A52" s="13">
        <f>IFERROR(VLOOKUP(B52,'[1]DADOS (OCULTAR)'!$P$3:$R$53,3,0),"")</f>
        <v>10869782000900</v>
      </c>
      <c r="B52" s="6" t="s">
        <v>9</v>
      </c>
      <c r="C52" s="7" t="s">
        <v>201</v>
      </c>
      <c r="D52" s="8" t="s">
        <v>202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(OCULTAR)'!$P$3:$R$53,3,0),"")</f>
        <v>10869782000900</v>
      </c>
      <c r="B53" s="6" t="s">
        <v>9</v>
      </c>
      <c r="C53" s="7" t="s">
        <v>203</v>
      </c>
      <c r="D53" s="8" t="s">
        <v>204</v>
      </c>
      <c r="E53" s="9" t="s">
        <v>205</v>
      </c>
      <c r="F53" s="10">
        <v>41760</v>
      </c>
      <c r="G53" s="10"/>
      <c r="H53" s="14">
        <v>15800</v>
      </c>
      <c r="I53" s="12" t="s">
        <v>206</v>
      </c>
    </row>
    <row r="54" spans="1:9" ht="20.25" customHeight="1" x14ac:dyDescent="0.2">
      <c r="A54" s="13">
        <f>IFERROR(VLOOKUP(B54,'[1]DADOS (OCULTAR)'!$P$3:$R$53,3,0),"")</f>
        <v>10869782000900</v>
      </c>
      <c r="B54" s="6" t="s">
        <v>9</v>
      </c>
      <c r="C54" s="7" t="s">
        <v>207</v>
      </c>
      <c r="D54" s="8" t="s">
        <v>208</v>
      </c>
      <c r="E54" s="9" t="s">
        <v>209</v>
      </c>
      <c r="F54" s="10">
        <v>41579</v>
      </c>
      <c r="G54" s="10"/>
      <c r="H54" s="14">
        <v>648000</v>
      </c>
      <c r="I54" s="12" t="s">
        <v>210</v>
      </c>
    </row>
    <row r="55" spans="1:9" ht="20.25" customHeight="1" x14ac:dyDescent="0.2">
      <c r="A55" s="13">
        <f>IFERROR(VLOOKUP(B55,'[1]DADOS (OCULTAR)'!$P$3:$R$53,3,0),"")</f>
        <v>10869782000900</v>
      </c>
      <c r="B55" s="6" t="s">
        <v>9</v>
      </c>
      <c r="C55" s="7" t="s">
        <v>211</v>
      </c>
      <c r="D55" s="8" t="s">
        <v>212</v>
      </c>
      <c r="E55" s="9" t="s">
        <v>12</v>
      </c>
      <c r="F55" s="10">
        <v>43318</v>
      </c>
      <c r="G55" s="10">
        <v>43867</v>
      </c>
      <c r="H55" s="14">
        <v>252700</v>
      </c>
      <c r="I55" s="12" t="s">
        <v>213</v>
      </c>
    </row>
    <row r="56" spans="1:9" ht="20.25" customHeight="1" x14ac:dyDescent="0.2">
      <c r="A56" s="13">
        <f>IFERROR(VLOOKUP(B56,'[1]DADOS (OCULTAR)'!$P$3:$R$53,3,0),"")</f>
        <v>10869782000900</v>
      </c>
      <c r="B56" s="6" t="s">
        <v>9</v>
      </c>
      <c r="C56" s="7" t="s">
        <v>214</v>
      </c>
      <c r="D56" s="8" t="s">
        <v>215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216</v>
      </c>
    </row>
    <row r="57" spans="1:9" ht="20.25" customHeight="1" x14ac:dyDescent="0.2">
      <c r="A57" s="13">
        <f>IFERROR(VLOOKUP(B57,'[1]DADOS (OCULTAR)'!$P$3:$R$53,3,0),"")</f>
        <v>10869782000900</v>
      </c>
      <c r="B57" s="6" t="s">
        <v>9</v>
      </c>
      <c r="C57" s="7" t="s">
        <v>217</v>
      </c>
      <c r="D57" s="8" t="s">
        <v>218</v>
      </c>
      <c r="E57" s="9" t="s">
        <v>219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(OCULTAR)'!$P$3:$R$53,3,0),"")</f>
        <v>10869782000900</v>
      </c>
      <c r="B58" s="6" t="s">
        <v>9</v>
      </c>
      <c r="C58" s="7" t="s">
        <v>220</v>
      </c>
      <c r="D58" s="8" t="s">
        <v>221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222</v>
      </c>
    </row>
    <row r="59" spans="1:9" ht="20.25" customHeight="1" x14ac:dyDescent="0.2">
      <c r="A59" s="13">
        <f>IFERROR(VLOOKUP(B59,'[1]DADOS (OCULTAR)'!$P$3:$R$53,3,0),"")</f>
        <v>10869782000900</v>
      </c>
      <c r="B59" s="6" t="s">
        <v>9</v>
      </c>
      <c r="C59" s="7" t="s">
        <v>223</v>
      </c>
      <c r="D59" s="8" t="s">
        <v>224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225</v>
      </c>
    </row>
    <row r="60" spans="1:9" ht="20.25" customHeight="1" x14ac:dyDescent="0.2">
      <c r="A60" s="13">
        <f>IFERROR(VLOOKUP(B60,'[1]DADOS (OCULTAR)'!$P$3:$R$53,3,0),"")</f>
        <v>10869782000900</v>
      </c>
      <c r="B60" s="6" t="s">
        <v>9</v>
      </c>
      <c r="C60" s="7" t="s">
        <v>226</v>
      </c>
      <c r="D60" s="8" t="s">
        <v>227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(OCULTAR)'!$P$3:$R$53,3,0),"")</f>
        <v>10869782000900</v>
      </c>
      <c r="B61" s="6" t="s">
        <v>9</v>
      </c>
      <c r="C61" s="7" t="s">
        <v>228</v>
      </c>
      <c r="D61" s="8" t="s">
        <v>229</v>
      </c>
      <c r="E61" s="9" t="s">
        <v>230</v>
      </c>
      <c r="F61" s="10">
        <v>43195</v>
      </c>
      <c r="G61" s="10">
        <v>44291</v>
      </c>
      <c r="H61" s="14">
        <v>33725.69</v>
      </c>
      <c r="I61" s="12" t="s">
        <v>231</v>
      </c>
    </row>
    <row r="62" spans="1:9" ht="20.25" customHeight="1" x14ac:dyDescent="0.2">
      <c r="A62" s="13">
        <f>IFERROR(VLOOKUP(B62,'[1]DADOS (OCULTAR)'!$P$3:$R$53,3,0),"")</f>
        <v>10869782000900</v>
      </c>
      <c r="B62" s="6" t="s">
        <v>9</v>
      </c>
      <c r="C62" s="7" t="s">
        <v>232</v>
      </c>
      <c r="D62" s="8" t="s">
        <v>233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(OCULTAR)'!$P$3:$R$53,3,0),"")</f>
        <v>10869782000900</v>
      </c>
      <c r="B63" s="6" t="s">
        <v>9</v>
      </c>
      <c r="C63" s="7" t="s">
        <v>234</v>
      </c>
      <c r="D63" s="8" t="s">
        <v>235</v>
      </c>
      <c r="E63" s="9" t="s">
        <v>236</v>
      </c>
      <c r="F63" s="10">
        <v>41940</v>
      </c>
      <c r="G63" s="10">
        <v>43036</v>
      </c>
      <c r="H63" s="14">
        <v>13970</v>
      </c>
      <c r="I63" s="12" t="s">
        <v>237</v>
      </c>
    </row>
    <row r="64" spans="1:9" ht="20.25" customHeight="1" x14ac:dyDescent="0.2">
      <c r="A64" s="13">
        <f>IFERROR(VLOOKUP(B64,'[1]DADOS (OCULTAR)'!$P$3:$R$53,3,0),"")</f>
        <v>10869782000900</v>
      </c>
      <c r="B64" s="6" t="s">
        <v>9</v>
      </c>
      <c r="C64" s="7" t="s">
        <v>238</v>
      </c>
      <c r="D64" s="8" t="s">
        <v>239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240</v>
      </c>
    </row>
    <row r="65" spans="1:9" ht="20.25" customHeight="1" x14ac:dyDescent="0.2">
      <c r="A65" s="13">
        <f>IFERROR(VLOOKUP(B65,'[1]DADOS (OCULTAR)'!$P$3:$R$53,3,0),"")</f>
        <v>10869782000900</v>
      </c>
      <c r="B65" s="6" t="s">
        <v>9</v>
      </c>
      <c r="C65" s="7" t="s">
        <v>241</v>
      </c>
      <c r="D65" s="8" t="s">
        <v>242</v>
      </c>
      <c r="E65" s="9" t="s">
        <v>243</v>
      </c>
      <c r="F65" s="10">
        <v>41000</v>
      </c>
      <c r="G65" s="10"/>
      <c r="H65" s="14">
        <v>978252.03</v>
      </c>
      <c r="I65" s="12" t="s">
        <v>244</v>
      </c>
    </row>
    <row r="66" spans="1:9" ht="20.25" customHeight="1" x14ac:dyDescent="0.2">
      <c r="A66" s="13">
        <f>IFERROR(VLOOKUP(B66,'[1]DADOS (OCULTAR)'!$P$3:$R$53,3,0),"")</f>
        <v>10869782000900</v>
      </c>
      <c r="B66" s="6" t="s">
        <v>9</v>
      </c>
      <c r="C66" s="7" t="s">
        <v>245</v>
      </c>
      <c r="D66" s="8" t="s">
        <v>246</v>
      </c>
      <c r="E66" s="9" t="s">
        <v>247</v>
      </c>
      <c r="F66" s="10">
        <v>40591</v>
      </c>
      <c r="G66" s="10"/>
      <c r="H66" s="14">
        <v>579029.97</v>
      </c>
      <c r="I66" s="12" t="s">
        <v>248</v>
      </c>
    </row>
    <row r="67" spans="1:9" ht="20.25" customHeight="1" x14ac:dyDescent="0.2">
      <c r="A67" s="13">
        <f>IFERROR(VLOOKUP(B67,'[1]DADOS (OCULTAR)'!$P$3:$R$53,3,0),"")</f>
        <v>10869782000900</v>
      </c>
      <c r="B67" s="6" t="s">
        <v>9</v>
      </c>
      <c r="C67" s="7" t="s">
        <v>249</v>
      </c>
      <c r="D67" s="8" t="s">
        <v>250</v>
      </c>
      <c r="E67" s="9" t="s">
        <v>251</v>
      </c>
      <c r="F67" s="10">
        <v>42735</v>
      </c>
      <c r="G67" s="10">
        <v>43100</v>
      </c>
      <c r="H67" s="14">
        <v>222995</v>
      </c>
      <c r="I67" s="12" t="s">
        <v>252</v>
      </c>
    </row>
    <row r="68" spans="1:9" ht="20.25" customHeight="1" x14ac:dyDescent="0.2">
      <c r="A68" s="13">
        <f>IFERROR(VLOOKUP(B68,'[1]DADOS (OCULTAR)'!$P$3:$R$53,3,0),"")</f>
        <v>10869782000900</v>
      </c>
      <c r="B68" s="6" t="s">
        <v>9</v>
      </c>
      <c r="C68" s="7" t="s">
        <v>253</v>
      </c>
      <c r="D68" s="8" t="s">
        <v>254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255</v>
      </c>
    </row>
    <row r="69" spans="1:9" ht="20.25" customHeight="1" x14ac:dyDescent="0.2">
      <c r="A69" s="13">
        <f>IFERROR(VLOOKUP(B69,'[1]DADOS (OCULTAR)'!$P$3:$R$53,3,0),"")</f>
        <v>10869782000900</v>
      </c>
      <c r="B69" s="6" t="s">
        <v>9</v>
      </c>
      <c r="C69" s="7" t="s">
        <v>256</v>
      </c>
      <c r="D69" s="8" t="s">
        <v>257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258</v>
      </c>
    </row>
    <row r="70" spans="1:9" ht="20.25" customHeight="1" x14ac:dyDescent="0.2">
      <c r="A70" s="13">
        <f>IFERROR(VLOOKUP(B70,'[1]DADOS (OCULTAR)'!$P$3:$R$53,3,0),"")</f>
        <v>10869782000900</v>
      </c>
      <c r="B70" s="6" t="s">
        <v>9</v>
      </c>
      <c r="C70" s="7" t="s">
        <v>259</v>
      </c>
      <c r="D70" s="8" t="s">
        <v>260</v>
      </c>
      <c r="E70" s="9" t="s">
        <v>261</v>
      </c>
      <c r="F70" s="10">
        <v>40725</v>
      </c>
      <c r="G70" s="10"/>
      <c r="H70" s="14">
        <v>63994.36</v>
      </c>
      <c r="I70" s="12" t="s">
        <v>262</v>
      </c>
    </row>
    <row r="71" spans="1:9" ht="20.25" customHeight="1" x14ac:dyDescent="0.2">
      <c r="A71" s="13">
        <f>IFERROR(VLOOKUP(B71,'[1]DADOS (OCULTAR)'!$P$3:$R$53,3,0),"")</f>
        <v>10869782000900</v>
      </c>
      <c r="B71" s="6" t="s">
        <v>9</v>
      </c>
      <c r="C71" s="7" t="s">
        <v>263</v>
      </c>
      <c r="D71" s="8" t="s">
        <v>264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265</v>
      </c>
    </row>
    <row r="72" spans="1:9" ht="20.25" customHeight="1" x14ac:dyDescent="0.2">
      <c r="A72" s="13">
        <f>IFERROR(VLOOKUP(B72,'[1]DADOS (OCULTAR)'!$P$3:$R$53,3,0),"")</f>
        <v>10869782000900</v>
      </c>
      <c r="B72" s="6" t="s">
        <v>9</v>
      </c>
      <c r="C72" s="7" t="s">
        <v>266</v>
      </c>
      <c r="D72" s="8" t="s">
        <v>267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268</v>
      </c>
    </row>
    <row r="73" spans="1:9" ht="20.25" customHeight="1" x14ac:dyDescent="0.2">
      <c r="A73" s="13">
        <f>IFERROR(VLOOKUP(B73,'[1]DADOS (OCULTAR)'!$P$3:$R$53,3,0),"")</f>
        <v>10869782000900</v>
      </c>
      <c r="B73" s="6" t="s">
        <v>9</v>
      </c>
      <c r="C73" s="7" t="s">
        <v>269</v>
      </c>
      <c r="D73" s="8" t="s">
        <v>270</v>
      </c>
      <c r="E73" s="9" t="s">
        <v>271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(OCULTAR)'!$P$3:$R$53,3,0),"")</f>
        <v>10869782000900</v>
      </c>
      <c r="B74" s="6" t="s">
        <v>9</v>
      </c>
      <c r="C74" s="7" t="s">
        <v>272</v>
      </c>
      <c r="D74" s="8" t="s">
        <v>273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274</v>
      </c>
    </row>
    <row r="75" spans="1:9" ht="20.25" customHeight="1" x14ac:dyDescent="0.2">
      <c r="A75" s="13">
        <f>IFERROR(VLOOKUP(B75,'[1]DADOS (OCULTAR)'!$P$3:$R$53,3,0),"")</f>
        <v>10869782000900</v>
      </c>
      <c r="B75" s="6" t="s">
        <v>9</v>
      </c>
      <c r="C75" s="7" t="s">
        <v>275</v>
      </c>
      <c r="D75" s="8" t="s">
        <v>276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277</v>
      </c>
    </row>
    <row r="76" spans="1:9" ht="20.25" customHeight="1" x14ac:dyDescent="0.2">
      <c r="A76" s="13">
        <f>IFERROR(VLOOKUP(B76,'[1]DADOS (OCULTAR)'!$P$3:$R$53,3,0),"")</f>
        <v>10869782000900</v>
      </c>
      <c r="B76" s="6" t="s">
        <v>9</v>
      </c>
      <c r="C76" s="7" t="s">
        <v>278</v>
      </c>
      <c r="D76" s="8" t="s">
        <v>279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(OCULTAR)'!$P$3:$R$53,3,0),"")</f>
        <v>10869782000900</v>
      </c>
      <c r="B77" s="6" t="s">
        <v>9</v>
      </c>
      <c r="C77" s="7" t="s">
        <v>280</v>
      </c>
      <c r="D77" s="8" t="s">
        <v>281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282</v>
      </c>
    </row>
    <row r="78" spans="1:9" ht="20.25" customHeight="1" x14ac:dyDescent="0.2">
      <c r="A78" s="13">
        <f>IFERROR(VLOOKUP(B78,'[1]DADOS (OCULTAR)'!$P$3:$R$53,3,0),"")</f>
        <v>10869782000900</v>
      </c>
      <c r="B78" s="6" t="s">
        <v>9</v>
      </c>
      <c r="C78" s="7" t="s">
        <v>283</v>
      </c>
      <c r="D78" s="8" t="s">
        <v>284</v>
      </c>
      <c r="E78" s="9" t="s">
        <v>285</v>
      </c>
      <c r="F78" s="10">
        <v>42113</v>
      </c>
      <c r="G78" s="10"/>
      <c r="H78" s="14">
        <v>245866.7</v>
      </c>
      <c r="I78" s="12" t="s">
        <v>286</v>
      </c>
    </row>
    <row r="79" spans="1:9" ht="20.25" customHeight="1" x14ac:dyDescent="0.2">
      <c r="A79" s="13">
        <f>IFERROR(VLOOKUP(B79,'[1]DADOS (OCULTAR)'!$P$3:$R$53,3,0),"")</f>
        <v>10869782000900</v>
      </c>
      <c r="B79" s="6" t="s">
        <v>9</v>
      </c>
      <c r="C79" s="7" t="s">
        <v>287</v>
      </c>
      <c r="D79" s="8" t="s">
        <v>288</v>
      </c>
      <c r="E79" s="9" t="s">
        <v>289</v>
      </c>
      <c r="F79" s="10">
        <v>40591</v>
      </c>
      <c r="G79" s="10"/>
      <c r="H79" s="14">
        <v>394086.57</v>
      </c>
      <c r="I79" s="12" t="s">
        <v>290</v>
      </c>
    </row>
    <row r="80" spans="1:9" ht="20.25" customHeight="1" x14ac:dyDescent="0.2">
      <c r="A80" s="13">
        <f>IFERROR(VLOOKUP(B80,'[1]DADOS (OCULTAR)'!$P$3:$R$53,3,0),"")</f>
        <v>10869782000900</v>
      </c>
      <c r="B80" s="6" t="s">
        <v>9</v>
      </c>
      <c r="C80" s="7" t="s">
        <v>291</v>
      </c>
      <c r="D80" s="8" t="s">
        <v>292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293</v>
      </c>
    </row>
    <row r="81" spans="1:9" ht="20.25" customHeight="1" x14ac:dyDescent="0.2">
      <c r="A81" s="13">
        <f>IFERROR(VLOOKUP(B81,'[1]DADOS (OCULTAR)'!$P$3:$R$53,3,0),"")</f>
        <v>10869782000900</v>
      </c>
      <c r="B81" s="6" t="s">
        <v>9</v>
      </c>
      <c r="C81" s="7" t="s">
        <v>294</v>
      </c>
      <c r="D81" s="8" t="s">
        <v>295</v>
      </c>
      <c r="E81" s="9" t="s">
        <v>296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(OCULTAR)'!$P$3:$R$53,3,0),"")</f>
        <v>10869782000900</v>
      </c>
      <c r="B82" s="6" t="s">
        <v>9</v>
      </c>
      <c r="C82" s="7" t="s">
        <v>297</v>
      </c>
      <c r="D82" s="8" t="s">
        <v>298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299</v>
      </c>
    </row>
    <row r="83" spans="1:9" ht="20.25" customHeight="1" x14ac:dyDescent="0.2">
      <c r="A83" s="13">
        <f>IFERROR(VLOOKUP(B83,'[1]DADOS (OCULTAR)'!$P$3:$R$53,3,0),"")</f>
        <v>10869782000900</v>
      </c>
      <c r="B83" s="6" t="s">
        <v>9</v>
      </c>
      <c r="C83" s="7" t="s">
        <v>300</v>
      </c>
      <c r="D83" s="8" t="s">
        <v>301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302</v>
      </c>
    </row>
    <row r="84" spans="1:9" ht="20.25" customHeight="1" x14ac:dyDescent="0.2">
      <c r="A84" s="13">
        <f>IFERROR(VLOOKUP(B84,'[1]DADOS (OCULTAR)'!$P$3:$R$53,3,0),"")</f>
        <v>10869782000900</v>
      </c>
      <c r="B84" s="6" t="s">
        <v>9</v>
      </c>
      <c r="C84" s="7" t="s">
        <v>303</v>
      </c>
      <c r="D84" s="8" t="s">
        <v>304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305</v>
      </c>
    </row>
    <row r="85" spans="1:9" ht="20.25" customHeight="1" x14ac:dyDescent="0.2">
      <c r="A85" s="13">
        <f>IFERROR(VLOOKUP(B85,'[1]DADOS (OCULTAR)'!$P$3:$R$53,3,0),"")</f>
        <v>10869782000900</v>
      </c>
      <c r="B85" s="6" t="s">
        <v>9</v>
      </c>
      <c r="C85" s="7" t="s">
        <v>306</v>
      </c>
      <c r="D85" s="8" t="s">
        <v>307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308</v>
      </c>
    </row>
    <row r="86" spans="1:9" ht="20.25" customHeight="1" x14ac:dyDescent="0.2">
      <c r="A86" s="13">
        <f>IFERROR(VLOOKUP(B86,'[1]DADOS (OCULTAR)'!$P$3:$R$53,3,0),"")</f>
        <v>10869782000900</v>
      </c>
      <c r="B86" s="6" t="s">
        <v>9</v>
      </c>
      <c r="C86" s="7" t="s">
        <v>309</v>
      </c>
      <c r="D86" s="8" t="s">
        <v>310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311</v>
      </c>
    </row>
    <row r="87" spans="1:9" ht="20.25" customHeight="1" x14ac:dyDescent="0.2">
      <c r="A87" s="13">
        <f>IFERROR(VLOOKUP(B87,'[1]DADOS (OCULTAR)'!$P$3:$R$53,3,0),"")</f>
        <v>10869782000900</v>
      </c>
      <c r="B87" s="6" t="s">
        <v>9</v>
      </c>
      <c r="C87" s="7" t="s">
        <v>312</v>
      </c>
      <c r="D87" s="8" t="s">
        <v>313</v>
      </c>
      <c r="E87" s="9" t="s">
        <v>314</v>
      </c>
      <c r="F87" s="10">
        <v>41374</v>
      </c>
      <c r="G87" s="10"/>
      <c r="H87" s="14">
        <v>389418</v>
      </c>
      <c r="I87" s="12" t="s">
        <v>315</v>
      </c>
    </row>
    <row r="88" spans="1:9" ht="20.25" customHeight="1" x14ac:dyDescent="0.2">
      <c r="A88" s="13">
        <f>IFERROR(VLOOKUP(B88,'[1]DADOS (OCULTAR)'!$P$3:$R$53,3,0),"")</f>
        <v>10869782000900</v>
      </c>
      <c r="B88" s="6" t="s">
        <v>9</v>
      </c>
      <c r="C88" s="7" t="s">
        <v>316</v>
      </c>
      <c r="D88" s="8" t="s">
        <v>317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318</v>
      </c>
    </row>
    <row r="89" spans="1:9" ht="20.25" customHeight="1" x14ac:dyDescent="0.2">
      <c r="A89" s="13">
        <f>IFERROR(VLOOKUP(B89,'[1]DADOS (OCULTAR)'!$P$3:$R$53,3,0),"")</f>
        <v>10869782000900</v>
      </c>
      <c r="B89" s="6" t="s">
        <v>9</v>
      </c>
      <c r="C89" s="7" t="s">
        <v>319</v>
      </c>
      <c r="D89" s="8" t="s">
        <v>320</v>
      </c>
      <c r="E89" s="9" t="s">
        <v>321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(OCULTAR)'!$P$3:$R$53,3,0),"")</f>
        <v>10869782000900</v>
      </c>
      <c r="B90" s="6" t="s">
        <v>9</v>
      </c>
      <c r="C90" s="7" t="s">
        <v>322</v>
      </c>
      <c r="D90" s="8" t="s">
        <v>323</v>
      </c>
      <c r="E90" s="9" t="s">
        <v>324</v>
      </c>
      <c r="F90" s="10">
        <v>40802</v>
      </c>
      <c r="G90" s="10"/>
      <c r="H90" s="14">
        <v>165027.6</v>
      </c>
      <c r="I90" s="12" t="s">
        <v>325</v>
      </c>
    </row>
    <row r="91" spans="1:9" ht="20.25" customHeight="1" x14ac:dyDescent="0.2">
      <c r="A91" s="13">
        <f>IFERROR(VLOOKUP(B91,'[1]DADOS (OCULTAR)'!$P$3:$R$53,3,0),"")</f>
        <v>10869782000900</v>
      </c>
      <c r="B91" s="6" t="s">
        <v>9</v>
      </c>
      <c r="C91" s="7" t="s">
        <v>326</v>
      </c>
      <c r="D91" s="8" t="s">
        <v>327</v>
      </c>
      <c r="E91" s="9" t="s">
        <v>328</v>
      </c>
      <c r="F91" s="10">
        <v>42619</v>
      </c>
      <c r="G91" s="10"/>
      <c r="H91" s="14">
        <v>60696.94</v>
      </c>
      <c r="I91" s="12" t="s">
        <v>329</v>
      </c>
    </row>
    <row r="92" spans="1:9" ht="20.25" customHeight="1" x14ac:dyDescent="0.2">
      <c r="A92" s="13">
        <f>IFERROR(VLOOKUP(B92,'[1]DADOS (OCULTAR)'!$P$3:$R$53,3,0),"")</f>
        <v>10869782000900</v>
      </c>
      <c r="B92" s="6" t="s">
        <v>9</v>
      </c>
      <c r="C92" s="7" t="s">
        <v>330</v>
      </c>
      <c r="D92" s="8" t="s">
        <v>331</v>
      </c>
      <c r="E92" s="9" t="s">
        <v>332</v>
      </c>
      <c r="F92" s="10">
        <v>42461</v>
      </c>
      <c r="G92" s="10">
        <v>42826</v>
      </c>
      <c r="H92" s="14">
        <v>44613.52</v>
      </c>
      <c r="I92" s="12" t="s">
        <v>333</v>
      </c>
    </row>
    <row r="93" spans="1:9" ht="20.25" customHeight="1" x14ac:dyDescent="0.2">
      <c r="A93" s="13">
        <f>IFERROR(VLOOKUP(B93,'[1]DADOS (OCULTAR)'!$P$3:$R$53,3,0),"")</f>
        <v>10869782000900</v>
      </c>
      <c r="B93" s="6" t="s">
        <v>9</v>
      </c>
      <c r="C93" s="7" t="s">
        <v>334</v>
      </c>
      <c r="D93" s="8" t="s">
        <v>335</v>
      </c>
      <c r="E93" s="9" t="s">
        <v>336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(OCULTAR)'!$P$3:$R$53,3,0),"")</f>
        <v>10869782000900</v>
      </c>
      <c r="B94" s="6" t="s">
        <v>9</v>
      </c>
      <c r="C94" s="7" t="s">
        <v>337</v>
      </c>
      <c r="D94" s="8" t="s">
        <v>338</v>
      </c>
      <c r="E94" s="9" t="s">
        <v>247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(OCULTAR)'!$P$3:$R$53,3,0),"")</f>
        <v>10869782000900</v>
      </c>
      <c r="B95" s="6" t="s">
        <v>9</v>
      </c>
      <c r="C95" s="7" t="s">
        <v>339</v>
      </c>
      <c r="D95" s="8" t="s">
        <v>340</v>
      </c>
      <c r="E95" s="9" t="s">
        <v>341</v>
      </c>
      <c r="F95" s="10">
        <v>41095</v>
      </c>
      <c r="G95" s="10">
        <v>41825</v>
      </c>
      <c r="H95" s="14">
        <v>52836</v>
      </c>
      <c r="I95" s="12" t="s">
        <v>342</v>
      </c>
    </row>
    <row r="96" spans="1:9" ht="20.25" customHeight="1" x14ac:dyDescent="0.2">
      <c r="A96" s="13">
        <f>IFERROR(VLOOKUP(B96,'[1]DADOS (OCULTAR)'!$P$3:$R$53,3,0),"")</f>
        <v>10869782000900</v>
      </c>
      <c r="B96" s="6" t="s">
        <v>9</v>
      </c>
      <c r="C96" s="7" t="s">
        <v>343</v>
      </c>
      <c r="D96" s="8" t="s">
        <v>344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345</v>
      </c>
    </row>
    <row r="97" spans="1:9" ht="20.25" customHeight="1" x14ac:dyDescent="0.2">
      <c r="A97" s="13">
        <f>IFERROR(VLOOKUP(B97,'[1]DADOS (OCULTAR)'!$P$3:$R$53,3,0),"")</f>
        <v>10869782000900</v>
      </c>
      <c r="B97" s="6" t="s">
        <v>9</v>
      </c>
      <c r="C97" s="7" t="s">
        <v>346</v>
      </c>
      <c r="D97" s="8" t="s">
        <v>347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348</v>
      </c>
    </row>
    <row r="98" spans="1:9" ht="20.25" customHeight="1" x14ac:dyDescent="0.2">
      <c r="A98" s="13">
        <f>IFERROR(VLOOKUP(B98,'[1]DADOS (OCULTAR)'!$P$3:$R$53,3,0),"")</f>
        <v>10869782000900</v>
      </c>
      <c r="B98" s="6" t="s">
        <v>9</v>
      </c>
      <c r="C98" s="7" t="s">
        <v>349</v>
      </c>
      <c r="D98" s="8" t="s">
        <v>350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351</v>
      </c>
    </row>
    <row r="99" spans="1:9" ht="20.25" customHeight="1" x14ac:dyDescent="0.2">
      <c r="A99" s="13">
        <f>IFERROR(VLOOKUP(B99,'[1]DADOS (OCULTAR)'!$P$3:$R$53,3,0),"")</f>
        <v>10869782000900</v>
      </c>
      <c r="B99" s="6" t="s">
        <v>9</v>
      </c>
      <c r="C99" s="7" t="s">
        <v>352</v>
      </c>
      <c r="D99" s="8" t="s">
        <v>353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(OCULTAR)'!$P$3:$R$53,3,0),"")</f>
        <v>10869782000900</v>
      </c>
      <c r="B100" s="6" t="s">
        <v>9</v>
      </c>
      <c r="C100" s="7" t="s">
        <v>354</v>
      </c>
      <c r="D100" s="8" t="s">
        <v>355</v>
      </c>
      <c r="E100" s="9" t="s">
        <v>356</v>
      </c>
      <c r="F100" s="10">
        <v>41591</v>
      </c>
      <c r="G100" s="10"/>
      <c r="H100" s="14">
        <v>28772.82</v>
      </c>
      <c r="I100" s="12" t="s">
        <v>357</v>
      </c>
    </row>
    <row r="101" spans="1:9" ht="20.25" customHeight="1" x14ac:dyDescent="0.2">
      <c r="A101" s="13">
        <f>IFERROR(VLOOKUP(B101,'[1]DADOS (OCULTAR)'!$P$3:$R$53,3,0),"")</f>
        <v>10869782000900</v>
      </c>
      <c r="B101" s="6" t="s">
        <v>9</v>
      </c>
      <c r="C101" s="7" t="s">
        <v>358</v>
      </c>
      <c r="D101" s="8" t="s">
        <v>359</v>
      </c>
      <c r="E101" s="9" t="s">
        <v>360</v>
      </c>
      <c r="F101" s="10">
        <v>41222</v>
      </c>
      <c r="G101" s="10"/>
      <c r="H101" s="14">
        <v>1633036.72</v>
      </c>
      <c r="I101" s="12" t="s">
        <v>361</v>
      </c>
    </row>
    <row r="102" spans="1:9" ht="20.25" customHeight="1" x14ac:dyDescent="0.2">
      <c r="A102" s="13">
        <f>IFERROR(VLOOKUP(B102,'[1]DADOS (OCULTAR)'!$P$3:$R$53,3,0),"")</f>
        <v>10869782000900</v>
      </c>
      <c r="B102" s="6" t="s">
        <v>9</v>
      </c>
      <c r="C102" s="7" t="s">
        <v>362</v>
      </c>
      <c r="D102" s="8" t="s">
        <v>363</v>
      </c>
      <c r="E102" s="9" t="s">
        <v>364</v>
      </c>
      <c r="F102" s="10">
        <v>43227</v>
      </c>
      <c r="G102" s="10">
        <v>43592</v>
      </c>
      <c r="H102" s="14">
        <v>179525.08</v>
      </c>
      <c r="I102" s="12" t="s">
        <v>365</v>
      </c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2020-09-09T13:55:32Z</dcterms:created>
  <dcterms:modified xsi:type="dcterms:W3CDTF">2020-09-09T13:55:47Z</dcterms:modified>
</cp:coreProperties>
</file>