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COVID-03-2021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 s="1"/>
  <c r="L926" i="1"/>
  <c r="J926" i="1"/>
  <c r="I926" i="1"/>
  <c r="H926" i="1"/>
  <c r="G926" i="1"/>
  <c r="F926" i="1"/>
  <c r="K926" i="1" s="1"/>
  <c r="E926" i="1"/>
  <c r="D926" i="1"/>
  <c r="C926" i="1"/>
  <c r="B926" i="1"/>
  <c r="A926" i="1" s="1"/>
  <c r="L925" i="1"/>
  <c r="J925" i="1"/>
  <c r="I925" i="1"/>
  <c r="H925" i="1"/>
  <c r="G925" i="1"/>
  <c r="F925" i="1"/>
  <c r="K925" i="1" s="1"/>
  <c r="E925" i="1"/>
  <c r="D925" i="1"/>
  <c r="C925" i="1"/>
  <c r="B925" i="1"/>
  <c r="A925" i="1" s="1"/>
  <c r="L924" i="1"/>
  <c r="J924" i="1"/>
  <c r="I924" i="1"/>
  <c r="H924" i="1"/>
  <c r="G924" i="1"/>
  <c r="F924" i="1"/>
  <c r="K924" i="1" s="1"/>
  <c r="E924" i="1"/>
  <c r="D924" i="1"/>
  <c r="C924" i="1"/>
  <c r="B924" i="1"/>
  <c r="A924" i="1" s="1"/>
  <c r="L923" i="1"/>
  <c r="J923" i="1"/>
  <c r="I923" i="1"/>
  <c r="H923" i="1"/>
  <c r="G923" i="1"/>
  <c r="F923" i="1"/>
  <c r="K923" i="1" s="1"/>
  <c r="E923" i="1"/>
  <c r="D923" i="1"/>
  <c r="C923" i="1"/>
  <c r="B923" i="1"/>
  <c r="A923" i="1" s="1"/>
  <c r="L922" i="1"/>
  <c r="J922" i="1"/>
  <c r="I922" i="1"/>
  <c r="H922" i="1"/>
  <c r="G922" i="1"/>
  <c r="F922" i="1"/>
  <c r="K922" i="1" s="1"/>
  <c r="E922" i="1"/>
  <c r="D922" i="1"/>
  <c r="C922" i="1"/>
  <c r="B922" i="1"/>
  <c r="A922" i="1" s="1"/>
  <c r="L921" i="1"/>
  <c r="J921" i="1"/>
  <c r="I921" i="1"/>
  <c r="H921" i="1"/>
  <c r="G921" i="1"/>
  <c r="F921" i="1"/>
  <c r="K921" i="1" s="1"/>
  <c r="E921" i="1"/>
  <c r="D921" i="1"/>
  <c r="C921" i="1"/>
  <c r="B921" i="1"/>
  <c r="A921" i="1" s="1"/>
  <c r="L920" i="1"/>
  <c r="J920" i="1"/>
  <c r="I920" i="1"/>
  <c r="H920" i="1"/>
  <c r="G920" i="1"/>
  <c r="F920" i="1"/>
  <c r="K920" i="1" s="1"/>
  <c r="E920" i="1"/>
  <c r="D920" i="1"/>
  <c r="C920" i="1"/>
  <c r="B920" i="1"/>
  <c r="A920" i="1" s="1"/>
  <c r="L919" i="1"/>
  <c r="J919" i="1"/>
  <c r="I919" i="1"/>
  <c r="H919" i="1"/>
  <c r="G919" i="1"/>
  <c r="F919" i="1"/>
  <c r="K919" i="1" s="1"/>
  <c r="E919" i="1"/>
  <c r="D919" i="1"/>
  <c r="C919" i="1"/>
  <c r="B919" i="1"/>
  <c r="A919" i="1" s="1"/>
  <c r="L918" i="1"/>
  <c r="J918" i="1"/>
  <c r="I918" i="1"/>
  <c r="H918" i="1"/>
  <c r="G918" i="1"/>
  <c r="F918" i="1"/>
  <c r="K918" i="1" s="1"/>
  <c r="E918" i="1"/>
  <c r="D918" i="1"/>
  <c r="C918" i="1"/>
  <c r="B918" i="1"/>
  <c r="A918" i="1" s="1"/>
  <c r="L917" i="1"/>
  <c r="J917" i="1"/>
  <c r="I917" i="1"/>
  <c r="H917" i="1"/>
  <c r="G917" i="1"/>
  <c r="F917" i="1"/>
  <c r="K917" i="1" s="1"/>
  <c r="E917" i="1"/>
  <c r="D917" i="1"/>
  <c r="C917" i="1"/>
  <c r="B917" i="1"/>
  <c r="A917" i="1" s="1"/>
  <c r="L916" i="1"/>
  <c r="J916" i="1"/>
  <c r="I916" i="1"/>
  <c r="H916" i="1"/>
  <c r="G916" i="1"/>
  <c r="F916" i="1"/>
  <c r="K916" i="1" s="1"/>
  <c r="E916" i="1"/>
  <c r="D916" i="1"/>
  <c r="C916" i="1"/>
  <c r="B916" i="1"/>
  <c r="A916" i="1" s="1"/>
  <c r="L915" i="1"/>
  <c r="J915" i="1"/>
  <c r="I915" i="1"/>
  <c r="H915" i="1"/>
  <c r="G915" i="1"/>
  <c r="F915" i="1"/>
  <c r="K915" i="1" s="1"/>
  <c r="E915" i="1"/>
  <c r="D915" i="1"/>
  <c r="C915" i="1"/>
  <c r="B915" i="1"/>
  <c r="A915" i="1" s="1"/>
  <c r="L914" i="1"/>
  <c r="J914" i="1"/>
  <c r="I914" i="1"/>
  <c r="H914" i="1"/>
  <c r="G914" i="1"/>
  <c r="F914" i="1"/>
  <c r="K914" i="1" s="1"/>
  <c r="E914" i="1"/>
  <c r="D914" i="1"/>
  <c r="C914" i="1"/>
  <c r="B914" i="1"/>
  <c r="A914" i="1" s="1"/>
  <c r="L913" i="1"/>
  <c r="J913" i="1"/>
  <c r="I913" i="1"/>
  <c r="H913" i="1"/>
  <c r="G913" i="1"/>
  <c r="F913" i="1"/>
  <c r="K913" i="1" s="1"/>
  <c r="E913" i="1"/>
  <c r="D913" i="1"/>
  <c r="C913" i="1"/>
  <c r="B913" i="1"/>
  <c r="A913" i="1" s="1"/>
  <c r="L912" i="1"/>
  <c r="J912" i="1"/>
  <c r="I912" i="1"/>
  <c r="H912" i="1"/>
  <c r="G912" i="1"/>
  <c r="F912" i="1"/>
  <c r="K912" i="1" s="1"/>
  <c r="E912" i="1"/>
  <c r="D912" i="1"/>
  <c r="C912" i="1"/>
  <c r="B912" i="1"/>
  <c r="A912" i="1" s="1"/>
  <c r="L911" i="1"/>
  <c r="J911" i="1"/>
  <c r="I911" i="1"/>
  <c r="H911" i="1"/>
  <c r="G911" i="1"/>
  <c r="F911" i="1"/>
  <c r="K911" i="1" s="1"/>
  <c r="E911" i="1"/>
  <c r="D911" i="1"/>
  <c r="C911" i="1"/>
  <c r="B911" i="1"/>
  <c r="A911" i="1" s="1"/>
  <c r="L910" i="1"/>
  <c r="J910" i="1"/>
  <c r="I910" i="1"/>
  <c r="H910" i="1"/>
  <c r="G910" i="1"/>
  <c r="F910" i="1"/>
  <c r="K910" i="1" s="1"/>
  <c r="E910" i="1"/>
  <c r="D910" i="1"/>
  <c r="C910" i="1"/>
  <c r="B910" i="1"/>
  <c r="A910" i="1" s="1"/>
  <c r="L909" i="1"/>
  <c r="J909" i="1"/>
  <c r="I909" i="1"/>
  <c r="H909" i="1"/>
  <c r="G909" i="1"/>
  <c r="F909" i="1"/>
  <c r="K909" i="1" s="1"/>
  <c r="E909" i="1"/>
  <c r="D909" i="1"/>
  <c r="C909" i="1"/>
  <c r="B909" i="1"/>
  <c r="A909" i="1" s="1"/>
  <c r="L908" i="1"/>
  <c r="J908" i="1"/>
  <c r="I908" i="1"/>
  <c r="H908" i="1"/>
  <c r="G908" i="1"/>
  <c r="F908" i="1"/>
  <c r="K908" i="1" s="1"/>
  <c r="E908" i="1"/>
  <c r="D908" i="1"/>
  <c r="C908" i="1"/>
  <c r="B908" i="1"/>
  <c r="A908" i="1" s="1"/>
  <c r="L907" i="1"/>
  <c r="J907" i="1"/>
  <c r="I907" i="1"/>
  <c r="H907" i="1"/>
  <c r="G907" i="1"/>
  <c r="F907" i="1"/>
  <c r="K907" i="1" s="1"/>
  <c r="E907" i="1"/>
  <c r="D907" i="1"/>
  <c r="C907" i="1"/>
  <c r="B907" i="1"/>
  <c r="A907" i="1" s="1"/>
  <c r="L906" i="1"/>
  <c r="J906" i="1"/>
  <c r="I906" i="1"/>
  <c r="H906" i="1"/>
  <c r="G906" i="1"/>
  <c r="F906" i="1"/>
  <c r="K906" i="1" s="1"/>
  <c r="E906" i="1"/>
  <c r="D906" i="1"/>
  <c r="C906" i="1"/>
  <c r="B906" i="1"/>
  <c r="A906" i="1" s="1"/>
  <c r="L905" i="1"/>
  <c r="J905" i="1"/>
  <c r="I905" i="1"/>
  <c r="H905" i="1"/>
  <c r="G905" i="1"/>
  <c r="F905" i="1"/>
  <c r="K905" i="1" s="1"/>
  <c r="E905" i="1"/>
  <c r="D905" i="1"/>
  <c r="C905" i="1"/>
  <c r="B905" i="1"/>
  <c r="A905" i="1" s="1"/>
  <c r="L904" i="1"/>
  <c r="J904" i="1"/>
  <c r="I904" i="1"/>
  <c r="H904" i="1"/>
  <c r="G904" i="1"/>
  <c r="F904" i="1"/>
  <c r="K904" i="1" s="1"/>
  <c r="E904" i="1"/>
  <c r="D904" i="1"/>
  <c r="C904" i="1"/>
  <c r="B904" i="1"/>
  <c r="A904" i="1" s="1"/>
  <c r="L903" i="1"/>
  <c r="J903" i="1"/>
  <c r="I903" i="1"/>
  <c r="H903" i="1"/>
  <c r="G903" i="1"/>
  <c r="F903" i="1"/>
  <c r="K903" i="1" s="1"/>
  <c r="E903" i="1"/>
  <c r="D903" i="1"/>
  <c r="C903" i="1"/>
  <c r="B903" i="1"/>
  <c r="A903" i="1" s="1"/>
  <c r="L902" i="1"/>
  <c r="J902" i="1"/>
  <c r="I902" i="1"/>
  <c r="H902" i="1"/>
  <c r="G902" i="1"/>
  <c r="F902" i="1"/>
  <c r="K902" i="1" s="1"/>
  <c r="E902" i="1"/>
  <c r="D902" i="1"/>
  <c r="C902" i="1"/>
  <c r="B902" i="1"/>
  <c r="A902" i="1" s="1"/>
  <c r="L901" i="1"/>
  <c r="J901" i="1"/>
  <c r="I901" i="1"/>
  <c r="H901" i="1"/>
  <c r="G901" i="1"/>
  <c r="F901" i="1"/>
  <c r="K901" i="1" s="1"/>
  <c r="E901" i="1"/>
  <c r="D901" i="1"/>
  <c r="C901" i="1"/>
  <c r="B901" i="1"/>
  <c r="A901" i="1" s="1"/>
  <c r="L900" i="1"/>
  <c r="J900" i="1"/>
  <c r="I900" i="1"/>
  <c r="H900" i="1"/>
  <c r="G900" i="1"/>
  <c r="F900" i="1"/>
  <c r="K900" i="1" s="1"/>
  <c r="E900" i="1"/>
  <c r="D900" i="1"/>
  <c r="C900" i="1"/>
  <c r="B900" i="1"/>
  <c r="A900" i="1" s="1"/>
  <c r="L899" i="1"/>
  <c r="J899" i="1"/>
  <c r="I899" i="1"/>
  <c r="H899" i="1"/>
  <c r="G899" i="1"/>
  <c r="F899" i="1"/>
  <c r="K899" i="1" s="1"/>
  <c r="E899" i="1"/>
  <c r="D899" i="1"/>
  <c r="C899" i="1"/>
  <c r="B899" i="1"/>
  <c r="A899" i="1" s="1"/>
  <c r="L898" i="1"/>
  <c r="J898" i="1"/>
  <c r="I898" i="1"/>
  <c r="H898" i="1"/>
  <c r="G898" i="1"/>
  <c r="F898" i="1"/>
  <c r="K898" i="1" s="1"/>
  <c r="E898" i="1"/>
  <c r="D898" i="1"/>
  <c r="C898" i="1"/>
  <c r="B898" i="1"/>
  <c r="A898" i="1" s="1"/>
  <c r="L897" i="1"/>
  <c r="J897" i="1"/>
  <c r="I897" i="1"/>
  <c r="H897" i="1"/>
  <c r="G897" i="1"/>
  <c r="F897" i="1"/>
  <c r="K897" i="1" s="1"/>
  <c r="E897" i="1"/>
  <c r="D897" i="1"/>
  <c r="C897" i="1"/>
  <c r="B897" i="1"/>
  <c r="A897" i="1" s="1"/>
  <c r="L896" i="1"/>
  <c r="J896" i="1"/>
  <c r="I896" i="1"/>
  <c r="H896" i="1"/>
  <c r="G896" i="1"/>
  <c r="F896" i="1"/>
  <c r="K896" i="1" s="1"/>
  <c r="E896" i="1"/>
  <c r="D896" i="1"/>
  <c r="C896" i="1"/>
  <c r="B896" i="1"/>
  <c r="A896" i="1" s="1"/>
  <c r="L895" i="1"/>
  <c r="J895" i="1"/>
  <c r="I895" i="1"/>
  <c r="H895" i="1"/>
  <c r="G895" i="1"/>
  <c r="F895" i="1"/>
  <c r="K895" i="1" s="1"/>
  <c r="E895" i="1"/>
  <c r="D895" i="1"/>
  <c r="C895" i="1"/>
  <c r="B895" i="1"/>
  <c r="A895" i="1" s="1"/>
  <c r="L894" i="1"/>
  <c r="J894" i="1"/>
  <c r="I894" i="1"/>
  <c r="H894" i="1"/>
  <c r="G894" i="1"/>
  <c r="F894" i="1"/>
  <c r="K894" i="1" s="1"/>
  <c r="E894" i="1"/>
  <c r="D894" i="1"/>
  <c r="C894" i="1"/>
  <c r="B894" i="1"/>
  <c r="A894" i="1" s="1"/>
  <c r="L893" i="1"/>
  <c r="J893" i="1"/>
  <c r="I893" i="1"/>
  <c r="H893" i="1"/>
  <c r="G893" i="1"/>
  <c r="F893" i="1"/>
  <c r="K893" i="1" s="1"/>
  <c r="E893" i="1"/>
  <c r="D893" i="1"/>
  <c r="C893" i="1"/>
  <c r="B893" i="1"/>
  <c r="A893" i="1" s="1"/>
  <c r="L892" i="1"/>
  <c r="J892" i="1"/>
  <c r="I892" i="1"/>
  <c r="H892" i="1"/>
  <c r="G892" i="1"/>
  <c r="F892" i="1"/>
  <c r="K892" i="1" s="1"/>
  <c r="E892" i="1"/>
  <c r="D892" i="1"/>
  <c r="C892" i="1"/>
  <c r="B892" i="1"/>
  <c r="A892" i="1" s="1"/>
  <c r="L891" i="1"/>
  <c r="J891" i="1"/>
  <c r="I891" i="1"/>
  <c r="H891" i="1"/>
  <c r="G891" i="1"/>
  <c r="F891" i="1"/>
  <c r="K891" i="1" s="1"/>
  <c r="E891" i="1"/>
  <c r="D891" i="1"/>
  <c r="C891" i="1"/>
  <c r="B891" i="1"/>
  <c r="A891" i="1" s="1"/>
  <c r="L890" i="1"/>
  <c r="J890" i="1"/>
  <c r="I890" i="1"/>
  <c r="H890" i="1"/>
  <c r="G890" i="1"/>
  <c r="F890" i="1"/>
  <c r="K890" i="1" s="1"/>
  <c r="E890" i="1"/>
  <c r="D890" i="1"/>
  <c r="C890" i="1"/>
  <c r="B890" i="1"/>
  <c r="A890" i="1" s="1"/>
  <c r="L889" i="1"/>
  <c r="J889" i="1"/>
  <c r="I889" i="1"/>
  <c r="H889" i="1"/>
  <c r="G889" i="1"/>
  <c r="F889" i="1"/>
  <c r="K889" i="1" s="1"/>
  <c r="E889" i="1"/>
  <c r="D889" i="1"/>
  <c r="C889" i="1"/>
  <c r="B889" i="1"/>
  <c r="A889" i="1" s="1"/>
  <c r="L888" i="1"/>
  <c r="J888" i="1"/>
  <c r="I888" i="1"/>
  <c r="H888" i="1"/>
  <c r="G888" i="1"/>
  <c r="F888" i="1"/>
  <c r="K888" i="1" s="1"/>
  <c r="E888" i="1"/>
  <c r="D888" i="1"/>
  <c r="C888" i="1"/>
  <c r="B888" i="1"/>
  <c r="A888" i="1" s="1"/>
  <c r="L887" i="1"/>
  <c r="J887" i="1"/>
  <c r="I887" i="1"/>
  <c r="H887" i="1"/>
  <c r="G887" i="1"/>
  <c r="F887" i="1"/>
  <c r="K887" i="1" s="1"/>
  <c r="E887" i="1"/>
  <c r="D887" i="1"/>
  <c r="C887" i="1"/>
  <c r="B887" i="1"/>
  <c r="A887" i="1" s="1"/>
  <c r="L886" i="1"/>
  <c r="J886" i="1"/>
  <c r="I886" i="1"/>
  <c r="H886" i="1"/>
  <c r="G886" i="1"/>
  <c r="F886" i="1"/>
  <c r="K886" i="1" s="1"/>
  <c r="E886" i="1"/>
  <c r="D886" i="1"/>
  <c r="C886" i="1"/>
  <c r="B886" i="1"/>
  <c r="A886" i="1" s="1"/>
  <c r="L885" i="1"/>
  <c r="J885" i="1"/>
  <c r="I885" i="1"/>
  <c r="H885" i="1"/>
  <c r="G885" i="1"/>
  <c r="F885" i="1"/>
  <c r="K885" i="1" s="1"/>
  <c r="E885" i="1"/>
  <c r="D885" i="1"/>
  <c r="C885" i="1"/>
  <c r="B885" i="1"/>
  <c r="A885" i="1" s="1"/>
  <c r="L884" i="1"/>
  <c r="J884" i="1"/>
  <c r="I884" i="1"/>
  <c r="H884" i="1"/>
  <c r="G884" i="1"/>
  <c r="F884" i="1"/>
  <c r="K884" i="1" s="1"/>
  <c r="E884" i="1"/>
  <c r="D884" i="1"/>
  <c r="C884" i="1"/>
  <c r="B884" i="1"/>
  <c r="A884" i="1" s="1"/>
  <c r="L883" i="1"/>
  <c r="J883" i="1"/>
  <c r="I883" i="1"/>
  <c r="H883" i="1"/>
  <c r="G883" i="1"/>
  <c r="F883" i="1"/>
  <c r="K883" i="1" s="1"/>
  <c r="E883" i="1"/>
  <c r="D883" i="1"/>
  <c r="C883" i="1"/>
  <c r="B883" i="1"/>
  <c r="A883" i="1" s="1"/>
  <c r="L882" i="1"/>
  <c r="J882" i="1"/>
  <c r="I882" i="1"/>
  <c r="H882" i="1"/>
  <c r="G882" i="1"/>
  <c r="F882" i="1"/>
  <c r="K882" i="1" s="1"/>
  <c r="E882" i="1"/>
  <c r="D882" i="1"/>
  <c r="C882" i="1"/>
  <c r="B882" i="1"/>
  <c r="A882" i="1" s="1"/>
  <c r="L881" i="1"/>
  <c r="J881" i="1"/>
  <c r="I881" i="1"/>
  <c r="H881" i="1"/>
  <c r="G881" i="1"/>
  <c r="F881" i="1"/>
  <c r="K881" i="1" s="1"/>
  <c r="E881" i="1"/>
  <c r="D881" i="1"/>
  <c r="C881" i="1"/>
  <c r="B881" i="1"/>
  <c r="A881" i="1" s="1"/>
  <c r="L880" i="1"/>
  <c r="J880" i="1"/>
  <c r="I880" i="1"/>
  <c r="H880" i="1"/>
  <c r="G880" i="1"/>
  <c r="F880" i="1"/>
  <c r="K880" i="1" s="1"/>
  <c r="E880" i="1"/>
  <c r="D880" i="1"/>
  <c r="C880" i="1"/>
  <c r="B880" i="1"/>
  <c r="A880" i="1" s="1"/>
  <c r="L879" i="1"/>
  <c r="J879" i="1"/>
  <c r="I879" i="1"/>
  <c r="H879" i="1"/>
  <c r="G879" i="1"/>
  <c r="F879" i="1"/>
  <c r="K879" i="1" s="1"/>
  <c r="E879" i="1"/>
  <c r="D879" i="1"/>
  <c r="C879" i="1"/>
  <c r="B879" i="1"/>
  <c r="A879" i="1" s="1"/>
  <c r="L878" i="1"/>
  <c r="J878" i="1"/>
  <c r="I878" i="1"/>
  <c r="H878" i="1"/>
  <c r="G878" i="1"/>
  <c r="F878" i="1"/>
  <c r="K878" i="1" s="1"/>
  <c r="E878" i="1"/>
  <c r="D878" i="1"/>
  <c r="C878" i="1"/>
  <c r="B878" i="1"/>
  <c r="A878" i="1" s="1"/>
  <c r="L877" i="1"/>
  <c r="J877" i="1"/>
  <c r="I877" i="1"/>
  <c r="H877" i="1"/>
  <c r="G877" i="1"/>
  <c r="F877" i="1"/>
  <c r="K877" i="1" s="1"/>
  <c r="E877" i="1"/>
  <c r="D877" i="1"/>
  <c r="C877" i="1"/>
  <c r="B877" i="1"/>
  <c r="A877" i="1" s="1"/>
  <c r="L876" i="1"/>
  <c r="J876" i="1"/>
  <c r="I876" i="1"/>
  <c r="H876" i="1"/>
  <c r="G876" i="1"/>
  <c r="F876" i="1"/>
  <c r="K876" i="1" s="1"/>
  <c r="E876" i="1"/>
  <c r="D876" i="1"/>
  <c r="C876" i="1"/>
  <c r="B876" i="1"/>
  <c r="A876" i="1" s="1"/>
  <c r="L875" i="1"/>
  <c r="J875" i="1"/>
  <c r="I875" i="1"/>
  <c r="H875" i="1"/>
  <c r="G875" i="1"/>
  <c r="F875" i="1"/>
  <c r="K875" i="1" s="1"/>
  <c r="E875" i="1"/>
  <c r="D875" i="1"/>
  <c r="C875" i="1"/>
  <c r="B875" i="1"/>
  <c r="A875" i="1" s="1"/>
  <c r="L874" i="1"/>
  <c r="J874" i="1"/>
  <c r="I874" i="1"/>
  <c r="H874" i="1"/>
  <c r="G874" i="1"/>
  <c r="F874" i="1"/>
  <c r="K874" i="1" s="1"/>
  <c r="E874" i="1"/>
  <c r="D874" i="1"/>
  <c r="C874" i="1"/>
  <c r="B874" i="1"/>
  <c r="A874" i="1" s="1"/>
  <c r="L873" i="1"/>
  <c r="J873" i="1"/>
  <c r="I873" i="1"/>
  <c r="H873" i="1"/>
  <c r="G873" i="1"/>
  <c r="F873" i="1"/>
  <c r="K873" i="1" s="1"/>
  <c r="E873" i="1"/>
  <c r="D873" i="1"/>
  <c r="C873" i="1"/>
  <c r="B873" i="1"/>
  <c r="A873" i="1" s="1"/>
  <c r="L872" i="1"/>
  <c r="J872" i="1"/>
  <c r="I872" i="1"/>
  <c r="H872" i="1"/>
  <c r="G872" i="1"/>
  <c r="F872" i="1"/>
  <c r="K872" i="1" s="1"/>
  <c r="E872" i="1"/>
  <c r="D872" i="1"/>
  <c r="C872" i="1"/>
  <c r="B872" i="1"/>
  <c r="A872" i="1" s="1"/>
  <c r="L871" i="1"/>
  <c r="J871" i="1"/>
  <c r="I871" i="1"/>
  <c r="H871" i="1"/>
  <c r="G871" i="1"/>
  <c r="F871" i="1"/>
  <c r="K871" i="1" s="1"/>
  <c r="E871" i="1"/>
  <c r="D871" i="1"/>
  <c r="C871" i="1"/>
  <c r="B871" i="1"/>
  <c r="A871" i="1" s="1"/>
  <c r="L870" i="1"/>
  <c r="J870" i="1"/>
  <c r="I870" i="1"/>
  <c r="H870" i="1"/>
  <c r="G870" i="1"/>
  <c r="F870" i="1"/>
  <c r="K870" i="1" s="1"/>
  <c r="E870" i="1"/>
  <c r="D870" i="1"/>
  <c r="C870" i="1"/>
  <c r="B870" i="1"/>
  <c r="A870" i="1" s="1"/>
  <c r="L869" i="1"/>
  <c r="J869" i="1"/>
  <c r="I869" i="1"/>
  <c r="H869" i="1"/>
  <c r="G869" i="1"/>
  <c r="F869" i="1"/>
  <c r="K869" i="1" s="1"/>
  <c r="E869" i="1"/>
  <c r="D869" i="1"/>
  <c r="C869" i="1"/>
  <c r="B869" i="1"/>
  <c r="A869" i="1" s="1"/>
  <c r="L868" i="1"/>
  <c r="J868" i="1"/>
  <c r="I868" i="1"/>
  <c r="H868" i="1"/>
  <c r="G868" i="1"/>
  <c r="F868" i="1"/>
  <c r="K868" i="1" s="1"/>
  <c r="E868" i="1"/>
  <c r="D868" i="1"/>
  <c r="C868" i="1"/>
  <c r="B868" i="1"/>
  <c r="A868" i="1" s="1"/>
  <c r="L867" i="1"/>
  <c r="J867" i="1"/>
  <c r="I867" i="1"/>
  <c r="H867" i="1"/>
  <c r="G867" i="1"/>
  <c r="F867" i="1"/>
  <c r="K867" i="1" s="1"/>
  <c r="E867" i="1"/>
  <c r="D867" i="1"/>
  <c r="C867" i="1"/>
  <c r="B867" i="1"/>
  <c r="A867" i="1" s="1"/>
  <c r="L866" i="1"/>
  <c r="J866" i="1"/>
  <c r="I866" i="1"/>
  <c r="H866" i="1"/>
  <c r="G866" i="1"/>
  <c r="F866" i="1"/>
  <c r="K866" i="1" s="1"/>
  <c r="E866" i="1"/>
  <c r="D866" i="1"/>
  <c r="C866" i="1"/>
  <c r="B866" i="1"/>
  <c r="A866" i="1" s="1"/>
  <c r="L865" i="1"/>
  <c r="J865" i="1"/>
  <c r="I865" i="1"/>
  <c r="H865" i="1"/>
  <c r="G865" i="1"/>
  <c r="F865" i="1"/>
  <c r="K865" i="1" s="1"/>
  <c r="E865" i="1"/>
  <c r="D865" i="1"/>
  <c r="C865" i="1"/>
  <c r="B865" i="1"/>
  <c r="A865" i="1" s="1"/>
  <c r="L864" i="1"/>
  <c r="J864" i="1"/>
  <c r="I864" i="1"/>
  <c r="H864" i="1"/>
  <c r="G864" i="1"/>
  <c r="F864" i="1"/>
  <c r="K864" i="1" s="1"/>
  <c r="E864" i="1"/>
  <c r="D864" i="1"/>
  <c r="C864" i="1"/>
  <c r="B864" i="1"/>
  <c r="A864" i="1" s="1"/>
  <c r="L863" i="1"/>
  <c r="J863" i="1"/>
  <c r="I863" i="1"/>
  <c r="H863" i="1"/>
  <c r="G863" i="1"/>
  <c r="F863" i="1"/>
  <c r="K863" i="1" s="1"/>
  <c r="E863" i="1"/>
  <c r="D863" i="1"/>
  <c r="C863" i="1"/>
  <c r="B863" i="1"/>
  <c r="A863" i="1" s="1"/>
  <c r="L862" i="1"/>
  <c r="J862" i="1"/>
  <c r="I862" i="1"/>
  <c r="H862" i="1"/>
  <c r="G862" i="1"/>
  <c r="F862" i="1"/>
  <c r="K862" i="1" s="1"/>
  <c r="E862" i="1"/>
  <c r="D862" i="1"/>
  <c r="C862" i="1"/>
  <c r="B862" i="1"/>
  <c r="A862" i="1" s="1"/>
  <c r="L861" i="1"/>
  <c r="J861" i="1"/>
  <c r="I861" i="1"/>
  <c r="H861" i="1"/>
  <c r="G861" i="1"/>
  <c r="F861" i="1"/>
  <c r="K861" i="1" s="1"/>
  <c r="E861" i="1"/>
  <c r="D861" i="1"/>
  <c r="C861" i="1"/>
  <c r="B861" i="1"/>
  <c r="A861" i="1" s="1"/>
  <c r="L860" i="1"/>
  <c r="J860" i="1"/>
  <c r="I860" i="1"/>
  <c r="H860" i="1"/>
  <c r="G860" i="1"/>
  <c r="F860" i="1"/>
  <c r="K860" i="1" s="1"/>
  <c r="E860" i="1"/>
  <c r="D860" i="1"/>
  <c r="C860" i="1"/>
  <c r="B860" i="1"/>
  <c r="A860" i="1" s="1"/>
  <c r="L859" i="1"/>
  <c r="J859" i="1"/>
  <c r="I859" i="1"/>
  <c r="H859" i="1"/>
  <c r="G859" i="1"/>
  <c r="F859" i="1"/>
  <c r="K859" i="1" s="1"/>
  <c r="E859" i="1"/>
  <c r="D859" i="1"/>
  <c r="C859" i="1"/>
  <c r="B859" i="1"/>
  <c r="A859" i="1" s="1"/>
  <c r="L858" i="1"/>
  <c r="J858" i="1"/>
  <c r="I858" i="1"/>
  <c r="H858" i="1"/>
  <c r="G858" i="1"/>
  <c r="F858" i="1"/>
  <c r="K858" i="1" s="1"/>
  <c r="E858" i="1"/>
  <c r="D858" i="1"/>
  <c r="C858" i="1"/>
  <c r="B858" i="1"/>
  <c r="A858" i="1" s="1"/>
  <c r="L857" i="1"/>
  <c r="J857" i="1"/>
  <c r="I857" i="1"/>
  <c r="H857" i="1"/>
  <c r="G857" i="1"/>
  <c r="F857" i="1"/>
  <c r="K857" i="1" s="1"/>
  <c r="E857" i="1"/>
  <c r="D857" i="1"/>
  <c r="C857" i="1"/>
  <c r="B857" i="1"/>
  <c r="A857" i="1" s="1"/>
  <c r="L856" i="1"/>
  <c r="J856" i="1"/>
  <c r="I856" i="1"/>
  <c r="H856" i="1"/>
  <c r="G856" i="1"/>
  <c r="F856" i="1"/>
  <c r="K856" i="1" s="1"/>
  <c r="E856" i="1"/>
  <c r="D856" i="1"/>
  <c r="C856" i="1"/>
  <c r="B856" i="1"/>
  <c r="A856" i="1" s="1"/>
  <c r="L855" i="1"/>
  <c r="J855" i="1"/>
  <c r="I855" i="1"/>
  <c r="H855" i="1"/>
  <c r="G855" i="1"/>
  <c r="F855" i="1"/>
  <c r="K855" i="1" s="1"/>
  <c r="E855" i="1"/>
  <c r="D855" i="1"/>
  <c r="C855" i="1"/>
  <c r="B855" i="1"/>
  <c r="A855" i="1" s="1"/>
  <c r="L854" i="1"/>
  <c r="J854" i="1"/>
  <c r="I854" i="1"/>
  <c r="H854" i="1"/>
  <c r="G854" i="1"/>
  <c r="F854" i="1"/>
  <c r="K854" i="1" s="1"/>
  <c r="E854" i="1"/>
  <c r="D854" i="1"/>
  <c r="C854" i="1"/>
  <c r="B854" i="1"/>
  <c r="A854" i="1" s="1"/>
  <c r="L853" i="1"/>
  <c r="J853" i="1"/>
  <c r="I853" i="1"/>
  <c r="H853" i="1"/>
  <c r="G853" i="1"/>
  <c r="F853" i="1"/>
  <c r="K853" i="1" s="1"/>
  <c r="E853" i="1"/>
  <c r="D853" i="1"/>
  <c r="C853" i="1"/>
  <c r="B853" i="1"/>
  <c r="A853" i="1" s="1"/>
  <c r="L852" i="1"/>
  <c r="J852" i="1"/>
  <c r="I852" i="1"/>
  <c r="H852" i="1"/>
  <c r="G852" i="1"/>
  <c r="F852" i="1"/>
  <c r="K852" i="1" s="1"/>
  <c r="E852" i="1"/>
  <c r="D852" i="1"/>
  <c r="C852" i="1"/>
  <c r="B852" i="1"/>
  <c r="A852" i="1" s="1"/>
  <c r="L851" i="1"/>
  <c r="J851" i="1"/>
  <c r="I851" i="1"/>
  <c r="H851" i="1"/>
  <c r="G851" i="1"/>
  <c r="F851" i="1"/>
  <c r="K851" i="1" s="1"/>
  <c r="E851" i="1"/>
  <c r="D851" i="1"/>
  <c r="C851" i="1"/>
  <c r="B851" i="1"/>
  <c r="A851" i="1" s="1"/>
  <c r="L850" i="1"/>
  <c r="J850" i="1"/>
  <c r="I850" i="1"/>
  <c r="H850" i="1"/>
  <c r="G850" i="1"/>
  <c r="F850" i="1"/>
  <c r="K850" i="1" s="1"/>
  <c r="E850" i="1"/>
  <c r="D850" i="1"/>
  <c r="C850" i="1"/>
  <c r="B850" i="1"/>
  <c r="A850" i="1" s="1"/>
  <c r="L849" i="1"/>
  <c r="J849" i="1"/>
  <c r="I849" i="1"/>
  <c r="H849" i="1"/>
  <c r="G849" i="1"/>
  <c r="F849" i="1"/>
  <c r="K849" i="1" s="1"/>
  <c r="E849" i="1"/>
  <c r="D849" i="1"/>
  <c r="C849" i="1"/>
  <c r="B849" i="1"/>
  <c r="A849" i="1" s="1"/>
  <c r="L848" i="1"/>
  <c r="J848" i="1"/>
  <c r="I848" i="1"/>
  <c r="H848" i="1"/>
  <c r="G848" i="1"/>
  <c r="F848" i="1"/>
  <c r="K848" i="1" s="1"/>
  <c r="E848" i="1"/>
  <c r="D848" i="1"/>
  <c r="C848" i="1"/>
  <c r="B848" i="1"/>
  <c r="A848" i="1" s="1"/>
  <c r="L847" i="1"/>
  <c r="J847" i="1"/>
  <c r="I847" i="1"/>
  <c r="H847" i="1"/>
  <c r="G847" i="1"/>
  <c r="F847" i="1"/>
  <c r="K847" i="1" s="1"/>
  <c r="E847" i="1"/>
  <c r="D847" i="1"/>
  <c r="C847" i="1"/>
  <c r="B847" i="1"/>
  <c r="A847" i="1" s="1"/>
  <c r="L846" i="1"/>
  <c r="J846" i="1"/>
  <c r="I846" i="1"/>
  <c r="H846" i="1"/>
  <c r="G846" i="1"/>
  <c r="F846" i="1"/>
  <c r="K846" i="1" s="1"/>
  <c r="E846" i="1"/>
  <c r="D846" i="1"/>
  <c r="C846" i="1"/>
  <c r="B846" i="1"/>
  <c r="A846" i="1" s="1"/>
  <c r="L845" i="1"/>
  <c r="J845" i="1"/>
  <c r="I845" i="1"/>
  <c r="H845" i="1"/>
  <c r="G845" i="1"/>
  <c r="F845" i="1"/>
  <c r="K845" i="1" s="1"/>
  <c r="E845" i="1"/>
  <c r="D845" i="1"/>
  <c r="C845" i="1"/>
  <c r="B845" i="1"/>
  <c r="A845" i="1" s="1"/>
  <c r="L844" i="1"/>
  <c r="J844" i="1"/>
  <c r="I844" i="1"/>
  <c r="H844" i="1"/>
  <c r="G844" i="1"/>
  <c r="F844" i="1"/>
  <c r="K844" i="1" s="1"/>
  <c r="E844" i="1"/>
  <c r="D844" i="1"/>
  <c r="C844" i="1"/>
  <c r="B844" i="1"/>
  <c r="A844" i="1" s="1"/>
  <c r="L843" i="1"/>
  <c r="J843" i="1"/>
  <c r="I843" i="1"/>
  <c r="H843" i="1"/>
  <c r="G843" i="1"/>
  <c r="F843" i="1"/>
  <c r="K843" i="1" s="1"/>
  <c r="E843" i="1"/>
  <c r="D843" i="1"/>
  <c r="C843" i="1"/>
  <c r="B843" i="1"/>
  <c r="A843" i="1" s="1"/>
  <c r="L842" i="1"/>
  <c r="J842" i="1"/>
  <c r="I842" i="1"/>
  <c r="H842" i="1"/>
  <c r="G842" i="1"/>
  <c r="F842" i="1"/>
  <c r="K842" i="1" s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<sst xmlns="http://schemas.openxmlformats.org/spreadsheetml/2006/main" count="12" uniqueCount="12">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</sst>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3%20-%20Mar&#231;o%20-%202021/13.2%20PCF%20em%20EXCEL%20-%2003-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 (COVID-19)</v>
          </cell>
          <cell r="E11" t="str">
            <v>3.14 - Alimentação Preparada</v>
          </cell>
          <cell r="F11">
            <v>69899011000151</v>
          </cell>
          <cell r="G11" t="str">
            <v>MERCANTIL CHAME CHAME</v>
          </cell>
          <cell r="H11" t="str">
            <v>B</v>
          </cell>
          <cell r="I11" t="str">
            <v>S</v>
          </cell>
          <cell r="J11">
            <v>2775</v>
          </cell>
          <cell r="K11">
            <v>44256</v>
          </cell>
          <cell r="L11" t="str">
            <v>26210269899011000151550010000027751241412225</v>
          </cell>
          <cell r="M11" t="str">
            <v>26 -  Pernambuco</v>
          </cell>
          <cell r="N11">
            <v>764.88000000000011</v>
          </cell>
        </row>
        <row r="12">
          <cell r="C12" t="str">
            <v>HOSPITAL REGIONAL FERNANDO BEZERRA (COVID-19)</v>
          </cell>
          <cell r="E12" t="str">
            <v>3.14 - Alimentação Preparada</v>
          </cell>
          <cell r="F12">
            <v>8325619000188</v>
          </cell>
          <cell r="G12" t="str">
            <v>MERCADINHO E CASA DE CARNES MEDEIROS</v>
          </cell>
          <cell r="H12" t="str">
            <v>B</v>
          </cell>
          <cell r="I12" t="str">
            <v>S</v>
          </cell>
          <cell r="J12">
            <v>702</v>
          </cell>
          <cell r="K12">
            <v>44259</v>
          </cell>
          <cell r="L12" t="str">
            <v>26210208325619001900018855001000000702164466</v>
          </cell>
          <cell r="M12" t="str">
            <v>26 -  Pernambuco</v>
          </cell>
          <cell r="N12">
            <v>138.72</v>
          </cell>
        </row>
        <row r="13">
          <cell r="C13" t="str">
            <v>HOSPITAL REGIONAL FERNANDO BEZERRA (COVID-19)</v>
          </cell>
          <cell r="E13" t="str">
            <v>3.14 - Alimentação Preparada</v>
          </cell>
          <cell r="F13">
            <v>69899011000151</v>
          </cell>
          <cell r="G13" t="str">
            <v>MERCANTIL CHAME CHAME</v>
          </cell>
          <cell r="H13" t="str">
            <v>B</v>
          </cell>
          <cell r="I13" t="str">
            <v>S</v>
          </cell>
          <cell r="J13">
            <v>2789</v>
          </cell>
          <cell r="K13">
            <v>44265</v>
          </cell>
          <cell r="L13" t="str">
            <v>26210369899011000151550010000027891051608446</v>
          </cell>
          <cell r="M13" t="str">
            <v>26 -  Pernambuco</v>
          </cell>
          <cell r="N13">
            <v>764.88000000000011</v>
          </cell>
        </row>
        <row r="14">
          <cell r="C14" t="str">
            <v>HOSPITAL REGIONAL FERNANDO BEZERRA (COVID-19)</v>
          </cell>
          <cell r="E14" t="str">
            <v>3.14 - Alimentação Preparada</v>
          </cell>
          <cell r="F14">
            <v>8325619000188</v>
          </cell>
          <cell r="G14" t="str">
            <v>MERCADINHO E CASA DE CARNES MEDEIROS</v>
          </cell>
          <cell r="H14" t="str">
            <v>B</v>
          </cell>
          <cell r="I14" t="str">
            <v>S</v>
          </cell>
          <cell r="J14">
            <v>714</v>
          </cell>
          <cell r="K14">
            <v>44270</v>
          </cell>
          <cell r="L14" t="str">
            <v>26210308325619000188550010000007141287944660</v>
          </cell>
          <cell r="M14" t="str">
            <v>26 -  Pernambuco</v>
          </cell>
          <cell r="N14">
            <v>138.72</v>
          </cell>
        </row>
        <row r="15">
          <cell r="C15" t="str">
            <v>HOSPITAL REGIONAL FERNANDO BEZERRA (COVID-19)</v>
          </cell>
          <cell r="E15" t="str">
            <v>3.14 - Alimentação Preparada</v>
          </cell>
          <cell r="F15">
            <v>8325619000188</v>
          </cell>
          <cell r="G15" t="str">
            <v>MERCADINHO E CASA DE CARNES MEDEIROS</v>
          </cell>
          <cell r="H15" t="str">
            <v>B</v>
          </cell>
          <cell r="I15" t="str">
            <v>S</v>
          </cell>
          <cell r="J15">
            <v>732</v>
          </cell>
          <cell r="K15">
            <v>44284</v>
          </cell>
          <cell r="L15" t="str">
            <v>26210308325619000188550010000007321684099816</v>
          </cell>
          <cell r="M15" t="str">
            <v>26 -  Pernambuco</v>
          </cell>
          <cell r="N15">
            <v>69.36</v>
          </cell>
        </row>
        <row r="16">
          <cell r="C16" t="str">
            <v>HOSPITAL REGIONAL FERNANDO BEZERRA (COVID-19)</v>
          </cell>
          <cell r="E16" t="str">
            <v>3.14 - Alimentação Preparada</v>
          </cell>
          <cell r="F16">
            <v>69899011000151</v>
          </cell>
          <cell r="G16" t="str">
            <v>MERCANTIL CHAME CHAME</v>
          </cell>
          <cell r="H16" t="str">
            <v>B</v>
          </cell>
          <cell r="I16" t="str">
            <v>S</v>
          </cell>
          <cell r="J16">
            <v>2801</v>
          </cell>
          <cell r="K16">
            <v>44284</v>
          </cell>
          <cell r="L16" t="str">
            <v>26210369899011000151550010000028011261345570</v>
          </cell>
          <cell r="M16" t="str">
            <v>26 -  Pernambuco</v>
          </cell>
          <cell r="N16">
            <v>764.88000000000011</v>
          </cell>
        </row>
        <row r="17">
          <cell r="C17" t="str">
            <v>HOSPITAL REGIONAL FERNANDO BEZERRA (COVID-19)</v>
          </cell>
          <cell r="E17" t="str">
            <v>3.2 - Gás e Outros Materiais Engarrafados</v>
          </cell>
          <cell r="F17">
            <v>24380578003285</v>
          </cell>
          <cell r="G17" t="str">
            <v>WHITE MARTINS GASES IND. DO NE S/A</v>
          </cell>
          <cell r="H17" t="str">
            <v>B</v>
          </cell>
          <cell r="I17" t="str">
            <v>S</v>
          </cell>
          <cell r="J17">
            <v>5258</v>
          </cell>
          <cell r="K17">
            <v>44257</v>
          </cell>
          <cell r="L17" t="str">
            <v>23210224380578003285550530000052581825276849</v>
          </cell>
          <cell r="M17" t="str">
            <v>23 -  Ceará</v>
          </cell>
          <cell r="N17">
            <v>1581.9359999993999</v>
          </cell>
        </row>
        <row r="18">
          <cell r="C18" t="str">
            <v>HOSPITAL REGIONAL FERNANDO BEZERRA (COVID-19)</v>
          </cell>
          <cell r="E18" t="str">
            <v>3.2 - Gás e Outros Materiais Engarrafados</v>
          </cell>
          <cell r="F18">
            <v>24380578002203</v>
          </cell>
          <cell r="G18" t="str">
            <v>WHITE MARTINS GASES INDUSTRIAIS DO NORDE</v>
          </cell>
          <cell r="H18" t="str">
            <v>B</v>
          </cell>
          <cell r="I18" t="str">
            <v>S</v>
          </cell>
          <cell r="J18">
            <v>1947</v>
          </cell>
          <cell r="K18">
            <v>44258</v>
          </cell>
          <cell r="L18" t="str">
            <v>26210224380578002203550350000019471825297026</v>
          </cell>
          <cell r="M18" t="str">
            <v>23 -  Ceará</v>
          </cell>
          <cell r="N18">
            <v>12544.727999927998</v>
          </cell>
        </row>
        <row r="19">
          <cell r="C19" t="str">
            <v>HOSPITAL REGIONAL FERNANDO BEZERRA (COVID-19)</v>
          </cell>
          <cell r="E19" t="str">
            <v>3.2 - Gás e Outros Materiais Engarrafados</v>
          </cell>
          <cell r="F19">
            <v>24380578003285</v>
          </cell>
          <cell r="G19" t="str">
            <v>WHITE MARTINS GASES IND. DO NE S/A</v>
          </cell>
          <cell r="H19" t="str">
            <v>B</v>
          </cell>
          <cell r="I19" t="str">
            <v>S</v>
          </cell>
          <cell r="J19">
            <v>5259</v>
          </cell>
          <cell r="K19">
            <v>44258</v>
          </cell>
          <cell r="L19" t="str">
            <v>23210224380578003285550530000052591825790191</v>
          </cell>
          <cell r="M19" t="str">
            <v>23 -  Ceará</v>
          </cell>
          <cell r="N19">
            <v>347.77799999999996</v>
          </cell>
        </row>
        <row r="20">
          <cell r="C20" t="str">
            <v>HOSPITAL REGIONAL FERNANDO BEZERRA (COVID-19)</v>
          </cell>
          <cell r="E20" t="str">
            <v>3.2 - Gás e Outros Materiais Engarrafados</v>
          </cell>
          <cell r="F20">
            <v>24380578003285</v>
          </cell>
          <cell r="G20" t="str">
            <v>WHITE MARTINS GASES IND. DO NE S/A</v>
          </cell>
          <cell r="H20" t="str">
            <v>B</v>
          </cell>
          <cell r="I20" t="str">
            <v>S</v>
          </cell>
          <cell r="J20">
            <v>234832</v>
          </cell>
          <cell r="K20">
            <v>44264</v>
          </cell>
          <cell r="L20" t="str">
            <v>23210224380578003285552000002348321826191163</v>
          </cell>
          <cell r="M20" t="str">
            <v>23 -  Ceará</v>
          </cell>
          <cell r="N20">
            <v>704.02199999999993</v>
          </cell>
        </row>
        <row r="21">
          <cell r="C21" t="str">
            <v>HOSPITAL REGIONAL FERNANDO BEZERRA (COVID-19)</v>
          </cell>
          <cell r="E21" t="str">
            <v>3.2 - Gás e Outros Materiais Engarrafados</v>
          </cell>
          <cell r="F21">
            <v>24380578002203</v>
          </cell>
          <cell r="G21" t="str">
            <v>WHITE MARTINS GASES INDUSTRIAIS DO NORDE</v>
          </cell>
          <cell r="H21" t="str">
            <v>B</v>
          </cell>
          <cell r="I21" t="str">
            <v>S</v>
          </cell>
          <cell r="J21">
            <v>935</v>
          </cell>
          <cell r="K21">
            <v>44272</v>
          </cell>
          <cell r="L21" t="str">
            <v>26210324380578002203550490000009351828130636</v>
          </cell>
          <cell r="M21" t="str">
            <v>23 -  Ceará</v>
          </cell>
          <cell r="N21">
            <v>14063.304</v>
          </cell>
        </row>
        <row r="22">
          <cell r="C22" t="str">
            <v>HOSPITAL REGIONAL FERNANDO BEZERRA (COVID-19)</v>
          </cell>
          <cell r="E22" t="str">
            <v>3.2 - Gás e Outros Materiais Engarrafados</v>
          </cell>
          <cell r="F22">
            <v>24380578002203</v>
          </cell>
          <cell r="G22" t="str">
            <v>WHITE MARTINS GASES INDUSTRIAIS DO NORDE</v>
          </cell>
          <cell r="H22" t="str">
            <v>B</v>
          </cell>
          <cell r="I22" t="str">
            <v>S</v>
          </cell>
          <cell r="J22">
            <v>1952</v>
          </cell>
          <cell r="K22">
            <v>44272</v>
          </cell>
          <cell r="L22" t="str">
            <v>26210224380578002203550350000019521826131156</v>
          </cell>
          <cell r="M22" t="str">
            <v>23 -  Ceará</v>
          </cell>
          <cell r="N22">
            <v>8507.2500001650005</v>
          </cell>
        </row>
        <row r="23">
          <cell r="C23" t="str">
            <v>HOSPITAL REGIONAL FERNANDO BEZERRA (COVID-19)</v>
          </cell>
          <cell r="E23" t="str">
            <v>3.2 - Gás e Outros Materiais Engarrafados</v>
          </cell>
          <cell r="F23">
            <v>24380578002203</v>
          </cell>
          <cell r="G23" t="str">
            <v>WHITE MARTINS GASES INDUSTRIAIS DO NORDE</v>
          </cell>
          <cell r="H23" t="str">
            <v>B</v>
          </cell>
          <cell r="I23" t="str">
            <v>S</v>
          </cell>
          <cell r="J23">
            <v>1956</v>
          </cell>
          <cell r="K23">
            <v>44272</v>
          </cell>
          <cell r="L23" t="str">
            <v>26210324380578002203550350000019561827186488</v>
          </cell>
          <cell r="M23" t="str">
            <v>23 -  Ceará</v>
          </cell>
          <cell r="N23">
            <v>13916.724</v>
          </cell>
        </row>
        <row r="24">
          <cell r="C24" t="str">
            <v>HOSPITAL REGIONAL FERNANDO BEZERRA (COVID-19)</v>
          </cell>
          <cell r="E24" t="str">
            <v>3.2 - Gás e Outros Materiais Engarrafados</v>
          </cell>
          <cell r="F24">
            <v>24380578003285</v>
          </cell>
          <cell r="G24" t="str">
            <v>WHITE MARTINS GASES IND. DO NE S/A</v>
          </cell>
          <cell r="H24" t="str">
            <v>B</v>
          </cell>
          <cell r="I24" t="str">
            <v>S</v>
          </cell>
          <cell r="J24">
            <v>5260</v>
          </cell>
          <cell r="K24">
            <v>44272</v>
          </cell>
          <cell r="L24" t="str">
            <v>23210324380578003285550530000052601826792443</v>
          </cell>
          <cell r="M24" t="str">
            <v>23 -  Ceará</v>
          </cell>
          <cell r="N24">
            <v>1295.01600000042</v>
          </cell>
        </row>
        <row r="25">
          <cell r="C25" t="str">
            <v>HOSPITAL REGIONAL FERNANDO BEZERRA (COVID-19)</v>
          </cell>
          <cell r="E25" t="str">
            <v>3.2 - Gás e Outros Materiais Engarrafados</v>
          </cell>
          <cell r="F25">
            <v>24380578003285</v>
          </cell>
          <cell r="G25" t="str">
            <v>WHITE MARTINS GASES IND. DO NE S/A</v>
          </cell>
          <cell r="H25" t="str">
            <v>B</v>
          </cell>
          <cell r="I25" t="str">
            <v>S</v>
          </cell>
          <cell r="J25">
            <v>5261</v>
          </cell>
          <cell r="K25">
            <v>44272</v>
          </cell>
          <cell r="L25" t="str">
            <v>23210324380578003285550530000052611827321743</v>
          </cell>
          <cell r="M25" t="str">
            <v>23 -  Ceará</v>
          </cell>
          <cell r="N25">
            <v>2191.6260000008401</v>
          </cell>
        </row>
        <row r="26">
          <cell r="C26" t="str">
            <v>HOSPITAL REGIONAL FERNANDO BEZERRA (COVID-19)</v>
          </cell>
          <cell r="E26" t="str">
            <v>3.2 - Gás e Outros Materiais Engarrafados</v>
          </cell>
          <cell r="F26">
            <v>24380578003285</v>
          </cell>
          <cell r="G26" t="str">
            <v>WHITE MARTINS GASES IND. DO NE S/A</v>
          </cell>
          <cell r="H26" t="str">
            <v>B</v>
          </cell>
          <cell r="I26" t="str">
            <v>S</v>
          </cell>
          <cell r="J26">
            <v>5262</v>
          </cell>
          <cell r="K26">
            <v>44272</v>
          </cell>
          <cell r="L26" t="str">
            <v>23210324380578003285550530000052621827679270</v>
          </cell>
          <cell r="M26" t="str">
            <v>23 -  Ceará</v>
          </cell>
          <cell r="N26">
            <v>353.63399999999996</v>
          </cell>
        </row>
        <row r="27">
          <cell r="C27" t="str">
            <v>HOSPITAL REGIONAL FERNANDO BEZERRA (COVID-19)</v>
          </cell>
          <cell r="E27" t="str">
            <v>3.2 - Gás e Outros Materiais Engarrafados</v>
          </cell>
          <cell r="F27">
            <v>24380578003285</v>
          </cell>
          <cell r="G27" t="str">
            <v>WHITE MARTINS GASES IND. DO NE S/A</v>
          </cell>
          <cell r="H27" t="str">
            <v>B</v>
          </cell>
          <cell r="I27" t="str">
            <v>S</v>
          </cell>
          <cell r="J27">
            <v>236432</v>
          </cell>
          <cell r="K27">
            <v>44280</v>
          </cell>
          <cell r="L27" t="str">
            <v>23210324380578003285552000002364321828831233</v>
          </cell>
          <cell r="M27" t="str">
            <v>23 -  Ceará</v>
          </cell>
          <cell r="N27">
            <v>568.2180000006</v>
          </cell>
        </row>
        <row r="28">
          <cell r="C28" t="str">
            <v>HOSPITAL REGIONAL FERNANDO BEZERRA (COVID-19)</v>
          </cell>
          <cell r="E28" t="str">
            <v>3.2 - Gás e Outros Materiais Engarrafados</v>
          </cell>
          <cell r="F28">
            <v>24380578002203</v>
          </cell>
          <cell r="G28" t="str">
            <v>WHITE MARTINS GASES INDUSTRIAIS DO NORDE</v>
          </cell>
          <cell r="H28" t="str">
            <v>B</v>
          </cell>
          <cell r="I28" t="str">
            <v>S</v>
          </cell>
          <cell r="J28">
            <v>1972</v>
          </cell>
          <cell r="K28">
            <v>44281</v>
          </cell>
          <cell r="L28" t="str">
            <v>26210324380578002203550350000019721829290820</v>
          </cell>
          <cell r="M28" t="str">
            <v>23 -  Ceará</v>
          </cell>
          <cell r="N28">
            <v>14960.77199961336</v>
          </cell>
        </row>
        <row r="29">
          <cell r="C29" t="str">
            <v>HOSPITAL REGIONAL FERNANDO BEZERRA (COVID-19)</v>
          </cell>
          <cell r="E29" t="str">
            <v>3.2 - Gás e Outros Materiais Engarrafados</v>
          </cell>
          <cell r="F29">
            <v>24380578003285</v>
          </cell>
          <cell r="G29" t="str">
            <v>WHITE MARTINS GASES IND. DO NE S/A</v>
          </cell>
          <cell r="H29" t="str">
            <v>B</v>
          </cell>
          <cell r="I29" t="str">
            <v>S</v>
          </cell>
          <cell r="J29">
            <v>5263</v>
          </cell>
          <cell r="K29">
            <v>44281</v>
          </cell>
          <cell r="L29" t="str">
            <v>23210324380578003285550530000052631829452660</v>
          </cell>
          <cell r="M29" t="str">
            <v>23 -  Ceará</v>
          </cell>
          <cell r="N29">
            <v>1973.0579999975998</v>
          </cell>
        </row>
        <row r="30">
          <cell r="C30" t="str">
            <v>HOSPITAL REGIONAL FERNANDO BEZERRA (COVID-19)</v>
          </cell>
          <cell r="E30" t="str">
            <v>3.2 - Gás e Outros Materiais Engarrafados</v>
          </cell>
          <cell r="F30">
            <v>24380578003285</v>
          </cell>
          <cell r="G30" t="str">
            <v>WHITE MARTINS GASES IND. DO NE S/A</v>
          </cell>
          <cell r="H30" t="str">
            <v>B</v>
          </cell>
          <cell r="I30" t="str">
            <v>S</v>
          </cell>
          <cell r="J30">
            <v>236065</v>
          </cell>
          <cell r="K30">
            <v>44281</v>
          </cell>
          <cell r="L30" t="str">
            <v>23210324380578003285552023606518282706213405</v>
          </cell>
          <cell r="M30" t="str">
            <v>23 -  Ceará</v>
          </cell>
          <cell r="N30">
            <v>1512.4080000005399</v>
          </cell>
        </row>
        <row r="31">
          <cell r="C31" t="str">
            <v>HOSPITAL REGIONAL FERNANDO BEZERRA (COVID-19)</v>
          </cell>
          <cell r="E31" t="str">
            <v>3.2 - Gás e Outros Materiais Engarrafados</v>
          </cell>
          <cell r="F31">
            <v>24380578003285</v>
          </cell>
          <cell r="G31" t="str">
            <v>WHITE MARTINS GASES IND. DO NE S/A</v>
          </cell>
          <cell r="H31" t="str">
            <v>B</v>
          </cell>
          <cell r="I31" t="str">
            <v>S</v>
          </cell>
          <cell r="J31">
            <v>236601</v>
          </cell>
          <cell r="K31">
            <v>44281</v>
          </cell>
          <cell r="L31" t="str">
            <v>23210424380578003285552000002366011829087338</v>
          </cell>
          <cell r="M31" t="str">
            <v>23 -  Ceará</v>
          </cell>
          <cell r="N31">
            <v>378.81599999999997</v>
          </cell>
        </row>
        <row r="32">
          <cell r="C32" t="str">
            <v>HOSPITAL REGIONAL FERNANDO BEZERRA (COVID-19)</v>
          </cell>
          <cell r="E32" t="str">
            <v>3.2 - Gás e Outros Materiais Engarrafados</v>
          </cell>
          <cell r="F32">
            <v>24380578002203</v>
          </cell>
          <cell r="G32" t="str">
            <v>WHITE MARTINS GASES INDUSTRIAIS DO NORDE</v>
          </cell>
          <cell r="H32" t="str">
            <v>B</v>
          </cell>
          <cell r="I32" t="str">
            <v>S</v>
          </cell>
          <cell r="J32">
            <v>1977</v>
          </cell>
          <cell r="K32">
            <v>44286</v>
          </cell>
          <cell r="L32" t="str">
            <v>26210324380578002203550350000019771830197142</v>
          </cell>
          <cell r="M32" t="str">
            <v>23 -  Ceará</v>
          </cell>
          <cell r="N32">
            <v>14366.075999743798</v>
          </cell>
        </row>
        <row r="33">
          <cell r="C33" t="str">
            <v>HOSPITAL REGIONAL FERNANDO BEZERRA (COVID-19)</v>
          </cell>
          <cell r="E33" t="str">
            <v>3.2 - Gás e Outros Materiais Engarrafados</v>
          </cell>
          <cell r="F33">
            <v>24380578003285</v>
          </cell>
          <cell r="G33" t="str">
            <v>WHITE MARTINS GASES IND. DO NE S/A</v>
          </cell>
          <cell r="H33" t="str">
            <v>B</v>
          </cell>
          <cell r="I33" t="str">
            <v>S</v>
          </cell>
          <cell r="J33">
            <v>5265</v>
          </cell>
          <cell r="K33">
            <v>44286</v>
          </cell>
          <cell r="L33" t="str">
            <v>23210324380578003285550530000052651830212894</v>
          </cell>
          <cell r="M33" t="str">
            <v>23 -  Ceará</v>
          </cell>
          <cell r="N33">
            <v>755.69399999981999</v>
          </cell>
        </row>
        <row r="34">
          <cell r="C34" t="str">
            <v>HOSPITAL REGIONAL FERNANDO BEZERRA (COVID-19)</v>
          </cell>
          <cell r="E34" t="str">
            <v>3.2 - Gás e Outros Materiais Engarrafados</v>
          </cell>
          <cell r="F34">
            <v>24380578003285</v>
          </cell>
          <cell r="G34" t="str">
            <v>WHITE MARTINS GASES IND. DO NE S/A</v>
          </cell>
          <cell r="H34" t="str">
            <v>B</v>
          </cell>
          <cell r="I34" t="str">
            <v>S</v>
          </cell>
          <cell r="J34">
            <v>237276</v>
          </cell>
          <cell r="K34">
            <v>44286</v>
          </cell>
          <cell r="L34" t="str">
            <v>23210324380578003285552000002372761829289874</v>
          </cell>
          <cell r="M34" t="str">
            <v>23 -  Ceará</v>
          </cell>
          <cell r="N34">
            <v>2462.2919999886003</v>
          </cell>
        </row>
        <row r="35">
          <cell r="C35" t="str">
            <v>HOSPITAL REGIONAL FERNANDO BEZERRA (COVID-19)</v>
          </cell>
          <cell r="E35" t="str">
            <v>3.14 - Alimentação Preparada</v>
          </cell>
          <cell r="F35">
            <v>6946808000142</v>
          </cell>
          <cell r="G35" t="str">
            <v>FRIGORIFICO E MERCADINHO SÃO FRANCISCO</v>
          </cell>
          <cell r="H35" t="str">
            <v>B</v>
          </cell>
          <cell r="I35" t="str">
            <v>S</v>
          </cell>
          <cell r="J35">
            <v>662</v>
          </cell>
          <cell r="K35">
            <v>44256</v>
          </cell>
          <cell r="L35" t="str">
            <v>26210206946808000142550010000006621834326638</v>
          </cell>
          <cell r="M35" t="str">
            <v>26 -  Pernambuco</v>
          </cell>
          <cell r="N35">
            <v>228</v>
          </cell>
        </row>
        <row r="36">
          <cell r="C36" t="str">
            <v>HOSPITAL REGIONAL FERNANDO BEZERRA (COVID-19)</v>
          </cell>
          <cell r="E36" t="str">
            <v>3.14 - Alimentação Preparada</v>
          </cell>
          <cell r="F36">
            <v>6946808000142</v>
          </cell>
          <cell r="G36" t="str">
            <v>FRIGORIFICO E MERCADINHO SÃO FRANCISCO</v>
          </cell>
          <cell r="H36" t="str">
            <v>B</v>
          </cell>
          <cell r="I36" t="str">
            <v>S</v>
          </cell>
          <cell r="J36">
            <v>663</v>
          </cell>
          <cell r="K36">
            <v>44256</v>
          </cell>
          <cell r="L36" t="str">
            <v>26210206946808000142550010000006631396273021</v>
          </cell>
          <cell r="M36" t="str">
            <v>26 -  Pernambuco</v>
          </cell>
          <cell r="N36">
            <v>2214.6</v>
          </cell>
        </row>
        <row r="37">
          <cell r="C37" t="str">
            <v>HOSPITAL REGIONAL FERNANDO BEZERRA (COVID-19)</v>
          </cell>
          <cell r="E37" t="str">
            <v>3.14 - Alimentação Preparada</v>
          </cell>
          <cell r="F37">
            <v>69899011000151</v>
          </cell>
          <cell r="G37" t="str">
            <v>MERCANTIL CHAME CHAME</v>
          </cell>
          <cell r="H37" t="str">
            <v>B</v>
          </cell>
          <cell r="I37" t="str">
            <v>S</v>
          </cell>
          <cell r="J37">
            <v>2774</v>
          </cell>
          <cell r="K37">
            <v>44256</v>
          </cell>
          <cell r="L37" t="str">
            <v>26210269899011000151550010000027721241351318</v>
          </cell>
          <cell r="M37" t="str">
            <v>26 -  Pernambuco</v>
          </cell>
          <cell r="N37">
            <v>498</v>
          </cell>
        </row>
        <row r="38">
          <cell r="C38" t="str">
            <v>HOSPITAL REGIONAL FERNANDO BEZERRA (COVID-19)</v>
          </cell>
          <cell r="E38" t="str">
            <v>3.14 - Alimentação Preparada</v>
          </cell>
          <cell r="F38">
            <v>69899011000151</v>
          </cell>
          <cell r="G38" t="str">
            <v>MERCANTIL CHAME CHAME</v>
          </cell>
          <cell r="H38" t="str">
            <v>B</v>
          </cell>
          <cell r="I38" t="str">
            <v>S</v>
          </cell>
          <cell r="J38">
            <v>2775</v>
          </cell>
          <cell r="K38">
            <v>44256</v>
          </cell>
          <cell r="L38" t="str">
            <v>26210269899011000151550010000027751241412225</v>
          </cell>
          <cell r="M38" t="str">
            <v>26 -  Pernambuco</v>
          </cell>
          <cell r="N38">
            <v>2641.152</v>
          </cell>
        </row>
        <row r="39">
          <cell r="C39" t="str">
            <v>HOSPITAL REGIONAL FERNANDO BEZERRA (COVID-19)</v>
          </cell>
          <cell r="E39" t="str">
            <v>3.14 - Alimentação Preparada</v>
          </cell>
          <cell r="F39">
            <v>8325619000188</v>
          </cell>
          <cell r="G39" t="str">
            <v>MERCADINHO E CASA DE CARNES MEDEIROS</v>
          </cell>
          <cell r="H39" t="str">
            <v>B</v>
          </cell>
          <cell r="I39" t="str">
            <v>S</v>
          </cell>
          <cell r="J39">
            <v>701</v>
          </cell>
          <cell r="K39">
            <v>44259</v>
          </cell>
          <cell r="L39" t="str">
            <v>26210208325619000188550010000007011307383720</v>
          </cell>
          <cell r="M39" t="str">
            <v>26 -  Pernambuco</v>
          </cell>
          <cell r="N39">
            <v>3193.0439999999999</v>
          </cell>
        </row>
        <row r="40">
          <cell r="C40" t="str">
            <v>HOSPITAL REGIONAL FERNANDO BEZERRA (COVID-19)</v>
          </cell>
          <cell r="E40" t="str">
            <v>3.14 - Alimentação Preparada</v>
          </cell>
          <cell r="F40">
            <v>8325619000188</v>
          </cell>
          <cell r="G40" t="str">
            <v>MERCADINHO E CASA DE CARNES MEDEIROS</v>
          </cell>
          <cell r="H40" t="str">
            <v>B</v>
          </cell>
          <cell r="I40" t="str">
            <v>S</v>
          </cell>
          <cell r="J40">
            <v>702</v>
          </cell>
          <cell r="K40">
            <v>44259</v>
          </cell>
          <cell r="L40" t="str">
            <v>26210208325619000188550010000007021644663904</v>
          </cell>
          <cell r="M40" t="str">
            <v>26 -  Pernambuco</v>
          </cell>
          <cell r="N40">
            <v>2021.0400000000002</v>
          </cell>
        </row>
        <row r="41">
          <cell r="C41" t="str">
            <v>HOSPITAL REGIONAL FERNANDO BEZERRA (COVID-19)</v>
          </cell>
          <cell r="E41" t="str">
            <v>3.14 - Alimentação Preparada</v>
          </cell>
          <cell r="F41">
            <v>9587342000124</v>
          </cell>
          <cell r="G41" t="str">
            <v xml:space="preserve">BARRACAO DAS FRUTAS </v>
          </cell>
          <cell r="H41" t="str">
            <v>B</v>
          </cell>
          <cell r="I41" t="str">
            <v>S</v>
          </cell>
          <cell r="J41">
            <v>420</v>
          </cell>
          <cell r="K41">
            <v>44264</v>
          </cell>
          <cell r="L41" t="str">
            <v>26210209587342000124550010000004201101004048</v>
          </cell>
          <cell r="M41" t="str">
            <v>26 -  Pernambuco</v>
          </cell>
          <cell r="N41">
            <v>1742.9199999999998</v>
          </cell>
        </row>
        <row r="42">
          <cell r="C42" t="str">
            <v>HOSPITAL REGIONAL FERNANDO BEZERRA (COVID-19)</v>
          </cell>
          <cell r="E42" t="str">
            <v>3.14 - Alimentação Preparada</v>
          </cell>
          <cell r="F42">
            <v>9587342000124</v>
          </cell>
          <cell r="G42" t="str">
            <v xml:space="preserve">BARRACAO DAS FRUTAS </v>
          </cell>
          <cell r="H42" t="str">
            <v>B</v>
          </cell>
          <cell r="I42" t="str">
            <v>S</v>
          </cell>
          <cell r="J42">
            <v>421</v>
          </cell>
          <cell r="K42">
            <v>44264</v>
          </cell>
          <cell r="L42" t="str">
            <v>26210209587342000124550010000004211460429133</v>
          </cell>
          <cell r="M42" t="str">
            <v>26 -  Pernambuco</v>
          </cell>
          <cell r="N42">
            <v>1811.3760000000002</v>
          </cell>
        </row>
        <row r="43">
          <cell r="C43" t="str">
            <v>HOSPITAL REGIONAL FERNANDO BEZERRA (COVID-19)</v>
          </cell>
          <cell r="E43" t="str">
            <v>3.14 - Alimentação Preparada</v>
          </cell>
          <cell r="F43">
            <v>69899011000151</v>
          </cell>
          <cell r="G43" t="str">
            <v>MERCANTIL CHAME CHAME</v>
          </cell>
          <cell r="H43" t="str">
            <v>B</v>
          </cell>
          <cell r="I43" t="str">
            <v>S</v>
          </cell>
          <cell r="J43">
            <v>2788</v>
          </cell>
          <cell r="K43">
            <v>44264</v>
          </cell>
          <cell r="L43" t="str">
            <v>26210369899011000151550010000027881051529280</v>
          </cell>
          <cell r="M43" t="str">
            <v>26 -  Pernambuco</v>
          </cell>
          <cell r="N43">
            <v>498</v>
          </cell>
        </row>
        <row r="44">
          <cell r="C44" t="str">
            <v>HOSPITAL REGIONAL FERNANDO BEZERRA (COVID-19)</v>
          </cell>
          <cell r="E44" t="str">
            <v>3.14 - Alimentação Preparada</v>
          </cell>
          <cell r="F44">
            <v>1840275000104</v>
          </cell>
          <cell r="G44" t="str">
            <v>MERCADINHO E PANIFICADORA VITÓRIA</v>
          </cell>
          <cell r="H44" t="str">
            <v>B</v>
          </cell>
          <cell r="I44" t="str">
            <v>S</v>
          </cell>
          <cell r="J44">
            <v>507</v>
          </cell>
          <cell r="K44">
            <v>44265</v>
          </cell>
          <cell r="L44" t="str">
            <v>26210201840275000104550010000005071219666501</v>
          </cell>
          <cell r="M44" t="str">
            <v>26 -  Pernambuco</v>
          </cell>
          <cell r="N44">
            <v>794.62399999892011</v>
          </cell>
        </row>
        <row r="45">
          <cell r="C45" t="str">
            <v>HOSPITAL REGIONAL FERNANDO BEZERRA (COVID-19)</v>
          </cell>
          <cell r="E45" t="str">
            <v>3.14 - Alimentação Preparada</v>
          </cell>
          <cell r="F45">
            <v>69899011000151</v>
          </cell>
          <cell r="G45" t="str">
            <v>MERCANTIL CHAME CHAME</v>
          </cell>
          <cell r="H45" t="str">
            <v>B</v>
          </cell>
          <cell r="I45" t="str">
            <v>S</v>
          </cell>
          <cell r="J45">
            <v>2789</v>
          </cell>
          <cell r="K45">
            <v>44265</v>
          </cell>
          <cell r="L45" t="str">
            <v>26210369899011000151550010000027891051608446</v>
          </cell>
          <cell r="M45" t="str">
            <v>26 -  Pernambuco</v>
          </cell>
          <cell r="N45">
            <v>2648.1520000000005</v>
          </cell>
        </row>
        <row r="46">
          <cell r="C46" t="str">
            <v>HOSPITAL REGIONAL FERNANDO BEZERRA (COVID-19)</v>
          </cell>
          <cell r="E46" t="str">
            <v>3.14 - Alimentação Preparada</v>
          </cell>
          <cell r="F46">
            <v>6946808000142</v>
          </cell>
          <cell r="G46" t="str">
            <v>FRIGORIFICO E MERCADINHO SÃO FRANCISCO</v>
          </cell>
          <cell r="H46" t="str">
            <v>B</v>
          </cell>
          <cell r="I46" t="str">
            <v>S</v>
          </cell>
          <cell r="J46">
            <v>664</v>
          </cell>
          <cell r="K46">
            <v>44270</v>
          </cell>
          <cell r="L46" t="str">
            <v>26210306946808000142550010000006641645932195</v>
          </cell>
          <cell r="M46" t="str">
            <v>26 -  Pernambuco</v>
          </cell>
          <cell r="N46">
            <v>228</v>
          </cell>
        </row>
        <row r="47">
          <cell r="C47" t="str">
            <v>HOSPITAL REGIONAL FERNANDO BEZERRA (COVID-19)</v>
          </cell>
          <cell r="E47" t="str">
            <v>3.14 - Alimentação Preparada</v>
          </cell>
          <cell r="F47">
            <v>8325619000188</v>
          </cell>
          <cell r="G47" t="str">
            <v>MERCADINHO E CASA DE CARNES MEDEIROS</v>
          </cell>
          <cell r="H47" t="str">
            <v>B</v>
          </cell>
          <cell r="I47" t="str">
            <v>S</v>
          </cell>
          <cell r="J47">
            <v>713</v>
          </cell>
          <cell r="K47">
            <v>44270</v>
          </cell>
          <cell r="L47" t="str">
            <v>26210308325619000188550010000007131936976195</v>
          </cell>
          <cell r="M47" t="str">
            <v>26 -  Pernambuco</v>
          </cell>
          <cell r="N47">
            <v>3163.9080000000004</v>
          </cell>
        </row>
        <row r="48">
          <cell r="C48" t="str">
            <v>HOSPITAL REGIONAL FERNANDO BEZERRA (COVID-19)</v>
          </cell>
          <cell r="E48" t="str">
            <v>3.14 - Alimentação Preparada</v>
          </cell>
          <cell r="F48">
            <v>8325619000188</v>
          </cell>
          <cell r="G48" t="str">
            <v>MERCADINHO E CASA DE CARNES MEDEIROS</v>
          </cell>
          <cell r="H48" t="str">
            <v>B</v>
          </cell>
          <cell r="I48" t="str">
            <v>S</v>
          </cell>
          <cell r="J48">
            <v>714</v>
          </cell>
          <cell r="K48">
            <v>44270</v>
          </cell>
          <cell r="L48" t="str">
            <v>26210308325619000188550010000007141287944660</v>
          </cell>
          <cell r="M48" t="str">
            <v>26 -  Pernambuco</v>
          </cell>
          <cell r="N48">
            <v>2021.0400000000002</v>
          </cell>
        </row>
        <row r="49">
          <cell r="C49" t="str">
            <v>HOSPITAL REGIONAL FERNANDO BEZERRA (COVID-19)</v>
          </cell>
          <cell r="E49" t="str">
            <v>3.14 - Alimentação Preparada</v>
          </cell>
          <cell r="F49">
            <v>6946808000142</v>
          </cell>
          <cell r="G49" t="str">
            <v>FRIGORIFICO E MERCADINHO SÃO FRANCISCO</v>
          </cell>
          <cell r="H49" t="str">
            <v>B</v>
          </cell>
          <cell r="I49" t="str">
            <v>S</v>
          </cell>
          <cell r="J49">
            <v>665</v>
          </cell>
          <cell r="K49">
            <v>44272</v>
          </cell>
          <cell r="L49" t="str">
            <v>26210306946808000142550010000006651001992923</v>
          </cell>
          <cell r="M49" t="str">
            <v>26 -  Pernambuco</v>
          </cell>
          <cell r="N49">
            <v>3213.6000000000004</v>
          </cell>
        </row>
        <row r="50">
          <cell r="C50" t="str">
            <v>HOSPITAL REGIONAL FERNANDO BEZERRA (COVID-19)</v>
          </cell>
          <cell r="E50" t="str">
            <v>3.14 - Alimentação Preparada</v>
          </cell>
          <cell r="F50">
            <v>5921208000167</v>
          </cell>
          <cell r="G50" t="str">
            <v>QUINTANILHA REPRESENTACOES</v>
          </cell>
          <cell r="H50" t="str">
            <v>B</v>
          </cell>
          <cell r="I50" t="str">
            <v>S</v>
          </cell>
          <cell r="J50">
            <v>66049</v>
          </cell>
          <cell r="K50">
            <v>44273</v>
          </cell>
          <cell r="L50" t="str">
            <v>26210305921208000167550010000660491554500001</v>
          </cell>
          <cell r="M50" t="str">
            <v>26 -  Pernambuco</v>
          </cell>
          <cell r="N50">
            <v>180</v>
          </cell>
        </row>
        <row r="51">
          <cell r="C51" t="str">
            <v>HOSPITAL REGIONAL FERNANDO BEZERRA (COVID-19)</v>
          </cell>
          <cell r="E51" t="str">
            <v>3.14 - Alimentação Preparada</v>
          </cell>
          <cell r="F51">
            <v>9587342000124</v>
          </cell>
          <cell r="G51" t="str">
            <v xml:space="preserve">BARRACAO DAS FRUTAS </v>
          </cell>
          <cell r="H51" t="str">
            <v>B</v>
          </cell>
          <cell r="I51" t="str">
            <v>S</v>
          </cell>
          <cell r="J51">
            <v>423</v>
          </cell>
          <cell r="K51">
            <v>44281</v>
          </cell>
          <cell r="L51" t="str">
            <v>26210309587342000124550010000004231797899870</v>
          </cell>
          <cell r="M51" t="str">
            <v>26 -  Pernambuco</v>
          </cell>
          <cell r="N51">
            <v>1811.3760000000002</v>
          </cell>
        </row>
        <row r="52">
          <cell r="C52" t="str">
            <v>HOSPITAL REGIONAL FERNANDO BEZERRA (COVID-19)</v>
          </cell>
          <cell r="E52" t="str">
            <v>3.14 - Alimentação Preparada</v>
          </cell>
          <cell r="F52">
            <v>9587342000124</v>
          </cell>
          <cell r="G52" t="str">
            <v xml:space="preserve">BARRACAO DAS FRUTAS </v>
          </cell>
          <cell r="H52" t="str">
            <v>B</v>
          </cell>
          <cell r="I52" t="str">
            <v>S</v>
          </cell>
          <cell r="J52">
            <v>424</v>
          </cell>
          <cell r="K52">
            <v>44284</v>
          </cell>
          <cell r="L52" t="str">
            <v>26210309587342000124550010000004241613692825</v>
          </cell>
          <cell r="M52" t="str">
            <v>26 -  Pernambuco</v>
          </cell>
          <cell r="N52">
            <v>1811.3760000000002</v>
          </cell>
        </row>
        <row r="53">
          <cell r="C53" t="str">
            <v>HOSPITAL REGIONAL FERNANDO BEZERRA (COVID-19)</v>
          </cell>
          <cell r="E53" t="str">
            <v>3.14 - Alimentação Preparada</v>
          </cell>
          <cell r="F53">
            <v>6946808000142</v>
          </cell>
          <cell r="G53" t="str">
            <v>FRIGORIFICO E MERCADINHO SÃO FRANCISCO</v>
          </cell>
          <cell r="H53" t="str">
            <v>B</v>
          </cell>
          <cell r="I53" t="str">
            <v>S</v>
          </cell>
          <cell r="J53">
            <v>667</v>
          </cell>
          <cell r="K53">
            <v>44284</v>
          </cell>
          <cell r="L53" t="str">
            <v>26210306946808000142550010000006671634284893</v>
          </cell>
          <cell r="M53" t="str">
            <v>26 -  Pernambuco</v>
          </cell>
          <cell r="N53">
            <v>235.20000000000002</v>
          </cell>
        </row>
        <row r="54">
          <cell r="C54" t="str">
            <v>HOSPITAL REGIONAL FERNANDO BEZERRA (COVID-19)</v>
          </cell>
          <cell r="E54" t="str">
            <v>3.14 - Alimentação Preparada</v>
          </cell>
          <cell r="F54">
            <v>6946808000142</v>
          </cell>
          <cell r="G54" t="str">
            <v>FRIGORIFICO E MERCADINHO SÃO FRANCISCO</v>
          </cell>
          <cell r="H54" t="str">
            <v>B</v>
          </cell>
          <cell r="I54" t="str">
            <v>S</v>
          </cell>
          <cell r="J54">
            <v>668</v>
          </cell>
          <cell r="K54">
            <v>44284</v>
          </cell>
          <cell r="L54" t="str">
            <v>26210306946808000142550010000006681462326485</v>
          </cell>
          <cell r="M54" t="str">
            <v>26 -  Pernambuco</v>
          </cell>
          <cell r="N54">
            <v>228</v>
          </cell>
        </row>
        <row r="55">
          <cell r="C55" t="str">
            <v>HOSPITAL REGIONAL FERNANDO BEZERRA (COVID-19)</v>
          </cell>
          <cell r="E55" t="str">
            <v>3.14 - Alimentação Preparada</v>
          </cell>
          <cell r="F55">
            <v>6946808000142</v>
          </cell>
          <cell r="G55" t="str">
            <v>FRIGORIFICO E MERCADINHO SÃO FRANCISCO</v>
          </cell>
          <cell r="H55" t="str">
            <v>B</v>
          </cell>
          <cell r="I55" t="str">
            <v>S</v>
          </cell>
          <cell r="J55">
            <v>670</v>
          </cell>
          <cell r="K55">
            <v>44284</v>
          </cell>
          <cell r="L55" t="str">
            <v>26210306986808000142550010000006701137655899</v>
          </cell>
          <cell r="M55" t="str">
            <v>26 -  Pernambuco</v>
          </cell>
          <cell r="N55">
            <v>3304</v>
          </cell>
        </row>
        <row r="56">
          <cell r="C56" t="str">
            <v>HOSPITAL REGIONAL FERNANDO BEZERRA (COVID-19)</v>
          </cell>
          <cell r="E56" t="str">
            <v>3.14 - Alimentação Preparada</v>
          </cell>
          <cell r="F56">
            <v>8325619000188</v>
          </cell>
          <cell r="G56" t="str">
            <v>MERCADINHO E CASA DE CARNES MEDEIROS</v>
          </cell>
          <cell r="H56" t="str">
            <v>B</v>
          </cell>
          <cell r="I56" t="str">
            <v>S</v>
          </cell>
          <cell r="J56">
            <v>731</v>
          </cell>
          <cell r="K56">
            <v>44284</v>
          </cell>
          <cell r="L56" t="str">
            <v>26210308325619000188550010000007311408767659</v>
          </cell>
          <cell r="M56" t="str">
            <v>26 -  Pernambuco</v>
          </cell>
          <cell r="N56">
            <v>3569.7640000000001</v>
          </cell>
        </row>
        <row r="57">
          <cell r="C57" t="str">
            <v>HOSPITAL REGIONAL FERNANDO BEZERRA (COVID-19)</v>
          </cell>
          <cell r="E57" t="str">
            <v>3.14 - Alimentação Preparada</v>
          </cell>
          <cell r="F57">
            <v>8325619000188</v>
          </cell>
          <cell r="G57" t="str">
            <v>MERCADINHO E CASA DE CARNES MEDEIROS</v>
          </cell>
          <cell r="H57" t="str">
            <v>B</v>
          </cell>
          <cell r="I57" t="str">
            <v>S</v>
          </cell>
          <cell r="J57">
            <v>732</v>
          </cell>
          <cell r="K57">
            <v>44284</v>
          </cell>
          <cell r="L57" t="str">
            <v>26210308325619000188550010000007321684099816</v>
          </cell>
          <cell r="M57" t="str">
            <v>26 -  Pernambuco</v>
          </cell>
          <cell r="N57">
            <v>2021.0400000000002</v>
          </cell>
        </row>
        <row r="58">
          <cell r="C58" t="str">
            <v>HOSPITAL REGIONAL FERNANDO BEZERRA (COVID-19)</v>
          </cell>
          <cell r="E58" t="str">
            <v>3.14 - Alimentação Preparada</v>
          </cell>
          <cell r="F58">
            <v>69899011000151</v>
          </cell>
          <cell r="G58" t="str">
            <v>MERCANTIL CHAME CHAME</v>
          </cell>
          <cell r="H58" t="str">
            <v>B</v>
          </cell>
          <cell r="I58" t="str">
            <v>S</v>
          </cell>
          <cell r="J58">
            <v>2801</v>
          </cell>
          <cell r="K58">
            <v>44284</v>
          </cell>
          <cell r="L58" t="str">
            <v>26210369899011000151550010000028011261345570</v>
          </cell>
          <cell r="M58" t="str">
            <v>26 -  Pernambuco</v>
          </cell>
          <cell r="N58">
            <v>2723.0840000000007</v>
          </cell>
        </row>
        <row r="59">
          <cell r="C59" t="str">
            <v>HOSPITAL REGIONAL FERNANDO BEZERRA (COVID-19)</v>
          </cell>
          <cell r="E59" t="str">
            <v>3.14 - Alimentação Preparada</v>
          </cell>
          <cell r="F59">
            <v>69899011000151</v>
          </cell>
          <cell r="G59" t="str">
            <v>MERCANTIL CHAME CHAME</v>
          </cell>
          <cell r="H59" t="str">
            <v>B</v>
          </cell>
          <cell r="I59" t="str">
            <v>S</v>
          </cell>
          <cell r="J59">
            <v>2802</v>
          </cell>
          <cell r="K59">
            <v>44284</v>
          </cell>
          <cell r="L59" t="str">
            <v>26210369899011000151550010000028021261348436</v>
          </cell>
          <cell r="M59" t="str">
            <v>26 -  Pernambuco</v>
          </cell>
          <cell r="N59">
            <v>498</v>
          </cell>
        </row>
        <row r="60">
          <cell r="C60" t="str">
            <v>HOSPITAL REGIONAL FERNANDO BEZERRA (COVID-19)</v>
          </cell>
          <cell r="E60" t="str">
            <v>3.14 - Alimentação Preparada</v>
          </cell>
          <cell r="F60">
            <v>1840275000104</v>
          </cell>
          <cell r="G60" t="str">
            <v>MERCADINHO E PANIFICADORA VITÓRIA</v>
          </cell>
          <cell r="H60" t="str">
            <v>B</v>
          </cell>
          <cell r="I60" t="str">
            <v>S</v>
          </cell>
          <cell r="J60">
            <v>510</v>
          </cell>
          <cell r="K60">
            <v>44286</v>
          </cell>
          <cell r="L60" t="str">
            <v>26210301840275000104550010000005101509524270</v>
          </cell>
          <cell r="M60" t="str">
            <v>26 -  Pernambuco</v>
          </cell>
          <cell r="N60">
            <v>867.96000000156005</v>
          </cell>
        </row>
        <row r="61">
          <cell r="C61" t="str">
            <v>HOSPITAL REGIONAL FERNANDO BEZERRA (COVID-19)</v>
          </cell>
          <cell r="E61" t="str">
            <v>5.13 - Água e Esgoto</v>
          </cell>
          <cell r="F61">
            <v>9769035000164</v>
          </cell>
          <cell r="G61" t="str">
            <v>COMPANHIA PERNAMBUCANA DE SANEAMENTO</v>
          </cell>
          <cell r="H61" t="str">
            <v>S</v>
          </cell>
          <cell r="I61" t="str">
            <v>N</v>
          </cell>
          <cell r="J61" t="str">
            <v>16758337</v>
          </cell>
          <cell r="K61">
            <v>44282</v>
          </cell>
          <cell r="L61" t="str">
            <v>0</v>
          </cell>
          <cell r="M61" t="str">
            <v>2609907 - Ouricuri - PE</v>
          </cell>
          <cell r="N61">
            <v>26.560000000000002</v>
          </cell>
        </row>
        <row r="62">
          <cell r="C62" t="str">
            <v>HOSPITAL REGIONAL FERNANDO BEZERRA (COVID-19)</v>
          </cell>
          <cell r="E62" t="str">
            <v>5.13 - Água e Esgoto</v>
          </cell>
          <cell r="F62">
            <v>9769035000164</v>
          </cell>
          <cell r="G62" t="str">
            <v>COMPANHIA PERNAMBUCANA DE SANEAMENTO</v>
          </cell>
          <cell r="H62" t="str">
            <v>S</v>
          </cell>
          <cell r="I62" t="str">
            <v>N</v>
          </cell>
          <cell r="J62">
            <v>16758019</v>
          </cell>
          <cell r="K62">
            <v>44286</v>
          </cell>
          <cell r="L62" t="str">
            <v>0</v>
          </cell>
          <cell r="M62" t="str">
            <v>2609907 - Ouricuri - PE</v>
          </cell>
          <cell r="N62">
            <v>3357.22</v>
          </cell>
        </row>
        <row r="63">
          <cell r="C63" t="str">
            <v>HOSPITAL REGIONAL FERNANDO BEZERRA (COVID-19)</v>
          </cell>
          <cell r="E63" t="str">
            <v>5.13 - Água e Esgoto</v>
          </cell>
          <cell r="F63">
            <v>9769035000164</v>
          </cell>
          <cell r="G63" t="str">
            <v>COMPANHIA PERNAMBUCANA DE SANEAMENTO</v>
          </cell>
          <cell r="H63" t="str">
            <v>S</v>
          </cell>
          <cell r="I63" t="str">
            <v>N</v>
          </cell>
          <cell r="J63">
            <v>16837857</v>
          </cell>
          <cell r="K63">
            <v>44286</v>
          </cell>
          <cell r="L63" t="str">
            <v>0</v>
          </cell>
          <cell r="M63" t="str">
            <v>2609907 - Ouricuri - PE</v>
          </cell>
          <cell r="N63">
            <v>1173.9639999999999</v>
          </cell>
        </row>
        <row r="64">
          <cell r="C64" t="str">
            <v>HOSPITAL REGIONAL FERNANDO BEZERRA (COVID-19)</v>
          </cell>
          <cell r="E64" t="str">
            <v>5.12 - Energia Elétrica</v>
          </cell>
          <cell r="F64">
            <v>10835932000108</v>
          </cell>
          <cell r="G64" t="str">
            <v>COMPANHIA ENERGETICA DE PERNAMBUCO</v>
          </cell>
          <cell r="H64" t="str">
            <v>S</v>
          </cell>
          <cell r="I64" t="str">
            <v>N</v>
          </cell>
          <cell r="J64" t="str">
            <v>238546028</v>
          </cell>
          <cell r="K64">
            <v>44277</v>
          </cell>
          <cell r="L64" t="str">
            <v>0</v>
          </cell>
          <cell r="M64" t="str">
            <v>2611606 - Recife - PE</v>
          </cell>
          <cell r="N64">
            <v>248.80799999999999</v>
          </cell>
        </row>
        <row r="65">
          <cell r="C65" t="str">
            <v>HOSPITAL REGIONAL FERNANDO BEZERRA (COVID-19)</v>
          </cell>
          <cell r="E65" t="str">
            <v>5.12 - Energia Elétrica</v>
          </cell>
          <cell r="F65">
            <v>10835932000108</v>
          </cell>
          <cell r="G65" t="str">
            <v>COMPANHIA ENERGETICA DE PERNAMBUCO</v>
          </cell>
          <cell r="H65" t="str">
            <v>S</v>
          </cell>
          <cell r="I65" t="str">
            <v>N</v>
          </cell>
          <cell r="J65" t="str">
            <v>125790612</v>
          </cell>
          <cell r="K65">
            <v>44286</v>
          </cell>
          <cell r="L65" t="str">
            <v>0</v>
          </cell>
          <cell r="M65" t="str">
            <v>2611606 - Recife - PE</v>
          </cell>
          <cell r="N65">
            <v>14673.944000000001</v>
          </cell>
        </row>
        <row r="66">
          <cell r="C66" t="str">
            <v>HOSPITAL REGIONAL FERNANDO BEZERRA (COVID-19)</v>
          </cell>
          <cell r="E66" t="str">
            <v>5.16 - Serviços Médico-Hospitalares, Odotonlogia e Laboratoriais</v>
          </cell>
          <cell r="F66">
            <v>18976638000128</v>
          </cell>
          <cell r="G66" t="str">
            <v xml:space="preserve">CARLITO ONOFRE DA SILVA FILHO - ME                                                                                                                                                                            </v>
          </cell>
          <cell r="H66" t="str">
            <v>S</v>
          </cell>
          <cell r="I66" t="str">
            <v>S</v>
          </cell>
          <cell r="J66" t="str">
            <v>166</v>
          </cell>
          <cell r="K66">
            <v>44277</v>
          </cell>
          <cell r="L66" t="str">
            <v>ZLOC-RWDA</v>
          </cell>
          <cell r="M66" t="str">
            <v>2605301 - Exu - PE</v>
          </cell>
          <cell r="N66">
            <v>15000</v>
          </cell>
        </row>
        <row r="67">
          <cell r="C67" t="str">
            <v>HOSPITAL REGIONAL FERNANDO BEZERRA (COVID-19)</v>
          </cell>
          <cell r="E67" t="str">
            <v>5.16 - Serviços Médico-Hospitalares, Odotonlogia e Laboratoriais</v>
          </cell>
          <cell r="F67">
            <v>21932148000134</v>
          </cell>
          <cell r="G67" t="str">
            <v xml:space="preserve">G M SERVICOS MEDISCO LTDA                                                                                                                                                                                   </v>
          </cell>
          <cell r="H67" t="str">
            <v>S</v>
          </cell>
          <cell r="I67" t="str">
            <v>S</v>
          </cell>
          <cell r="J67">
            <v>20103</v>
          </cell>
          <cell r="K67">
            <v>44274</v>
          </cell>
          <cell r="L67" t="str">
            <v>S76M-ATIT</v>
          </cell>
          <cell r="M67" t="str">
            <v>2609907 - Ouricuri - PE</v>
          </cell>
          <cell r="N67">
            <v>24000</v>
          </cell>
        </row>
        <row r="68">
          <cell r="C68" t="str">
            <v>HOSPITAL REGIONAL FERNANDO BEZERRA (COVID-19)</v>
          </cell>
          <cell r="E68" t="str">
            <v>5.16 - Serviços Médico-Hospitalares, Odotonlogia e Laboratoriais</v>
          </cell>
          <cell r="F68">
            <v>39277075000150</v>
          </cell>
          <cell r="G68" t="str">
            <v xml:space="preserve">GERCLIN SERVICOS MEDICOS LTDA                                                                                                                                                                                  </v>
          </cell>
          <cell r="H68" t="str">
            <v>S</v>
          </cell>
          <cell r="I68" t="str">
            <v>S</v>
          </cell>
          <cell r="J68">
            <v>21</v>
          </cell>
          <cell r="K68">
            <v>44285</v>
          </cell>
          <cell r="L68" t="str">
            <v>KNBE-LSGT</v>
          </cell>
          <cell r="M68" t="str">
            <v>2601102 - Araripina - PE</v>
          </cell>
          <cell r="N68">
            <v>9000</v>
          </cell>
        </row>
        <row r="69">
          <cell r="C69" t="str">
            <v>HOSPITAL REGIONAL FERNANDO BEZERRA (COVID-19)</v>
          </cell>
          <cell r="E69" t="str">
            <v>5.16 - Serviços Médico-Hospitalares, Odotonlogia e Laboratoriais</v>
          </cell>
          <cell r="F69">
            <v>40237474000176</v>
          </cell>
          <cell r="G69" t="str">
            <v xml:space="preserve">JOSE PEREIRA DA CRUZ FILHO                                                                                                                                                                                  </v>
          </cell>
          <cell r="H69" t="str">
            <v>S</v>
          </cell>
          <cell r="I69" t="str">
            <v>S</v>
          </cell>
          <cell r="J69">
            <v>11265</v>
          </cell>
          <cell r="K69">
            <v>44273</v>
          </cell>
          <cell r="L69" t="str">
            <v>ELETRÔNICA</v>
          </cell>
          <cell r="M69" t="str">
            <v>2607307 - Ipubi - PE</v>
          </cell>
          <cell r="N69">
            <v>6000</v>
          </cell>
        </row>
        <row r="70">
          <cell r="C70" t="str">
            <v>HOSPITAL REGIONAL FERNANDO BEZERRA (COVID-19)</v>
          </cell>
          <cell r="E70" t="str">
            <v>5.16 - Serviços Médico-Hospitalares, Odotonlogia e Laboratoriais</v>
          </cell>
          <cell r="F70">
            <v>22465344000109</v>
          </cell>
          <cell r="G70" t="str">
            <v xml:space="preserve">ODONTOMED LTDA                                                                                                                                                                                                </v>
          </cell>
          <cell r="H70" t="str">
            <v>S</v>
          </cell>
          <cell r="I70" t="str">
            <v>S</v>
          </cell>
          <cell r="J70">
            <v>209</v>
          </cell>
          <cell r="K70">
            <v>44279</v>
          </cell>
          <cell r="L70" t="str">
            <v>GHYD-DVMX</v>
          </cell>
          <cell r="M70" t="str">
            <v>2605301 - Exu - PE</v>
          </cell>
          <cell r="N70">
            <v>36000</v>
          </cell>
        </row>
        <row r="71">
          <cell r="C71" t="str">
            <v>HOSPITAL REGIONAL FERNANDO BEZERRA (COVID-19)</v>
          </cell>
          <cell r="E71" t="str">
            <v>5.16 - Serviços Médico-Hospitalares, Odotonlogia e Laboratoriais</v>
          </cell>
          <cell r="F71">
            <v>37220273000151</v>
          </cell>
          <cell r="G71" t="str">
            <v xml:space="preserve">P H GOMES SUDARIO LINS                                                                                                                                                                                         </v>
          </cell>
          <cell r="H71" t="str">
            <v>S</v>
          </cell>
          <cell r="I71" t="str">
            <v>S</v>
          </cell>
          <cell r="J71">
            <v>14</v>
          </cell>
          <cell r="K71">
            <v>44277</v>
          </cell>
          <cell r="L71" t="str">
            <v>100468000</v>
          </cell>
          <cell r="M71" t="str">
            <v>2304400 - Fortaleza - CE</v>
          </cell>
          <cell r="N71">
            <v>3000</v>
          </cell>
        </row>
        <row r="72">
          <cell r="C72" t="str">
            <v>HOSPITAL REGIONAL FERNANDO BEZERRA (COVID-19)</v>
          </cell>
          <cell r="E72" t="str">
            <v>5.16 - Serviços Médico-Hospitalares, Odotonlogia e Laboratoriais</v>
          </cell>
          <cell r="F72">
            <v>927795000188</v>
          </cell>
          <cell r="G72" t="str">
            <v>DIAGNOSTICO LAB. ESMERALDINO LANDIM S/C</v>
          </cell>
          <cell r="H72" t="str">
            <v>S</v>
          </cell>
          <cell r="I72" t="str">
            <v>S</v>
          </cell>
          <cell r="J72" t="str">
            <v>510</v>
          </cell>
          <cell r="K72">
            <v>44277</v>
          </cell>
          <cell r="L72" t="str">
            <v>hY-A9EBITAWQ</v>
          </cell>
          <cell r="M72" t="str">
            <v>2307304 - Juazeiro do Norte - CE</v>
          </cell>
          <cell r="N72">
            <v>7762.82</v>
          </cell>
        </row>
        <row r="73">
          <cell r="C73" t="str">
            <v>HOSPITAL REGIONAL FERNANDO BEZERRA (COVID-19)</v>
          </cell>
          <cell r="E73" t="str">
            <v>5.16 - Serviços Médico-Hospitalares, Odotonlogia e Laboratoriais</v>
          </cell>
          <cell r="F73">
            <v>927795000188</v>
          </cell>
          <cell r="G73" t="str">
            <v>DIAGNOSTICO LAB. ESMERALDINO LANDIM S/C</v>
          </cell>
          <cell r="H73" t="str">
            <v>S</v>
          </cell>
          <cell r="I73" t="str">
            <v>S</v>
          </cell>
          <cell r="J73" t="str">
            <v>515</v>
          </cell>
          <cell r="K73">
            <v>44286</v>
          </cell>
          <cell r="L73" t="str">
            <v>bl3r7fnx4</v>
          </cell>
          <cell r="M73" t="str">
            <v>2307304 - Juazeiro do Norte - CE</v>
          </cell>
          <cell r="N73">
            <v>12385.64</v>
          </cell>
        </row>
        <row r="74">
          <cell r="C74" t="str">
            <v>HOSPITAL REGIONAL FERNANDO BEZERRA (COVID-19)</v>
          </cell>
          <cell r="E74" t="str">
            <v>1.99 - Outras Despesas com Pessoal</v>
          </cell>
          <cell r="F74">
            <v>21986074000119</v>
          </cell>
          <cell r="G74" t="str">
            <v>PRUDENTIAL DO BRASIL VIDA EM GRUPO AS</v>
          </cell>
          <cell r="H74" t="str">
            <v>S</v>
          </cell>
          <cell r="I74" t="str">
            <v>N</v>
          </cell>
          <cell r="J74" t="str">
            <v>197353243</v>
          </cell>
          <cell r="K74">
            <v>44286</v>
          </cell>
          <cell r="L74" t="str">
            <v>0</v>
          </cell>
          <cell r="M74" t="str">
            <v>3550308 - São Paulo - SP</v>
          </cell>
          <cell r="N74">
            <v>8.9600000000000009</v>
          </cell>
        </row>
        <row r="75">
          <cell r="C75" t="str">
            <v>HOSPITAL REGIONAL FERNANDO BEZERRA (COVID-19)</v>
          </cell>
          <cell r="E75" t="str">
            <v>1.99 - Outras Despesas com Pessoal</v>
          </cell>
          <cell r="F75">
            <v>21986074000119</v>
          </cell>
          <cell r="G75" t="str">
            <v>PRUDENTIAL DO BRASIL VIDA EM GRUPO AS</v>
          </cell>
          <cell r="H75" t="str">
            <v>S</v>
          </cell>
          <cell r="I75" t="str">
            <v>N</v>
          </cell>
          <cell r="J75" t="str">
            <v>197352906</v>
          </cell>
          <cell r="K75">
            <v>44286</v>
          </cell>
          <cell r="L75" t="str">
            <v>0</v>
          </cell>
          <cell r="M75" t="str">
            <v>3550308 - São Paulo - SP</v>
          </cell>
          <cell r="N75">
            <v>20.5</v>
          </cell>
        </row>
        <row r="76">
          <cell r="C76" t="str">
            <v>HOSPITAL REGIONAL FERNANDO BEZERRA (COVID-19)</v>
          </cell>
          <cell r="E76" t="str">
            <v>5.99 - Outros Serviços de Terceiros Pessoa Jurídica</v>
          </cell>
          <cell r="H76" t="str">
            <v>S</v>
          </cell>
          <cell r="I76" t="str">
            <v>N</v>
          </cell>
          <cell r="J76" t="str">
            <v>DOC</v>
          </cell>
          <cell r="K76">
            <v>44286</v>
          </cell>
          <cell r="L76" t="str">
            <v>0</v>
          </cell>
          <cell r="M76" t="str">
            <v>26 -  Pernambuco</v>
          </cell>
          <cell r="N76">
            <v>9.9700000000000273</v>
          </cell>
        </row>
        <row r="77">
          <cell r="C77" t="str">
            <v>HOSPITAL REGIONAL FERNANDO BEZERRA (COVID-19)</v>
          </cell>
          <cell r="E77" t="str">
            <v>5.99 - Outros Serviços de Terceiros Pessoa Jurídica</v>
          </cell>
          <cell r="H77" t="str">
            <v>S</v>
          </cell>
          <cell r="I77" t="str">
            <v>N</v>
          </cell>
          <cell r="J77" t="str">
            <v>DOC</v>
          </cell>
          <cell r="K77">
            <v>44285</v>
          </cell>
          <cell r="L77" t="str">
            <v>0</v>
          </cell>
          <cell r="M77" t="str">
            <v>26 -  Pernambuco</v>
          </cell>
          <cell r="N77">
            <v>12.190000000000055</v>
          </cell>
        </row>
        <row r="78">
          <cell r="C78" t="str">
            <v>HOSPITAL REGIONAL FERNANDO BEZERRA (COVID-19)</v>
          </cell>
          <cell r="E78" t="str">
            <v>5.99 - Outros Serviços de Terceiros Pessoa Jurídica</v>
          </cell>
          <cell r="H78" t="str">
            <v>S</v>
          </cell>
          <cell r="I78" t="str">
            <v>N</v>
          </cell>
          <cell r="J78" t="str">
            <v>DOC</v>
          </cell>
          <cell r="K78">
            <v>44285</v>
          </cell>
          <cell r="L78" t="str">
            <v>0</v>
          </cell>
          <cell r="M78" t="str">
            <v>26 -  Pernambuco</v>
          </cell>
          <cell r="N78">
            <v>22.440000000000055</v>
          </cell>
        </row>
        <row r="79">
          <cell r="C79" t="str">
            <v>HOSPITAL REGIONAL FERNANDO BEZERRA (COVID-19)</v>
          </cell>
          <cell r="E79" t="str">
            <v>5.99 - Outros Serviços de Terceiros Pessoa Jurídica</v>
          </cell>
          <cell r="H79" t="str">
            <v>S</v>
          </cell>
          <cell r="I79" t="str">
            <v>N</v>
          </cell>
          <cell r="J79" t="str">
            <v>DOC</v>
          </cell>
          <cell r="K79">
            <v>44286</v>
          </cell>
          <cell r="L79" t="str">
            <v>0</v>
          </cell>
          <cell r="M79" t="str">
            <v>26 -  Pernambuco</v>
          </cell>
          <cell r="N79">
            <v>13.650000000000006</v>
          </cell>
        </row>
        <row r="80">
          <cell r="C80" t="str">
            <v>HOSPITAL REGIONAL FERNANDO BEZERRA (COVID-19)</v>
          </cell>
          <cell r="E80" t="str">
            <v>5.99 - Outros Serviços de Terceiros Pessoa Jurídica</v>
          </cell>
          <cell r="H80" t="str">
            <v>S</v>
          </cell>
          <cell r="I80" t="str">
            <v>N</v>
          </cell>
          <cell r="J80" t="str">
            <v>DOC</v>
          </cell>
          <cell r="K80">
            <v>44286</v>
          </cell>
          <cell r="L80" t="str">
            <v>0</v>
          </cell>
          <cell r="M80" t="str">
            <v>26 -  Pernambuco</v>
          </cell>
          <cell r="N80">
            <v>16.279999999999973</v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1" zoomScale="90" zoomScaleNormal="90" workbookViewId="0">
      <selection activeCell="E16" sqref="E1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10869782000900</v>
      </c>
      <c r="B2" s="4" t="str">
        <f>'[1]TCE - ANEXO IV - Preencher'!C11</f>
        <v>HOSPITAL REGIONAL FERNANDO BEZERRA (COVID-19)</v>
      </c>
      <c r="C2" s="4" t="str">
        <f>'[1]TCE - ANEXO IV - Preencher'!E11</f>
        <v>3.14 - Alimentação Preparada</v>
      </c>
      <c r="D2" s="3">
        <f>'[1]TCE - ANEXO IV - Preencher'!F11</f>
        <v>69899011000151</v>
      </c>
      <c r="E2" s="5" t="str">
        <f>'[1]TCE - ANEXO IV - Preencher'!G11</f>
        <v>MERCANTIL CHAME CHAME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2775</v>
      </c>
      <c r="I2" s="6">
        <f>IF('[1]TCE - ANEXO IV - Preencher'!K11="","",'[1]TCE - ANEXO IV - Preencher'!K11)</f>
        <v>44256</v>
      </c>
      <c r="J2" s="5" t="str">
        <f>'[1]TCE - ANEXO IV - Preencher'!L11</f>
        <v>26210269899011000151550010000027751241412225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764.88000000000011</v>
      </c>
    </row>
    <row r="3" spans="1:12" s="8" customFormat="1" ht="19.5" customHeight="1" x14ac:dyDescent="0.2">
      <c r="A3" s="3">
        <f>IFERROR(VLOOKUP(B3,'[1]DADOS (OCULTAR)'!$P$3:$R$59,3,0),"")</f>
        <v>10869782000900</v>
      </c>
      <c r="B3" s="4" t="str">
        <f>'[1]TCE - ANEXO IV - Preencher'!C12</f>
        <v>HOSPITAL REGIONAL FERNANDO BEZERRA (COVID-19)</v>
      </c>
      <c r="C3" s="4" t="str">
        <f>'[1]TCE - ANEXO IV - Preencher'!E12</f>
        <v>3.14 - Alimentação Preparada</v>
      </c>
      <c r="D3" s="3">
        <f>'[1]TCE - ANEXO IV - Preencher'!F12</f>
        <v>8325619000188</v>
      </c>
      <c r="E3" s="5" t="str">
        <f>'[1]TCE - ANEXO IV - Preencher'!G12</f>
        <v>MERCADINHO E CASA DE CARNES MEDEIROS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702</v>
      </c>
      <c r="I3" s="6">
        <f>IF('[1]TCE - ANEXO IV - Preencher'!K12="","",'[1]TCE - ANEXO IV - Preencher'!K12)</f>
        <v>44259</v>
      </c>
      <c r="J3" s="5" t="str">
        <f>'[1]TCE - ANEXO IV - Preencher'!L12</f>
        <v>26210208325619001900018855001000000702164466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138.72</v>
      </c>
    </row>
    <row r="4" spans="1:12" s="8" customFormat="1" ht="19.5" customHeight="1" x14ac:dyDescent="0.2">
      <c r="A4" s="3">
        <f>IFERROR(VLOOKUP(B4,'[1]DADOS (OCULTAR)'!$P$3:$R$59,3,0),"")</f>
        <v>10869782000900</v>
      </c>
      <c r="B4" s="4" t="str">
        <f>'[1]TCE - ANEXO IV - Preencher'!C13</f>
        <v>HOSPITAL REGIONAL FERNANDO BEZERRA (COVID-19)</v>
      </c>
      <c r="C4" s="4" t="str">
        <f>'[1]TCE - ANEXO IV - Preencher'!E13</f>
        <v>3.14 - Alimentação Preparada</v>
      </c>
      <c r="D4" s="3">
        <f>'[1]TCE - ANEXO IV - Preencher'!F13</f>
        <v>69899011000151</v>
      </c>
      <c r="E4" s="5" t="str">
        <f>'[1]TCE - ANEXO IV - Preencher'!G13</f>
        <v>MERCANTIL CHAME CHAME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2789</v>
      </c>
      <c r="I4" s="6">
        <f>IF('[1]TCE - ANEXO IV - Preencher'!K13="","",'[1]TCE - ANEXO IV - Preencher'!K13)</f>
        <v>44265</v>
      </c>
      <c r="J4" s="5" t="str">
        <f>'[1]TCE - ANEXO IV - Preencher'!L13</f>
        <v>26210369899011000151550010000027891051608446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764.88000000000011</v>
      </c>
    </row>
    <row r="5" spans="1:12" s="8" customFormat="1" ht="19.5" customHeight="1" x14ac:dyDescent="0.2">
      <c r="A5" s="3">
        <f>IFERROR(VLOOKUP(B5,'[1]DADOS (OCULTAR)'!$P$3:$R$59,3,0),"")</f>
        <v>10869782000900</v>
      </c>
      <c r="B5" s="4" t="str">
        <f>'[1]TCE - ANEXO IV - Preencher'!C14</f>
        <v>HOSPITAL REGIONAL FERNANDO BEZERRA (COVID-19)</v>
      </c>
      <c r="C5" s="4" t="str">
        <f>'[1]TCE - ANEXO IV - Preencher'!E14</f>
        <v>3.14 - Alimentação Preparada</v>
      </c>
      <c r="D5" s="3">
        <f>'[1]TCE - ANEXO IV - Preencher'!F14</f>
        <v>8325619000188</v>
      </c>
      <c r="E5" s="5" t="str">
        <f>'[1]TCE - ANEXO IV - Preencher'!G14</f>
        <v>MERCADINHO E CASA DE CARNES MEDEIROS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714</v>
      </c>
      <c r="I5" s="6">
        <f>IF('[1]TCE - ANEXO IV - Preencher'!K14="","",'[1]TCE - ANEXO IV - Preencher'!K14)</f>
        <v>44270</v>
      </c>
      <c r="J5" s="5" t="str">
        <f>'[1]TCE - ANEXO IV - Preencher'!L14</f>
        <v>26210308325619000188550010000007141287944660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138.72</v>
      </c>
    </row>
    <row r="6" spans="1:12" s="8" customFormat="1" ht="19.5" customHeight="1" x14ac:dyDescent="0.2">
      <c r="A6" s="3">
        <f>IFERROR(VLOOKUP(B6,'[1]DADOS (OCULTAR)'!$P$3:$R$59,3,0),"")</f>
        <v>10869782000900</v>
      </c>
      <c r="B6" s="4" t="str">
        <f>'[1]TCE - ANEXO IV - Preencher'!C15</f>
        <v>HOSPITAL REGIONAL FERNANDO BEZERRA (COVID-19)</v>
      </c>
      <c r="C6" s="4" t="str">
        <f>'[1]TCE - ANEXO IV - Preencher'!E15</f>
        <v>3.14 - Alimentação Preparada</v>
      </c>
      <c r="D6" s="3">
        <f>'[1]TCE - ANEXO IV - Preencher'!F15</f>
        <v>8325619000188</v>
      </c>
      <c r="E6" s="5" t="str">
        <f>'[1]TCE - ANEXO IV - Preencher'!G15</f>
        <v>MERCADINHO E CASA DE CARNES MEDEIROS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732</v>
      </c>
      <c r="I6" s="6">
        <f>IF('[1]TCE - ANEXO IV - Preencher'!K15="","",'[1]TCE - ANEXO IV - Preencher'!K15)</f>
        <v>44284</v>
      </c>
      <c r="J6" s="5" t="str">
        <f>'[1]TCE - ANEXO IV - Preencher'!L15</f>
        <v>26210308325619000188550010000007321684099816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69.36</v>
      </c>
    </row>
    <row r="7" spans="1:12" s="8" customFormat="1" ht="19.5" customHeight="1" x14ac:dyDescent="0.2">
      <c r="A7" s="3">
        <f>IFERROR(VLOOKUP(B7,'[1]DADOS (OCULTAR)'!$P$3:$R$59,3,0),"")</f>
        <v>10869782000900</v>
      </c>
      <c r="B7" s="4" t="str">
        <f>'[1]TCE - ANEXO IV - Preencher'!C16</f>
        <v>HOSPITAL REGIONAL FERNANDO BEZERRA (COVID-19)</v>
      </c>
      <c r="C7" s="4" t="str">
        <f>'[1]TCE - ANEXO IV - Preencher'!E16</f>
        <v>3.14 - Alimentação Preparada</v>
      </c>
      <c r="D7" s="3">
        <f>'[1]TCE - ANEXO IV - Preencher'!F16</f>
        <v>69899011000151</v>
      </c>
      <c r="E7" s="5" t="str">
        <f>'[1]TCE - ANEXO IV - Preencher'!G16</f>
        <v>MERCANTIL CHAME CHAME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2801</v>
      </c>
      <c r="I7" s="6">
        <f>IF('[1]TCE - ANEXO IV - Preencher'!K16="","",'[1]TCE - ANEXO IV - Preencher'!K16)</f>
        <v>44284</v>
      </c>
      <c r="J7" s="5" t="str">
        <f>'[1]TCE - ANEXO IV - Preencher'!L16</f>
        <v>26210369899011000151550010000028011261345570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764.88000000000011</v>
      </c>
    </row>
    <row r="8" spans="1:12" s="8" customFormat="1" ht="19.5" customHeight="1" x14ac:dyDescent="0.2">
      <c r="A8" s="3">
        <f>IFERROR(VLOOKUP(B8,'[1]DADOS (OCULTAR)'!$P$3:$R$59,3,0),"")</f>
        <v>10869782000900</v>
      </c>
      <c r="B8" s="4" t="str">
        <f>'[1]TCE - ANEXO IV - Preencher'!C17</f>
        <v>HOSPITAL REGIONAL FERNANDO BEZERRA (COVID-19)</v>
      </c>
      <c r="C8" s="4" t="str">
        <f>'[1]TCE - ANEXO IV - Preencher'!E17</f>
        <v>3.2 - Gás e Outros Materiais Engarrafados</v>
      </c>
      <c r="D8" s="3">
        <f>'[1]TCE - ANEXO IV - Preencher'!F17</f>
        <v>24380578003285</v>
      </c>
      <c r="E8" s="5" t="str">
        <f>'[1]TCE - ANEXO IV - Preencher'!G17</f>
        <v>WHITE MARTINS GASES IND. DO NE S/A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5258</v>
      </c>
      <c r="I8" s="6">
        <f>IF('[1]TCE - ANEXO IV - Preencher'!K17="","",'[1]TCE - ANEXO IV - Preencher'!K17)</f>
        <v>44257</v>
      </c>
      <c r="J8" s="5" t="str">
        <f>'[1]TCE - ANEXO IV - Preencher'!L17</f>
        <v>23210224380578003285550530000052581825276849</v>
      </c>
      <c r="K8" s="5" t="str">
        <f>IF(F8="B",LEFT('[1]TCE - ANEXO IV - Preencher'!M17,2),IF(F8="S",LEFT('[1]TCE - ANEXO IV - Preencher'!M17,7),IF('[1]TCE - ANEXO IV - Preencher'!H17="","")))</f>
        <v>23</v>
      </c>
      <c r="L8" s="7">
        <f>'[1]TCE - ANEXO IV - Preencher'!N17</f>
        <v>1581.9359999993999</v>
      </c>
    </row>
    <row r="9" spans="1:12" s="8" customFormat="1" ht="19.5" customHeight="1" x14ac:dyDescent="0.2">
      <c r="A9" s="3">
        <f>IFERROR(VLOOKUP(B9,'[1]DADOS (OCULTAR)'!$P$3:$R$59,3,0),"")</f>
        <v>10869782000900</v>
      </c>
      <c r="B9" s="4" t="str">
        <f>'[1]TCE - ANEXO IV - Preencher'!C18</f>
        <v>HOSPITAL REGIONAL FERNANDO BEZERRA (COVID-19)</v>
      </c>
      <c r="C9" s="4" t="str">
        <f>'[1]TCE - ANEXO IV - Preencher'!E18</f>
        <v>3.2 - Gás e Outros Materiais Engarrafados</v>
      </c>
      <c r="D9" s="3">
        <f>'[1]TCE - ANEXO IV - Preencher'!F18</f>
        <v>24380578002203</v>
      </c>
      <c r="E9" s="5" t="str">
        <f>'[1]TCE - ANEXO IV - Preencher'!G18</f>
        <v>WHITE MARTINS GASES INDUSTRIAIS DO NORDE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1947</v>
      </c>
      <c r="I9" s="6">
        <f>IF('[1]TCE - ANEXO IV - Preencher'!K18="","",'[1]TCE - ANEXO IV - Preencher'!K18)</f>
        <v>44258</v>
      </c>
      <c r="J9" s="5" t="str">
        <f>'[1]TCE - ANEXO IV - Preencher'!L18</f>
        <v>26210224380578002203550350000019471825297026</v>
      </c>
      <c r="K9" s="5" t="str">
        <f>IF(F9="B",LEFT('[1]TCE - ANEXO IV - Preencher'!M18,2),IF(F9="S",LEFT('[1]TCE - ANEXO IV - Preencher'!M18,7),IF('[1]TCE - ANEXO IV - Preencher'!H18="","")))</f>
        <v>23</v>
      </c>
      <c r="L9" s="7">
        <f>'[1]TCE - ANEXO IV - Preencher'!N18</f>
        <v>12544.727999927998</v>
      </c>
    </row>
    <row r="10" spans="1:12" s="8" customFormat="1" ht="19.5" customHeight="1" x14ac:dyDescent="0.2">
      <c r="A10" s="3">
        <f>IFERROR(VLOOKUP(B10,'[1]DADOS (OCULTAR)'!$P$3:$R$59,3,0),"")</f>
        <v>10869782000900</v>
      </c>
      <c r="B10" s="4" t="str">
        <f>'[1]TCE - ANEXO IV - Preencher'!C19</f>
        <v>HOSPITAL REGIONAL FERNANDO BEZERRA (COVID-19)</v>
      </c>
      <c r="C10" s="4" t="str">
        <f>'[1]TCE - ANEXO IV - Preencher'!E19</f>
        <v>3.2 - Gás e Outros Materiais Engarrafados</v>
      </c>
      <c r="D10" s="3">
        <f>'[1]TCE - ANEXO IV - Preencher'!F19</f>
        <v>24380578003285</v>
      </c>
      <c r="E10" s="5" t="str">
        <f>'[1]TCE - ANEXO IV - Preencher'!G19</f>
        <v>WHITE MARTINS GASES IND. DO NE S/A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5259</v>
      </c>
      <c r="I10" s="6">
        <f>IF('[1]TCE - ANEXO IV - Preencher'!K19="","",'[1]TCE - ANEXO IV - Preencher'!K19)</f>
        <v>44258</v>
      </c>
      <c r="J10" s="5" t="str">
        <f>'[1]TCE - ANEXO IV - Preencher'!L19</f>
        <v>23210224380578003285550530000052591825790191</v>
      </c>
      <c r="K10" s="5" t="str">
        <f>IF(F10="B",LEFT('[1]TCE - ANEXO IV - Preencher'!M19,2),IF(F10="S",LEFT('[1]TCE - ANEXO IV - Preencher'!M19,7),IF('[1]TCE - ANEXO IV - Preencher'!H19="","")))</f>
        <v>23</v>
      </c>
      <c r="L10" s="7">
        <f>'[1]TCE - ANEXO IV - Preencher'!N19</f>
        <v>347.77799999999996</v>
      </c>
    </row>
    <row r="11" spans="1:12" s="8" customFormat="1" ht="19.5" customHeight="1" x14ac:dyDescent="0.2">
      <c r="A11" s="3">
        <f>IFERROR(VLOOKUP(B11,'[1]DADOS (OCULTAR)'!$P$3:$R$59,3,0),"")</f>
        <v>10869782000900</v>
      </c>
      <c r="B11" s="4" t="str">
        <f>'[1]TCE - ANEXO IV - Preencher'!C20</f>
        <v>HOSPITAL REGIONAL FERNANDO BEZERRA (COVID-19)</v>
      </c>
      <c r="C11" s="4" t="str">
        <f>'[1]TCE - ANEXO IV - Preencher'!E20</f>
        <v>3.2 - Gás e Outros Materiais Engarrafados</v>
      </c>
      <c r="D11" s="3">
        <f>'[1]TCE - ANEXO IV - Preencher'!F20</f>
        <v>24380578003285</v>
      </c>
      <c r="E11" s="5" t="str">
        <f>'[1]TCE - ANEXO IV - Preencher'!G20</f>
        <v>WHITE MARTINS GASES IND. DO NE S/A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234832</v>
      </c>
      <c r="I11" s="6">
        <f>IF('[1]TCE - ANEXO IV - Preencher'!K20="","",'[1]TCE - ANEXO IV - Preencher'!K20)</f>
        <v>44264</v>
      </c>
      <c r="J11" s="5" t="str">
        <f>'[1]TCE - ANEXO IV - Preencher'!L20</f>
        <v>23210224380578003285552000002348321826191163</v>
      </c>
      <c r="K11" s="5" t="str">
        <f>IF(F11="B",LEFT('[1]TCE - ANEXO IV - Preencher'!M20,2),IF(F11="S",LEFT('[1]TCE - ANEXO IV - Preencher'!M20,7),IF('[1]TCE - ANEXO IV - Preencher'!H20="","")))</f>
        <v>23</v>
      </c>
      <c r="L11" s="7">
        <f>'[1]TCE - ANEXO IV - Preencher'!N20</f>
        <v>704.02199999999993</v>
      </c>
    </row>
    <row r="12" spans="1:12" s="8" customFormat="1" ht="19.5" customHeight="1" x14ac:dyDescent="0.2">
      <c r="A12" s="3">
        <f>IFERROR(VLOOKUP(B12,'[1]DADOS (OCULTAR)'!$P$3:$R$59,3,0),"")</f>
        <v>10869782000900</v>
      </c>
      <c r="B12" s="4" t="str">
        <f>'[1]TCE - ANEXO IV - Preencher'!C21</f>
        <v>HOSPITAL REGIONAL FERNANDO BEZERRA (COVID-19)</v>
      </c>
      <c r="C12" s="4" t="str">
        <f>'[1]TCE - ANEXO IV - Preencher'!E21</f>
        <v>3.2 - Gás e Outros Materiais Engarrafados</v>
      </c>
      <c r="D12" s="3">
        <f>'[1]TCE - ANEXO IV - Preencher'!F21</f>
        <v>24380578002203</v>
      </c>
      <c r="E12" s="5" t="str">
        <f>'[1]TCE - ANEXO IV - Preencher'!G21</f>
        <v>WHITE MARTINS GASES INDUSTRIAIS DO NORDE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935</v>
      </c>
      <c r="I12" s="6">
        <f>IF('[1]TCE - ANEXO IV - Preencher'!K21="","",'[1]TCE - ANEXO IV - Preencher'!K21)</f>
        <v>44272</v>
      </c>
      <c r="J12" s="5" t="str">
        <f>'[1]TCE - ANEXO IV - Preencher'!L21</f>
        <v>26210324380578002203550490000009351828130636</v>
      </c>
      <c r="K12" s="5" t="str">
        <f>IF(F12="B",LEFT('[1]TCE - ANEXO IV - Preencher'!M21,2),IF(F12="S",LEFT('[1]TCE - ANEXO IV - Preencher'!M21,7),IF('[1]TCE - ANEXO IV - Preencher'!H21="","")))</f>
        <v>23</v>
      </c>
      <c r="L12" s="7">
        <f>'[1]TCE - ANEXO IV - Preencher'!N21</f>
        <v>14063.304</v>
      </c>
    </row>
    <row r="13" spans="1:12" s="8" customFormat="1" ht="19.5" customHeight="1" x14ac:dyDescent="0.2">
      <c r="A13" s="3">
        <f>IFERROR(VLOOKUP(B13,'[1]DADOS (OCULTAR)'!$P$3:$R$59,3,0),"")</f>
        <v>10869782000900</v>
      </c>
      <c r="B13" s="4" t="str">
        <f>'[1]TCE - ANEXO IV - Preencher'!C22</f>
        <v>HOSPITAL REGIONAL FERNANDO BEZERRA (COVID-19)</v>
      </c>
      <c r="C13" s="4" t="str">
        <f>'[1]TCE - ANEXO IV - Preencher'!E22</f>
        <v>3.2 - Gás e Outros Materiais Engarrafados</v>
      </c>
      <c r="D13" s="3">
        <f>'[1]TCE - ANEXO IV - Preencher'!F22</f>
        <v>24380578002203</v>
      </c>
      <c r="E13" s="5" t="str">
        <f>'[1]TCE - ANEXO IV - Preencher'!G22</f>
        <v>WHITE MARTINS GASES INDUSTRIAIS DO NORDE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1952</v>
      </c>
      <c r="I13" s="6">
        <f>IF('[1]TCE - ANEXO IV - Preencher'!K22="","",'[1]TCE - ANEXO IV - Preencher'!K22)</f>
        <v>44272</v>
      </c>
      <c r="J13" s="5" t="str">
        <f>'[1]TCE - ANEXO IV - Preencher'!L22</f>
        <v>26210224380578002203550350000019521826131156</v>
      </c>
      <c r="K13" s="5" t="str">
        <f>IF(F13="B",LEFT('[1]TCE - ANEXO IV - Preencher'!M22,2),IF(F13="S",LEFT('[1]TCE - ANEXO IV - Preencher'!M22,7),IF('[1]TCE - ANEXO IV - Preencher'!H22="","")))</f>
        <v>23</v>
      </c>
      <c r="L13" s="7">
        <f>'[1]TCE - ANEXO IV - Preencher'!N22</f>
        <v>8507.2500001650005</v>
      </c>
    </row>
    <row r="14" spans="1:12" s="8" customFormat="1" ht="19.5" customHeight="1" x14ac:dyDescent="0.2">
      <c r="A14" s="3">
        <f>IFERROR(VLOOKUP(B14,'[1]DADOS (OCULTAR)'!$P$3:$R$59,3,0),"")</f>
        <v>10869782000900</v>
      </c>
      <c r="B14" s="4" t="str">
        <f>'[1]TCE - ANEXO IV - Preencher'!C23</f>
        <v>HOSPITAL REGIONAL FERNANDO BEZERRA (COVID-19)</v>
      </c>
      <c r="C14" s="4" t="str">
        <f>'[1]TCE - ANEXO IV - Preencher'!E23</f>
        <v>3.2 - Gás e Outros Materiais Engarrafados</v>
      </c>
      <c r="D14" s="3">
        <f>'[1]TCE - ANEXO IV - Preencher'!F23</f>
        <v>24380578002203</v>
      </c>
      <c r="E14" s="5" t="str">
        <f>'[1]TCE - ANEXO IV - Preencher'!G23</f>
        <v>WHITE MARTINS GASES INDUSTRIAIS DO NORDE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1956</v>
      </c>
      <c r="I14" s="6">
        <f>IF('[1]TCE - ANEXO IV - Preencher'!K23="","",'[1]TCE - ANEXO IV - Preencher'!K23)</f>
        <v>44272</v>
      </c>
      <c r="J14" s="5" t="str">
        <f>'[1]TCE - ANEXO IV - Preencher'!L23</f>
        <v>26210324380578002203550350000019561827186488</v>
      </c>
      <c r="K14" s="5" t="str">
        <f>IF(F14="B",LEFT('[1]TCE - ANEXO IV - Preencher'!M23,2),IF(F14="S",LEFT('[1]TCE - ANEXO IV - Preencher'!M23,7),IF('[1]TCE - ANEXO IV - Preencher'!H23="","")))</f>
        <v>23</v>
      </c>
      <c r="L14" s="7">
        <f>'[1]TCE - ANEXO IV - Preencher'!N23</f>
        <v>13916.724</v>
      </c>
    </row>
    <row r="15" spans="1:12" s="8" customFormat="1" ht="19.5" customHeight="1" x14ac:dyDescent="0.2">
      <c r="A15" s="3">
        <f>IFERROR(VLOOKUP(B15,'[1]DADOS (OCULTAR)'!$P$3:$R$59,3,0),"")</f>
        <v>10869782000900</v>
      </c>
      <c r="B15" s="4" t="str">
        <f>'[1]TCE - ANEXO IV - Preencher'!C24</f>
        <v>HOSPITAL REGIONAL FERNANDO BEZERRA (COVID-19)</v>
      </c>
      <c r="C15" s="4" t="str">
        <f>'[1]TCE - ANEXO IV - Preencher'!E24</f>
        <v>3.2 - Gás e Outros Materiais Engarrafados</v>
      </c>
      <c r="D15" s="3">
        <f>'[1]TCE - ANEXO IV - Preencher'!F24</f>
        <v>24380578003285</v>
      </c>
      <c r="E15" s="5" t="str">
        <f>'[1]TCE - ANEXO IV - Preencher'!G24</f>
        <v>WHITE MARTINS GASES IND. DO NE S/A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5260</v>
      </c>
      <c r="I15" s="6">
        <f>IF('[1]TCE - ANEXO IV - Preencher'!K24="","",'[1]TCE - ANEXO IV - Preencher'!K24)</f>
        <v>44272</v>
      </c>
      <c r="J15" s="5" t="str">
        <f>'[1]TCE - ANEXO IV - Preencher'!L24</f>
        <v>23210324380578003285550530000052601826792443</v>
      </c>
      <c r="K15" s="5" t="str">
        <f>IF(F15="B",LEFT('[1]TCE - ANEXO IV - Preencher'!M24,2),IF(F15="S",LEFT('[1]TCE - ANEXO IV - Preencher'!M24,7),IF('[1]TCE - ANEXO IV - Preencher'!H24="","")))</f>
        <v>23</v>
      </c>
      <c r="L15" s="7">
        <f>'[1]TCE - ANEXO IV - Preencher'!N24</f>
        <v>1295.01600000042</v>
      </c>
    </row>
    <row r="16" spans="1:12" s="8" customFormat="1" ht="19.5" customHeight="1" x14ac:dyDescent="0.2">
      <c r="A16" s="3">
        <f>IFERROR(VLOOKUP(B16,'[1]DADOS (OCULTAR)'!$P$3:$R$59,3,0),"")</f>
        <v>10869782000900</v>
      </c>
      <c r="B16" s="4" t="str">
        <f>'[1]TCE - ANEXO IV - Preencher'!C25</f>
        <v>HOSPITAL REGIONAL FERNANDO BEZERRA (COVID-19)</v>
      </c>
      <c r="C16" s="4" t="str">
        <f>'[1]TCE - ANEXO IV - Preencher'!E25</f>
        <v>3.2 - Gás e Outros Materiais Engarrafados</v>
      </c>
      <c r="D16" s="3">
        <f>'[1]TCE - ANEXO IV - Preencher'!F25</f>
        <v>24380578003285</v>
      </c>
      <c r="E16" s="5" t="str">
        <f>'[1]TCE - ANEXO IV - Preencher'!G25</f>
        <v>WHITE MARTINS GASES IND. DO NE S/A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5261</v>
      </c>
      <c r="I16" s="6">
        <f>IF('[1]TCE - ANEXO IV - Preencher'!K25="","",'[1]TCE - ANEXO IV - Preencher'!K25)</f>
        <v>44272</v>
      </c>
      <c r="J16" s="5" t="str">
        <f>'[1]TCE - ANEXO IV - Preencher'!L25</f>
        <v>23210324380578003285550530000052611827321743</v>
      </c>
      <c r="K16" s="5" t="str">
        <f>IF(F16="B",LEFT('[1]TCE - ANEXO IV - Preencher'!M25,2),IF(F16="S",LEFT('[1]TCE - ANEXO IV - Preencher'!M25,7),IF('[1]TCE - ANEXO IV - Preencher'!H25="","")))</f>
        <v>23</v>
      </c>
      <c r="L16" s="7">
        <f>'[1]TCE - ANEXO IV - Preencher'!N25</f>
        <v>2191.6260000008401</v>
      </c>
    </row>
    <row r="17" spans="1:12" s="8" customFormat="1" ht="19.5" customHeight="1" x14ac:dyDescent="0.2">
      <c r="A17" s="3">
        <f>IFERROR(VLOOKUP(B17,'[1]DADOS (OCULTAR)'!$P$3:$R$59,3,0),"")</f>
        <v>10869782000900</v>
      </c>
      <c r="B17" s="4" t="str">
        <f>'[1]TCE - ANEXO IV - Preencher'!C26</f>
        <v>HOSPITAL REGIONAL FERNANDO BEZERRA (COVID-19)</v>
      </c>
      <c r="C17" s="4" t="str">
        <f>'[1]TCE - ANEXO IV - Preencher'!E26</f>
        <v>3.2 - Gás e Outros Materiais Engarrafados</v>
      </c>
      <c r="D17" s="3">
        <f>'[1]TCE - ANEXO IV - Preencher'!F26</f>
        <v>24380578003285</v>
      </c>
      <c r="E17" s="5" t="str">
        <f>'[1]TCE - ANEXO IV - Preencher'!G26</f>
        <v>WHITE MARTINS GASES IND. DO NE S/A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5262</v>
      </c>
      <c r="I17" s="6">
        <f>IF('[1]TCE - ANEXO IV - Preencher'!K26="","",'[1]TCE - ANEXO IV - Preencher'!K26)</f>
        <v>44272</v>
      </c>
      <c r="J17" s="5" t="str">
        <f>'[1]TCE - ANEXO IV - Preencher'!L26</f>
        <v>23210324380578003285550530000052621827679270</v>
      </c>
      <c r="K17" s="5" t="str">
        <f>IF(F17="B",LEFT('[1]TCE - ANEXO IV - Preencher'!M26,2),IF(F17="S",LEFT('[1]TCE - ANEXO IV - Preencher'!M26,7),IF('[1]TCE - ANEXO IV - Preencher'!H26="","")))</f>
        <v>23</v>
      </c>
      <c r="L17" s="7">
        <f>'[1]TCE - ANEXO IV - Preencher'!N26</f>
        <v>353.63399999999996</v>
      </c>
    </row>
    <row r="18" spans="1:12" s="8" customFormat="1" ht="19.5" customHeight="1" x14ac:dyDescent="0.2">
      <c r="A18" s="3">
        <f>IFERROR(VLOOKUP(B18,'[1]DADOS (OCULTAR)'!$P$3:$R$59,3,0),"")</f>
        <v>10869782000900</v>
      </c>
      <c r="B18" s="4" t="str">
        <f>'[1]TCE - ANEXO IV - Preencher'!C27</f>
        <v>HOSPITAL REGIONAL FERNANDO BEZERRA (COVID-19)</v>
      </c>
      <c r="C18" s="4" t="str">
        <f>'[1]TCE - ANEXO IV - Preencher'!E27</f>
        <v>3.2 - Gás e Outros Materiais Engarrafados</v>
      </c>
      <c r="D18" s="3">
        <f>'[1]TCE - ANEXO IV - Preencher'!F27</f>
        <v>24380578003285</v>
      </c>
      <c r="E18" s="5" t="str">
        <f>'[1]TCE - ANEXO IV - Preencher'!G27</f>
        <v>WHITE MARTINS GASES IND. DO NE S/A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236432</v>
      </c>
      <c r="I18" s="6">
        <f>IF('[1]TCE - ANEXO IV - Preencher'!K27="","",'[1]TCE - ANEXO IV - Preencher'!K27)</f>
        <v>44280</v>
      </c>
      <c r="J18" s="5" t="str">
        <f>'[1]TCE - ANEXO IV - Preencher'!L27</f>
        <v>23210324380578003285552000002364321828831233</v>
      </c>
      <c r="K18" s="5" t="str">
        <f>IF(F18="B",LEFT('[1]TCE - ANEXO IV - Preencher'!M27,2),IF(F18="S",LEFT('[1]TCE - ANEXO IV - Preencher'!M27,7),IF('[1]TCE - ANEXO IV - Preencher'!H27="","")))</f>
        <v>23</v>
      </c>
      <c r="L18" s="7">
        <f>'[1]TCE - ANEXO IV - Preencher'!N27</f>
        <v>568.2180000006</v>
      </c>
    </row>
    <row r="19" spans="1:12" s="8" customFormat="1" ht="19.5" customHeight="1" x14ac:dyDescent="0.2">
      <c r="A19" s="3">
        <f>IFERROR(VLOOKUP(B19,'[1]DADOS (OCULTAR)'!$P$3:$R$59,3,0),"")</f>
        <v>10869782000900</v>
      </c>
      <c r="B19" s="4" t="str">
        <f>'[1]TCE - ANEXO IV - Preencher'!C28</f>
        <v>HOSPITAL REGIONAL FERNANDO BEZERRA (COVID-19)</v>
      </c>
      <c r="C19" s="4" t="str">
        <f>'[1]TCE - ANEXO IV - Preencher'!E28</f>
        <v>3.2 - Gás e Outros Materiais Engarrafados</v>
      </c>
      <c r="D19" s="3">
        <f>'[1]TCE - ANEXO IV - Preencher'!F28</f>
        <v>24380578002203</v>
      </c>
      <c r="E19" s="5" t="str">
        <f>'[1]TCE - ANEXO IV - Preencher'!G28</f>
        <v>WHITE MARTINS GASES INDUSTRIAIS DO NORDE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1972</v>
      </c>
      <c r="I19" s="6">
        <f>IF('[1]TCE - ANEXO IV - Preencher'!K28="","",'[1]TCE - ANEXO IV - Preencher'!K28)</f>
        <v>44281</v>
      </c>
      <c r="J19" s="5" t="str">
        <f>'[1]TCE - ANEXO IV - Preencher'!L28</f>
        <v>26210324380578002203550350000019721829290820</v>
      </c>
      <c r="K19" s="5" t="str">
        <f>IF(F19="B",LEFT('[1]TCE - ANEXO IV - Preencher'!M28,2),IF(F19="S",LEFT('[1]TCE - ANEXO IV - Preencher'!M28,7),IF('[1]TCE - ANEXO IV - Preencher'!H28="","")))</f>
        <v>23</v>
      </c>
      <c r="L19" s="7">
        <f>'[1]TCE - ANEXO IV - Preencher'!N28</f>
        <v>14960.77199961336</v>
      </c>
    </row>
    <row r="20" spans="1:12" s="8" customFormat="1" ht="19.5" customHeight="1" x14ac:dyDescent="0.2">
      <c r="A20" s="3">
        <f>IFERROR(VLOOKUP(B20,'[1]DADOS (OCULTAR)'!$P$3:$R$59,3,0),"")</f>
        <v>10869782000900</v>
      </c>
      <c r="B20" s="4" t="str">
        <f>'[1]TCE - ANEXO IV - Preencher'!C29</f>
        <v>HOSPITAL REGIONAL FERNANDO BEZERRA (COVID-19)</v>
      </c>
      <c r="C20" s="4" t="str">
        <f>'[1]TCE - ANEXO IV - Preencher'!E29</f>
        <v>3.2 - Gás e Outros Materiais Engarrafados</v>
      </c>
      <c r="D20" s="3">
        <f>'[1]TCE - ANEXO IV - Preencher'!F29</f>
        <v>24380578003285</v>
      </c>
      <c r="E20" s="5" t="str">
        <f>'[1]TCE - ANEXO IV - Preencher'!G29</f>
        <v>WHITE MARTINS GASES IND. DO NE S/A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5263</v>
      </c>
      <c r="I20" s="6">
        <f>IF('[1]TCE - ANEXO IV - Preencher'!K29="","",'[1]TCE - ANEXO IV - Preencher'!K29)</f>
        <v>44281</v>
      </c>
      <c r="J20" s="5" t="str">
        <f>'[1]TCE - ANEXO IV - Preencher'!L29</f>
        <v>23210324380578003285550530000052631829452660</v>
      </c>
      <c r="K20" s="5" t="str">
        <f>IF(F20="B",LEFT('[1]TCE - ANEXO IV - Preencher'!M29,2),IF(F20="S",LEFT('[1]TCE - ANEXO IV - Preencher'!M29,7),IF('[1]TCE - ANEXO IV - Preencher'!H29="","")))</f>
        <v>23</v>
      </c>
      <c r="L20" s="7">
        <f>'[1]TCE - ANEXO IV - Preencher'!N29</f>
        <v>1973.0579999975998</v>
      </c>
    </row>
    <row r="21" spans="1:12" s="8" customFormat="1" ht="19.5" customHeight="1" x14ac:dyDescent="0.2">
      <c r="A21" s="3">
        <f>IFERROR(VLOOKUP(B21,'[1]DADOS (OCULTAR)'!$P$3:$R$59,3,0),"")</f>
        <v>10869782000900</v>
      </c>
      <c r="B21" s="4" t="str">
        <f>'[1]TCE - ANEXO IV - Preencher'!C30</f>
        <v>HOSPITAL REGIONAL FERNANDO BEZERRA (COVID-19)</v>
      </c>
      <c r="C21" s="4" t="str">
        <f>'[1]TCE - ANEXO IV - Preencher'!E30</f>
        <v>3.2 - Gás e Outros Materiais Engarrafados</v>
      </c>
      <c r="D21" s="3">
        <f>'[1]TCE - ANEXO IV - Preencher'!F30</f>
        <v>24380578003285</v>
      </c>
      <c r="E21" s="5" t="str">
        <f>'[1]TCE - ANEXO IV - Preencher'!G30</f>
        <v>WHITE MARTINS GASES IND. DO NE S/A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236065</v>
      </c>
      <c r="I21" s="6">
        <f>IF('[1]TCE - ANEXO IV - Preencher'!K30="","",'[1]TCE - ANEXO IV - Preencher'!K30)</f>
        <v>44281</v>
      </c>
      <c r="J21" s="5" t="str">
        <f>'[1]TCE - ANEXO IV - Preencher'!L30</f>
        <v>23210324380578003285552023606518282706213405</v>
      </c>
      <c r="K21" s="5" t="str">
        <f>IF(F21="B",LEFT('[1]TCE - ANEXO IV - Preencher'!M30,2),IF(F21="S",LEFT('[1]TCE - ANEXO IV - Preencher'!M30,7),IF('[1]TCE - ANEXO IV - Preencher'!H30="","")))</f>
        <v>23</v>
      </c>
      <c r="L21" s="7">
        <f>'[1]TCE - ANEXO IV - Preencher'!N30</f>
        <v>1512.4080000005399</v>
      </c>
    </row>
    <row r="22" spans="1:12" s="8" customFormat="1" ht="19.5" customHeight="1" x14ac:dyDescent="0.2">
      <c r="A22" s="3">
        <f>IFERROR(VLOOKUP(B22,'[1]DADOS (OCULTAR)'!$P$3:$R$59,3,0),"")</f>
        <v>10869782000900</v>
      </c>
      <c r="B22" s="4" t="str">
        <f>'[1]TCE - ANEXO IV - Preencher'!C31</f>
        <v>HOSPITAL REGIONAL FERNANDO BEZERRA (COVID-19)</v>
      </c>
      <c r="C22" s="4" t="str">
        <f>'[1]TCE - ANEXO IV - Preencher'!E31</f>
        <v>3.2 - Gás e Outros Materiais Engarrafados</v>
      </c>
      <c r="D22" s="3">
        <f>'[1]TCE - ANEXO IV - Preencher'!F31</f>
        <v>24380578003285</v>
      </c>
      <c r="E22" s="5" t="str">
        <f>'[1]TCE - ANEXO IV - Preencher'!G31</f>
        <v>WHITE MARTINS GASES IND. DO NE S/A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236601</v>
      </c>
      <c r="I22" s="6">
        <f>IF('[1]TCE - ANEXO IV - Preencher'!K31="","",'[1]TCE - ANEXO IV - Preencher'!K31)</f>
        <v>44281</v>
      </c>
      <c r="J22" s="5" t="str">
        <f>'[1]TCE - ANEXO IV - Preencher'!L31</f>
        <v>23210424380578003285552000002366011829087338</v>
      </c>
      <c r="K22" s="5" t="str">
        <f>IF(F22="B",LEFT('[1]TCE - ANEXO IV - Preencher'!M31,2),IF(F22="S",LEFT('[1]TCE - ANEXO IV - Preencher'!M31,7),IF('[1]TCE - ANEXO IV - Preencher'!H31="","")))</f>
        <v>23</v>
      </c>
      <c r="L22" s="7">
        <f>'[1]TCE - ANEXO IV - Preencher'!N31</f>
        <v>378.81599999999997</v>
      </c>
    </row>
    <row r="23" spans="1:12" s="8" customFormat="1" ht="19.5" customHeight="1" x14ac:dyDescent="0.2">
      <c r="A23" s="3">
        <f>IFERROR(VLOOKUP(B23,'[1]DADOS (OCULTAR)'!$P$3:$R$59,3,0),"")</f>
        <v>10869782000900</v>
      </c>
      <c r="B23" s="4" t="str">
        <f>'[1]TCE - ANEXO IV - Preencher'!C32</f>
        <v>HOSPITAL REGIONAL FERNANDO BEZERRA (COVID-19)</v>
      </c>
      <c r="C23" s="4" t="str">
        <f>'[1]TCE - ANEXO IV - Preencher'!E32</f>
        <v>3.2 - Gás e Outros Materiais Engarrafados</v>
      </c>
      <c r="D23" s="3">
        <f>'[1]TCE - ANEXO IV - Preencher'!F32</f>
        <v>24380578002203</v>
      </c>
      <c r="E23" s="5" t="str">
        <f>'[1]TCE - ANEXO IV - Preencher'!G32</f>
        <v>WHITE MARTINS GASES INDUSTRIAIS DO NORDE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1977</v>
      </c>
      <c r="I23" s="6">
        <f>IF('[1]TCE - ANEXO IV - Preencher'!K32="","",'[1]TCE - ANEXO IV - Preencher'!K32)</f>
        <v>44286</v>
      </c>
      <c r="J23" s="5" t="str">
        <f>'[1]TCE - ANEXO IV - Preencher'!L32</f>
        <v>26210324380578002203550350000019771830197142</v>
      </c>
      <c r="K23" s="5" t="str">
        <f>IF(F23="B",LEFT('[1]TCE - ANEXO IV - Preencher'!M32,2),IF(F23="S",LEFT('[1]TCE - ANEXO IV - Preencher'!M32,7),IF('[1]TCE - ANEXO IV - Preencher'!H32="","")))</f>
        <v>23</v>
      </c>
      <c r="L23" s="7">
        <f>'[1]TCE - ANEXO IV - Preencher'!N32</f>
        <v>14366.075999743798</v>
      </c>
    </row>
    <row r="24" spans="1:12" s="8" customFormat="1" ht="19.5" customHeight="1" x14ac:dyDescent="0.2">
      <c r="A24" s="3">
        <f>IFERROR(VLOOKUP(B24,'[1]DADOS (OCULTAR)'!$P$3:$R$59,3,0),"")</f>
        <v>10869782000900</v>
      </c>
      <c r="B24" s="4" t="str">
        <f>'[1]TCE - ANEXO IV - Preencher'!C33</f>
        <v>HOSPITAL REGIONAL FERNANDO BEZERRA (COVID-19)</v>
      </c>
      <c r="C24" s="4" t="str">
        <f>'[1]TCE - ANEXO IV - Preencher'!E33</f>
        <v>3.2 - Gás e Outros Materiais Engarrafados</v>
      </c>
      <c r="D24" s="3">
        <f>'[1]TCE - ANEXO IV - Preencher'!F33</f>
        <v>24380578003285</v>
      </c>
      <c r="E24" s="5" t="str">
        <f>'[1]TCE - ANEXO IV - Preencher'!G33</f>
        <v>WHITE MARTINS GASES IND. DO NE S/A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5265</v>
      </c>
      <c r="I24" s="6">
        <f>IF('[1]TCE - ANEXO IV - Preencher'!K33="","",'[1]TCE - ANEXO IV - Preencher'!K33)</f>
        <v>44286</v>
      </c>
      <c r="J24" s="5" t="str">
        <f>'[1]TCE - ANEXO IV - Preencher'!L33</f>
        <v>23210324380578003285550530000052651830212894</v>
      </c>
      <c r="K24" s="5" t="str">
        <f>IF(F24="B",LEFT('[1]TCE - ANEXO IV - Preencher'!M33,2),IF(F24="S",LEFT('[1]TCE - ANEXO IV - Preencher'!M33,7),IF('[1]TCE - ANEXO IV - Preencher'!H33="","")))</f>
        <v>23</v>
      </c>
      <c r="L24" s="7">
        <f>'[1]TCE - ANEXO IV - Preencher'!N33</f>
        <v>755.69399999981999</v>
      </c>
    </row>
    <row r="25" spans="1:12" s="8" customFormat="1" ht="19.5" customHeight="1" x14ac:dyDescent="0.2">
      <c r="A25" s="3">
        <f>IFERROR(VLOOKUP(B25,'[1]DADOS (OCULTAR)'!$P$3:$R$59,3,0),"")</f>
        <v>10869782000900</v>
      </c>
      <c r="B25" s="4" t="str">
        <f>'[1]TCE - ANEXO IV - Preencher'!C34</f>
        <v>HOSPITAL REGIONAL FERNANDO BEZERRA (COVID-19)</v>
      </c>
      <c r="C25" s="4" t="str">
        <f>'[1]TCE - ANEXO IV - Preencher'!E34</f>
        <v>3.2 - Gás e Outros Materiais Engarrafados</v>
      </c>
      <c r="D25" s="3">
        <f>'[1]TCE - ANEXO IV - Preencher'!F34</f>
        <v>24380578003285</v>
      </c>
      <c r="E25" s="5" t="str">
        <f>'[1]TCE - ANEXO IV - Preencher'!G34</f>
        <v>WHITE MARTINS GASES IND. DO NE S/A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237276</v>
      </c>
      <c r="I25" s="6">
        <f>IF('[1]TCE - ANEXO IV - Preencher'!K34="","",'[1]TCE - ANEXO IV - Preencher'!K34)</f>
        <v>44286</v>
      </c>
      <c r="J25" s="5" t="str">
        <f>'[1]TCE - ANEXO IV - Preencher'!L34</f>
        <v>23210324380578003285552000002372761829289874</v>
      </c>
      <c r="K25" s="5" t="str">
        <f>IF(F25="B",LEFT('[1]TCE - ANEXO IV - Preencher'!M34,2),IF(F25="S",LEFT('[1]TCE - ANEXO IV - Preencher'!M34,7),IF('[1]TCE - ANEXO IV - Preencher'!H34="","")))</f>
        <v>23</v>
      </c>
      <c r="L25" s="7">
        <f>'[1]TCE - ANEXO IV - Preencher'!N34</f>
        <v>2462.2919999886003</v>
      </c>
    </row>
    <row r="26" spans="1:12" s="8" customFormat="1" ht="19.5" customHeight="1" x14ac:dyDescent="0.2">
      <c r="A26" s="3">
        <f>IFERROR(VLOOKUP(B26,'[1]DADOS (OCULTAR)'!$P$3:$R$59,3,0),"")</f>
        <v>10869782000900</v>
      </c>
      <c r="B26" s="4" t="str">
        <f>'[1]TCE - ANEXO IV - Preencher'!C35</f>
        <v>HOSPITAL REGIONAL FERNANDO BEZERRA (COVID-19)</v>
      </c>
      <c r="C26" s="4" t="str">
        <f>'[1]TCE - ANEXO IV - Preencher'!E35</f>
        <v>3.14 - Alimentação Preparada</v>
      </c>
      <c r="D26" s="3">
        <f>'[1]TCE - ANEXO IV - Preencher'!F35</f>
        <v>6946808000142</v>
      </c>
      <c r="E26" s="5" t="str">
        <f>'[1]TCE - ANEXO IV - Preencher'!G35</f>
        <v>FRIGORIFICO E MERCADINHO SÃO FRANCISCO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662</v>
      </c>
      <c r="I26" s="6">
        <f>IF('[1]TCE - ANEXO IV - Preencher'!K35="","",'[1]TCE - ANEXO IV - Preencher'!K35)</f>
        <v>44256</v>
      </c>
      <c r="J26" s="5" t="str">
        <f>'[1]TCE - ANEXO IV - Preencher'!L35</f>
        <v>26210206946808000142550010000006621834326638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228</v>
      </c>
    </row>
    <row r="27" spans="1:12" s="8" customFormat="1" ht="19.5" customHeight="1" x14ac:dyDescent="0.2">
      <c r="A27" s="3">
        <f>IFERROR(VLOOKUP(B27,'[1]DADOS (OCULTAR)'!$P$3:$R$59,3,0),"")</f>
        <v>10869782000900</v>
      </c>
      <c r="B27" s="4" t="str">
        <f>'[1]TCE - ANEXO IV - Preencher'!C36</f>
        <v>HOSPITAL REGIONAL FERNANDO BEZERRA (COVID-19)</v>
      </c>
      <c r="C27" s="4" t="str">
        <f>'[1]TCE - ANEXO IV - Preencher'!E36</f>
        <v>3.14 - Alimentação Preparada</v>
      </c>
      <c r="D27" s="3">
        <f>'[1]TCE - ANEXO IV - Preencher'!F36</f>
        <v>6946808000142</v>
      </c>
      <c r="E27" s="5" t="str">
        <f>'[1]TCE - ANEXO IV - Preencher'!G36</f>
        <v>FRIGORIFICO E MERCADINHO SÃO FRANCISCO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663</v>
      </c>
      <c r="I27" s="6">
        <f>IF('[1]TCE - ANEXO IV - Preencher'!K36="","",'[1]TCE - ANEXO IV - Preencher'!K36)</f>
        <v>44256</v>
      </c>
      <c r="J27" s="5" t="str">
        <f>'[1]TCE - ANEXO IV - Preencher'!L36</f>
        <v>26210206946808000142550010000006631396273021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2214.6</v>
      </c>
    </row>
    <row r="28" spans="1:12" s="8" customFormat="1" ht="19.5" customHeight="1" x14ac:dyDescent="0.2">
      <c r="A28" s="3">
        <f>IFERROR(VLOOKUP(B28,'[1]DADOS (OCULTAR)'!$P$3:$R$59,3,0),"")</f>
        <v>10869782000900</v>
      </c>
      <c r="B28" s="4" t="str">
        <f>'[1]TCE - ANEXO IV - Preencher'!C37</f>
        <v>HOSPITAL REGIONAL FERNANDO BEZERRA (COVID-19)</v>
      </c>
      <c r="C28" s="4" t="str">
        <f>'[1]TCE - ANEXO IV - Preencher'!E37</f>
        <v>3.14 - Alimentação Preparada</v>
      </c>
      <c r="D28" s="3">
        <f>'[1]TCE - ANEXO IV - Preencher'!F37</f>
        <v>69899011000151</v>
      </c>
      <c r="E28" s="5" t="str">
        <f>'[1]TCE - ANEXO IV - Preencher'!G37</f>
        <v>MERCANTIL CHAME CHAME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2774</v>
      </c>
      <c r="I28" s="6">
        <f>IF('[1]TCE - ANEXO IV - Preencher'!K37="","",'[1]TCE - ANEXO IV - Preencher'!K37)</f>
        <v>44256</v>
      </c>
      <c r="J28" s="5" t="str">
        <f>'[1]TCE - ANEXO IV - Preencher'!L37</f>
        <v>26210269899011000151550010000027721241351318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498</v>
      </c>
    </row>
    <row r="29" spans="1:12" s="8" customFormat="1" ht="19.5" customHeight="1" x14ac:dyDescent="0.2">
      <c r="A29" s="3">
        <f>IFERROR(VLOOKUP(B29,'[1]DADOS (OCULTAR)'!$P$3:$R$59,3,0),"")</f>
        <v>10869782000900</v>
      </c>
      <c r="B29" s="4" t="str">
        <f>'[1]TCE - ANEXO IV - Preencher'!C38</f>
        <v>HOSPITAL REGIONAL FERNANDO BEZERRA (COVID-19)</v>
      </c>
      <c r="C29" s="4" t="str">
        <f>'[1]TCE - ANEXO IV - Preencher'!E38</f>
        <v>3.14 - Alimentação Preparada</v>
      </c>
      <c r="D29" s="3">
        <f>'[1]TCE - ANEXO IV - Preencher'!F38</f>
        <v>69899011000151</v>
      </c>
      <c r="E29" s="5" t="str">
        <f>'[1]TCE - ANEXO IV - Preencher'!G38</f>
        <v>MERCANTIL CHAME CHAME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2775</v>
      </c>
      <c r="I29" s="6">
        <f>IF('[1]TCE - ANEXO IV - Preencher'!K38="","",'[1]TCE - ANEXO IV - Preencher'!K38)</f>
        <v>44256</v>
      </c>
      <c r="J29" s="5" t="str">
        <f>'[1]TCE - ANEXO IV - Preencher'!L38</f>
        <v>26210269899011000151550010000027751241412225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2641.152</v>
      </c>
    </row>
    <row r="30" spans="1:12" s="8" customFormat="1" ht="19.5" customHeight="1" x14ac:dyDescent="0.2">
      <c r="A30" s="3">
        <f>IFERROR(VLOOKUP(B30,'[1]DADOS (OCULTAR)'!$P$3:$R$59,3,0),"")</f>
        <v>10869782000900</v>
      </c>
      <c r="B30" s="4" t="str">
        <f>'[1]TCE - ANEXO IV - Preencher'!C39</f>
        <v>HOSPITAL REGIONAL FERNANDO BEZERRA (COVID-19)</v>
      </c>
      <c r="C30" s="4" t="str">
        <f>'[1]TCE - ANEXO IV - Preencher'!E39</f>
        <v>3.14 - Alimentação Preparada</v>
      </c>
      <c r="D30" s="3">
        <f>'[1]TCE - ANEXO IV - Preencher'!F39</f>
        <v>8325619000188</v>
      </c>
      <c r="E30" s="5" t="str">
        <f>'[1]TCE - ANEXO IV - Preencher'!G39</f>
        <v>MERCADINHO E CASA DE CARNES MEDEIROS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701</v>
      </c>
      <c r="I30" s="6">
        <f>IF('[1]TCE - ANEXO IV - Preencher'!K39="","",'[1]TCE - ANEXO IV - Preencher'!K39)</f>
        <v>44259</v>
      </c>
      <c r="J30" s="5" t="str">
        <f>'[1]TCE - ANEXO IV - Preencher'!L39</f>
        <v>26210208325619000188550010000007011307383720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3193.0439999999999</v>
      </c>
    </row>
    <row r="31" spans="1:12" s="8" customFormat="1" ht="19.5" customHeight="1" x14ac:dyDescent="0.2">
      <c r="A31" s="3">
        <f>IFERROR(VLOOKUP(B31,'[1]DADOS (OCULTAR)'!$P$3:$R$59,3,0),"")</f>
        <v>10869782000900</v>
      </c>
      <c r="B31" s="4" t="str">
        <f>'[1]TCE - ANEXO IV - Preencher'!C40</f>
        <v>HOSPITAL REGIONAL FERNANDO BEZERRA (COVID-19)</v>
      </c>
      <c r="C31" s="4" t="str">
        <f>'[1]TCE - ANEXO IV - Preencher'!E40</f>
        <v>3.14 - Alimentação Preparada</v>
      </c>
      <c r="D31" s="3">
        <f>'[1]TCE - ANEXO IV - Preencher'!F40</f>
        <v>8325619000188</v>
      </c>
      <c r="E31" s="5" t="str">
        <f>'[1]TCE - ANEXO IV - Preencher'!G40</f>
        <v>MERCADINHO E CASA DE CARNES MEDEIROS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702</v>
      </c>
      <c r="I31" s="6">
        <f>IF('[1]TCE - ANEXO IV - Preencher'!K40="","",'[1]TCE - ANEXO IV - Preencher'!K40)</f>
        <v>44259</v>
      </c>
      <c r="J31" s="5" t="str">
        <f>'[1]TCE - ANEXO IV - Preencher'!L40</f>
        <v>26210208325619000188550010000007021644663904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2021.0400000000002</v>
      </c>
    </row>
    <row r="32" spans="1:12" s="8" customFormat="1" ht="19.5" customHeight="1" x14ac:dyDescent="0.2">
      <c r="A32" s="3">
        <f>IFERROR(VLOOKUP(B32,'[1]DADOS (OCULTAR)'!$P$3:$R$59,3,0),"")</f>
        <v>10869782000900</v>
      </c>
      <c r="B32" s="4" t="str">
        <f>'[1]TCE - ANEXO IV - Preencher'!C41</f>
        <v>HOSPITAL REGIONAL FERNANDO BEZERRA (COVID-19)</v>
      </c>
      <c r="C32" s="4" t="str">
        <f>'[1]TCE - ANEXO IV - Preencher'!E41</f>
        <v>3.14 - Alimentação Preparada</v>
      </c>
      <c r="D32" s="3">
        <f>'[1]TCE - ANEXO IV - Preencher'!F41</f>
        <v>9587342000124</v>
      </c>
      <c r="E32" s="5" t="str">
        <f>'[1]TCE - ANEXO IV - Preencher'!G41</f>
        <v xml:space="preserve">BARRACAO DAS FRUTAS 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420</v>
      </c>
      <c r="I32" s="6">
        <f>IF('[1]TCE - ANEXO IV - Preencher'!K41="","",'[1]TCE - ANEXO IV - Preencher'!K41)</f>
        <v>44264</v>
      </c>
      <c r="J32" s="5" t="str">
        <f>'[1]TCE - ANEXO IV - Preencher'!L41</f>
        <v>26210209587342000124550010000004201101004048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1742.9199999999998</v>
      </c>
    </row>
    <row r="33" spans="1:12" s="8" customFormat="1" ht="19.5" customHeight="1" x14ac:dyDescent="0.2">
      <c r="A33" s="3">
        <f>IFERROR(VLOOKUP(B33,'[1]DADOS (OCULTAR)'!$P$3:$R$59,3,0),"")</f>
        <v>10869782000900</v>
      </c>
      <c r="B33" s="4" t="str">
        <f>'[1]TCE - ANEXO IV - Preencher'!C42</f>
        <v>HOSPITAL REGIONAL FERNANDO BEZERRA (COVID-19)</v>
      </c>
      <c r="C33" s="4" t="str">
        <f>'[1]TCE - ANEXO IV - Preencher'!E42</f>
        <v>3.14 - Alimentação Preparada</v>
      </c>
      <c r="D33" s="3">
        <f>'[1]TCE - ANEXO IV - Preencher'!F42</f>
        <v>9587342000124</v>
      </c>
      <c r="E33" s="5" t="str">
        <f>'[1]TCE - ANEXO IV - Preencher'!G42</f>
        <v xml:space="preserve">BARRACAO DAS FRUTAS 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421</v>
      </c>
      <c r="I33" s="6">
        <f>IF('[1]TCE - ANEXO IV - Preencher'!K42="","",'[1]TCE - ANEXO IV - Preencher'!K42)</f>
        <v>44264</v>
      </c>
      <c r="J33" s="5" t="str">
        <f>'[1]TCE - ANEXO IV - Preencher'!L42</f>
        <v>26210209587342000124550010000004211460429133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1811.3760000000002</v>
      </c>
    </row>
    <row r="34" spans="1:12" s="8" customFormat="1" ht="19.5" customHeight="1" x14ac:dyDescent="0.2">
      <c r="A34" s="3">
        <f>IFERROR(VLOOKUP(B34,'[1]DADOS (OCULTAR)'!$P$3:$R$59,3,0),"")</f>
        <v>10869782000900</v>
      </c>
      <c r="B34" s="4" t="str">
        <f>'[1]TCE - ANEXO IV - Preencher'!C43</f>
        <v>HOSPITAL REGIONAL FERNANDO BEZERRA (COVID-19)</v>
      </c>
      <c r="C34" s="4" t="str">
        <f>'[1]TCE - ANEXO IV - Preencher'!E43</f>
        <v>3.14 - Alimentação Preparada</v>
      </c>
      <c r="D34" s="3">
        <f>'[1]TCE - ANEXO IV - Preencher'!F43</f>
        <v>69899011000151</v>
      </c>
      <c r="E34" s="5" t="str">
        <f>'[1]TCE - ANEXO IV - Preencher'!G43</f>
        <v>MERCANTIL CHAME CHAME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2788</v>
      </c>
      <c r="I34" s="6">
        <f>IF('[1]TCE - ANEXO IV - Preencher'!K43="","",'[1]TCE - ANEXO IV - Preencher'!K43)</f>
        <v>44264</v>
      </c>
      <c r="J34" s="5" t="str">
        <f>'[1]TCE - ANEXO IV - Preencher'!L43</f>
        <v>26210369899011000151550010000027881051529280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498</v>
      </c>
    </row>
    <row r="35" spans="1:12" s="8" customFormat="1" ht="19.5" customHeight="1" x14ac:dyDescent="0.2">
      <c r="A35" s="3">
        <f>IFERROR(VLOOKUP(B35,'[1]DADOS (OCULTAR)'!$P$3:$R$59,3,0),"")</f>
        <v>10869782000900</v>
      </c>
      <c r="B35" s="4" t="str">
        <f>'[1]TCE - ANEXO IV - Preencher'!C44</f>
        <v>HOSPITAL REGIONAL FERNANDO BEZERRA (COVID-19)</v>
      </c>
      <c r="C35" s="4" t="str">
        <f>'[1]TCE - ANEXO IV - Preencher'!E44</f>
        <v>3.14 - Alimentação Preparada</v>
      </c>
      <c r="D35" s="3">
        <f>'[1]TCE - ANEXO IV - Preencher'!F44</f>
        <v>1840275000104</v>
      </c>
      <c r="E35" s="5" t="str">
        <f>'[1]TCE - ANEXO IV - Preencher'!G44</f>
        <v>MERCADINHO E PANIFICADORA VITÓRIA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507</v>
      </c>
      <c r="I35" s="6">
        <f>IF('[1]TCE - ANEXO IV - Preencher'!K44="","",'[1]TCE - ANEXO IV - Preencher'!K44)</f>
        <v>44265</v>
      </c>
      <c r="J35" s="5" t="str">
        <f>'[1]TCE - ANEXO IV - Preencher'!L44</f>
        <v>26210201840275000104550010000005071219666501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794.62399999892011</v>
      </c>
    </row>
    <row r="36" spans="1:12" s="8" customFormat="1" ht="19.5" customHeight="1" x14ac:dyDescent="0.2">
      <c r="A36" s="3">
        <f>IFERROR(VLOOKUP(B36,'[1]DADOS (OCULTAR)'!$P$3:$R$59,3,0),"")</f>
        <v>10869782000900</v>
      </c>
      <c r="B36" s="4" t="str">
        <f>'[1]TCE - ANEXO IV - Preencher'!C45</f>
        <v>HOSPITAL REGIONAL FERNANDO BEZERRA (COVID-19)</v>
      </c>
      <c r="C36" s="4" t="str">
        <f>'[1]TCE - ANEXO IV - Preencher'!E45</f>
        <v>3.14 - Alimentação Preparada</v>
      </c>
      <c r="D36" s="3">
        <f>'[1]TCE - ANEXO IV - Preencher'!F45</f>
        <v>69899011000151</v>
      </c>
      <c r="E36" s="5" t="str">
        <f>'[1]TCE - ANEXO IV - Preencher'!G45</f>
        <v>MERCANTIL CHAME CHAME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2789</v>
      </c>
      <c r="I36" s="6">
        <f>IF('[1]TCE - ANEXO IV - Preencher'!K45="","",'[1]TCE - ANEXO IV - Preencher'!K45)</f>
        <v>44265</v>
      </c>
      <c r="J36" s="5" t="str">
        <f>'[1]TCE - ANEXO IV - Preencher'!L45</f>
        <v>26210369899011000151550010000027891051608446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2648.1520000000005</v>
      </c>
    </row>
    <row r="37" spans="1:12" s="8" customFormat="1" ht="19.5" customHeight="1" x14ac:dyDescent="0.2">
      <c r="A37" s="3">
        <f>IFERROR(VLOOKUP(B37,'[1]DADOS (OCULTAR)'!$P$3:$R$59,3,0),"")</f>
        <v>10869782000900</v>
      </c>
      <c r="B37" s="4" t="str">
        <f>'[1]TCE - ANEXO IV - Preencher'!C46</f>
        <v>HOSPITAL REGIONAL FERNANDO BEZERRA (COVID-19)</v>
      </c>
      <c r="C37" s="4" t="str">
        <f>'[1]TCE - ANEXO IV - Preencher'!E46</f>
        <v>3.14 - Alimentação Preparada</v>
      </c>
      <c r="D37" s="3">
        <f>'[1]TCE - ANEXO IV - Preencher'!F46</f>
        <v>6946808000142</v>
      </c>
      <c r="E37" s="5" t="str">
        <f>'[1]TCE - ANEXO IV - Preencher'!G46</f>
        <v>FRIGORIFICO E MERCADINHO SÃO FRANCISCO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664</v>
      </c>
      <c r="I37" s="6">
        <f>IF('[1]TCE - ANEXO IV - Preencher'!K46="","",'[1]TCE - ANEXO IV - Preencher'!K46)</f>
        <v>44270</v>
      </c>
      <c r="J37" s="5" t="str">
        <f>'[1]TCE - ANEXO IV - Preencher'!L46</f>
        <v>26210306946808000142550010000006641645932195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228</v>
      </c>
    </row>
    <row r="38" spans="1:12" s="8" customFormat="1" ht="19.5" customHeight="1" x14ac:dyDescent="0.2">
      <c r="A38" s="3">
        <f>IFERROR(VLOOKUP(B38,'[1]DADOS (OCULTAR)'!$P$3:$R$59,3,0),"")</f>
        <v>10869782000900</v>
      </c>
      <c r="B38" s="4" t="str">
        <f>'[1]TCE - ANEXO IV - Preencher'!C47</f>
        <v>HOSPITAL REGIONAL FERNANDO BEZERRA (COVID-19)</v>
      </c>
      <c r="C38" s="4" t="str">
        <f>'[1]TCE - ANEXO IV - Preencher'!E47</f>
        <v>3.14 - Alimentação Preparada</v>
      </c>
      <c r="D38" s="3">
        <f>'[1]TCE - ANEXO IV - Preencher'!F47</f>
        <v>8325619000188</v>
      </c>
      <c r="E38" s="5" t="str">
        <f>'[1]TCE - ANEXO IV - Preencher'!G47</f>
        <v>MERCADINHO E CASA DE CARNES MEDEIROS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713</v>
      </c>
      <c r="I38" s="6">
        <f>IF('[1]TCE - ANEXO IV - Preencher'!K47="","",'[1]TCE - ANEXO IV - Preencher'!K47)</f>
        <v>44270</v>
      </c>
      <c r="J38" s="5" t="str">
        <f>'[1]TCE - ANEXO IV - Preencher'!L47</f>
        <v>26210308325619000188550010000007131936976195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3163.9080000000004</v>
      </c>
    </row>
    <row r="39" spans="1:12" s="8" customFormat="1" ht="19.5" customHeight="1" x14ac:dyDescent="0.2">
      <c r="A39" s="3">
        <f>IFERROR(VLOOKUP(B39,'[1]DADOS (OCULTAR)'!$P$3:$R$59,3,0),"")</f>
        <v>10869782000900</v>
      </c>
      <c r="B39" s="4" t="str">
        <f>'[1]TCE - ANEXO IV - Preencher'!C48</f>
        <v>HOSPITAL REGIONAL FERNANDO BEZERRA (COVID-19)</v>
      </c>
      <c r="C39" s="4" t="str">
        <f>'[1]TCE - ANEXO IV - Preencher'!E48</f>
        <v>3.14 - Alimentação Preparada</v>
      </c>
      <c r="D39" s="3">
        <f>'[1]TCE - ANEXO IV - Preencher'!F48</f>
        <v>8325619000188</v>
      </c>
      <c r="E39" s="5" t="str">
        <f>'[1]TCE - ANEXO IV - Preencher'!G48</f>
        <v>MERCADINHO E CASA DE CARNES MEDEIROS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714</v>
      </c>
      <c r="I39" s="6">
        <f>IF('[1]TCE - ANEXO IV - Preencher'!K48="","",'[1]TCE - ANEXO IV - Preencher'!K48)</f>
        <v>44270</v>
      </c>
      <c r="J39" s="5" t="str">
        <f>'[1]TCE - ANEXO IV - Preencher'!L48</f>
        <v>26210308325619000188550010000007141287944660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2021.0400000000002</v>
      </c>
    </row>
    <row r="40" spans="1:12" s="8" customFormat="1" ht="19.5" customHeight="1" x14ac:dyDescent="0.2">
      <c r="A40" s="3">
        <f>IFERROR(VLOOKUP(B40,'[1]DADOS (OCULTAR)'!$P$3:$R$59,3,0),"")</f>
        <v>10869782000900</v>
      </c>
      <c r="B40" s="4" t="str">
        <f>'[1]TCE - ANEXO IV - Preencher'!C49</f>
        <v>HOSPITAL REGIONAL FERNANDO BEZERRA (COVID-19)</v>
      </c>
      <c r="C40" s="4" t="str">
        <f>'[1]TCE - ANEXO IV - Preencher'!E49</f>
        <v>3.14 - Alimentação Preparada</v>
      </c>
      <c r="D40" s="3">
        <f>'[1]TCE - ANEXO IV - Preencher'!F49</f>
        <v>6946808000142</v>
      </c>
      <c r="E40" s="5" t="str">
        <f>'[1]TCE - ANEXO IV - Preencher'!G49</f>
        <v>FRIGORIFICO E MERCADINHO SÃO FRANCISCO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665</v>
      </c>
      <c r="I40" s="6">
        <f>IF('[1]TCE - ANEXO IV - Preencher'!K49="","",'[1]TCE - ANEXO IV - Preencher'!K49)</f>
        <v>44272</v>
      </c>
      <c r="J40" s="5" t="str">
        <f>'[1]TCE - ANEXO IV - Preencher'!L49</f>
        <v>26210306946808000142550010000006651001992923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3213.6000000000004</v>
      </c>
    </row>
    <row r="41" spans="1:12" s="8" customFormat="1" ht="19.5" customHeight="1" x14ac:dyDescent="0.2">
      <c r="A41" s="3">
        <f>IFERROR(VLOOKUP(B41,'[1]DADOS (OCULTAR)'!$P$3:$R$59,3,0),"")</f>
        <v>10869782000900</v>
      </c>
      <c r="B41" s="4" t="str">
        <f>'[1]TCE - ANEXO IV - Preencher'!C50</f>
        <v>HOSPITAL REGIONAL FERNANDO BEZERRA (COVID-19)</v>
      </c>
      <c r="C41" s="4" t="str">
        <f>'[1]TCE - ANEXO IV - Preencher'!E50</f>
        <v>3.14 - Alimentação Preparada</v>
      </c>
      <c r="D41" s="3">
        <f>'[1]TCE - ANEXO IV - Preencher'!F50</f>
        <v>5921208000167</v>
      </c>
      <c r="E41" s="5" t="str">
        <f>'[1]TCE - ANEXO IV - Preencher'!G50</f>
        <v>QUINTANILHA REPRESENTACOES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66049</v>
      </c>
      <c r="I41" s="6">
        <f>IF('[1]TCE - ANEXO IV - Preencher'!K50="","",'[1]TCE - ANEXO IV - Preencher'!K50)</f>
        <v>44273</v>
      </c>
      <c r="J41" s="5" t="str">
        <f>'[1]TCE - ANEXO IV - Preencher'!L50</f>
        <v>26210305921208000167550010000660491554500001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180</v>
      </c>
    </row>
    <row r="42" spans="1:12" s="8" customFormat="1" ht="19.5" customHeight="1" x14ac:dyDescent="0.2">
      <c r="A42" s="3">
        <f>IFERROR(VLOOKUP(B42,'[1]DADOS (OCULTAR)'!$P$3:$R$59,3,0),"")</f>
        <v>10869782000900</v>
      </c>
      <c r="B42" s="4" t="str">
        <f>'[1]TCE - ANEXO IV - Preencher'!C51</f>
        <v>HOSPITAL REGIONAL FERNANDO BEZERRA (COVID-19)</v>
      </c>
      <c r="C42" s="4" t="str">
        <f>'[1]TCE - ANEXO IV - Preencher'!E51</f>
        <v>3.14 - Alimentação Preparada</v>
      </c>
      <c r="D42" s="3">
        <f>'[1]TCE - ANEXO IV - Preencher'!F51</f>
        <v>9587342000124</v>
      </c>
      <c r="E42" s="5" t="str">
        <f>'[1]TCE - ANEXO IV - Preencher'!G51</f>
        <v xml:space="preserve">BARRACAO DAS FRUTAS 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423</v>
      </c>
      <c r="I42" s="6">
        <f>IF('[1]TCE - ANEXO IV - Preencher'!K51="","",'[1]TCE - ANEXO IV - Preencher'!K51)</f>
        <v>44281</v>
      </c>
      <c r="J42" s="5" t="str">
        <f>'[1]TCE - ANEXO IV - Preencher'!L51</f>
        <v>26210309587342000124550010000004231797899870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1811.3760000000002</v>
      </c>
    </row>
    <row r="43" spans="1:12" s="8" customFormat="1" ht="19.5" customHeight="1" x14ac:dyDescent="0.2">
      <c r="A43" s="3">
        <f>IFERROR(VLOOKUP(B43,'[1]DADOS (OCULTAR)'!$P$3:$R$59,3,0),"")</f>
        <v>10869782000900</v>
      </c>
      <c r="B43" s="4" t="str">
        <f>'[1]TCE - ANEXO IV - Preencher'!C52</f>
        <v>HOSPITAL REGIONAL FERNANDO BEZERRA (COVID-19)</v>
      </c>
      <c r="C43" s="4" t="str">
        <f>'[1]TCE - ANEXO IV - Preencher'!E52</f>
        <v>3.14 - Alimentação Preparada</v>
      </c>
      <c r="D43" s="3">
        <f>'[1]TCE - ANEXO IV - Preencher'!F52</f>
        <v>9587342000124</v>
      </c>
      <c r="E43" s="5" t="str">
        <f>'[1]TCE - ANEXO IV - Preencher'!G52</f>
        <v xml:space="preserve">BARRACAO DAS FRUTAS 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424</v>
      </c>
      <c r="I43" s="6">
        <f>IF('[1]TCE - ANEXO IV - Preencher'!K52="","",'[1]TCE - ANEXO IV - Preencher'!K52)</f>
        <v>44284</v>
      </c>
      <c r="J43" s="5" t="str">
        <f>'[1]TCE - ANEXO IV - Preencher'!L52</f>
        <v>26210309587342000124550010000004241613692825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1811.3760000000002</v>
      </c>
    </row>
    <row r="44" spans="1:12" s="8" customFormat="1" ht="19.5" customHeight="1" x14ac:dyDescent="0.2">
      <c r="A44" s="3">
        <f>IFERROR(VLOOKUP(B44,'[1]DADOS (OCULTAR)'!$P$3:$R$59,3,0),"")</f>
        <v>10869782000900</v>
      </c>
      <c r="B44" s="4" t="str">
        <f>'[1]TCE - ANEXO IV - Preencher'!C53</f>
        <v>HOSPITAL REGIONAL FERNANDO BEZERRA (COVID-19)</v>
      </c>
      <c r="C44" s="4" t="str">
        <f>'[1]TCE - ANEXO IV - Preencher'!E53</f>
        <v>3.14 - Alimentação Preparada</v>
      </c>
      <c r="D44" s="3">
        <f>'[1]TCE - ANEXO IV - Preencher'!F53</f>
        <v>6946808000142</v>
      </c>
      <c r="E44" s="5" t="str">
        <f>'[1]TCE - ANEXO IV - Preencher'!G53</f>
        <v>FRIGORIFICO E MERCADINHO SÃO FRANCISCO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667</v>
      </c>
      <c r="I44" s="6">
        <f>IF('[1]TCE - ANEXO IV - Preencher'!K53="","",'[1]TCE - ANEXO IV - Preencher'!K53)</f>
        <v>44284</v>
      </c>
      <c r="J44" s="5" t="str">
        <f>'[1]TCE - ANEXO IV - Preencher'!L53</f>
        <v>26210306946808000142550010000006671634284893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235.20000000000002</v>
      </c>
    </row>
    <row r="45" spans="1:12" s="8" customFormat="1" ht="19.5" customHeight="1" x14ac:dyDescent="0.2">
      <c r="A45" s="3">
        <f>IFERROR(VLOOKUP(B45,'[1]DADOS (OCULTAR)'!$P$3:$R$59,3,0),"")</f>
        <v>10869782000900</v>
      </c>
      <c r="B45" s="4" t="str">
        <f>'[1]TCE - ANEXO IV - Preencher'!C54</f>
        <v>HOSPITAL REGIONAL FERNANDO BEZERRA (COVID-19)</v>
      </c>
      <c r="C45" s="4" t="str">
        <f>'[1]TCE - ANEXO IV - Preencher'!E54</f>
        <v>3.14 - Alimentação Preparada</v>
      </c>
      <c r="D45" s="3">
        <f>'[1]TCE - ANEXO IV - Preencher'!F54</f>
        <v>6946808000142</v>
      </c>
      <c r="E45" s="5" t="str">
        <f>'[1]TCE - ANEXO IV - Preencher'!G54</f>
        <v>FRIGORIFICO E MERCADINHO SÃO FRANCISCO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668</v>
      </c>
      <c r="I45" s="6">
        <f>IF('[1]TCE - ANEXO IV - Preencher'!K54="","",'[1]TCE - ANEXO IV - Preencher'!K54)</f>
        <v>44284</v>
      </c>
      <c r="J45" s="5" t="str">
        <f>'[1]TCE - ANEXO IV - Preencher'!L54</f>
        <v>26210306946808000142550010000006681462326485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228</v>
      </c>
    </row>
    <row r="46" spans="1:12" s="8" customFormat="1" ht="19.5" customHeight="1" x14ac:dyDescent="0.2">
      <c r="A46" s="3">
        <f>IFERROR(VLOOKUP(B46,'[1]DADOS (OCULTAR)'!$P$3:$R$59,3,0),"")</f>
        <v>10869782000900</v>
      </c>
      <c r="B46" s="4" t="str">
        <f>'[1]TCE - ANEXO IV - Preencher'!C55</f>
        <v>HOSPITAL REGIONAL FERNANDO BEZERRA (COVID-19)</v>
      </c>
      <c r="C46" s="4" t="str">
        <f>'[1]TCE - ANEXO IV - Preencher'!E55</f>
        <v>3.14 - Alimentação Preparada</v>
      </c>
      <c r="D46" s="3">
        <f>'[1]TCE - ANEXO IV - Preencher'!F55</f>
        <v>6946808000142</v>
      </c>
      <c r="E46" s="5" t="str">
        <f>'[1]TCE - ANEXO IV - Preencher'!G55</f>
        <v>FRIGORIFICO E MERCADINHO SÃO FRANCISCO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670</v>
      </c>
      <c r="I46" s="6">
        <f>IF('[1]TCE - ANEXO IV - Preencher'!K55="","",'[1]TCE - ANEXO IV - Preencher'!K55)</f>
        <v>44284</v>
      </c>
      <c r="J46" s="5" t="str">
        <f>'[1]TCE - ANEXO IV - Preencher'!L55</f>
        <v>26210306986808000142550010000006701137655899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3304</v>
      </c>
    </row>
    <row r="47" spans="1:12" s="8" customFormat="1" ht="19.5" customHeight="1" x14ac:dyDescent="0.2">
      <c r="A47" s="3">
        <f>IFERROR(VLOOKUP(B47,'[1]DADOS (OCULTAR)'!$P$3:$R$59,3,0),"")</f>
        <v>10869782000900</v>
      </c>
      <c r="B47" s="4" t="str">
        <f>'[1]TCE - ANEXO IV - Preencher'!C56</f>
        <v>HOSPITAL REGIONAL FERNANDO BEZERRA (COVID-19)</v>
      </c>
      <c r="C47" s="4" t="str">
        <f>'[1]TCE - ANEXO IV - Preencher'!E56</f>
        <v>3.14 - Alimentação Preparada</v>
      </c>
      <c r="D47" s="3">
        <f>'[1]TCE - ANEXO IV - Preencher'!F56</f>
        <v>8325619000188</v>
      </c>
      <c r="E47" s="5" t="str">
        <f>'[1]TCE - ANEXO IV - Preencher'!G56</f>
        <v>MERCADINHO E CASA DE CARNES MEDEIROS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731</v>
      </c>
      <c r="I47" s="6">
        <f>IF('[1]TCE - ANEXO IV - Preencher'!K56="","",'[1]TCE - ANEXO IV - Preencher'!K56)</f>
        <v>44284</v>
      </c>
      <c r="J47" s="5" t="str">
        <f>'[1]TCE - ANEXO IV - Preencher'!L56</f>
        <v>26210308325619000188550010000007311408767659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3569.7640000000001</v>
      </c>
    </row>
    <row r="48" spans="1:12" s="8" customFormat="1" ht="19.5" customHeight="1" x14ac:dyDescent="0.2">
      <c r="A48" s="3">
        <f>IFERROR(VLOOKUP(B48,'[1]DADOS (OCULTAR)'!$P$3:$R$59,3,0),"")</f>
        <v>10869782000900</v>
      </c>
      <c r="B48" s="4" t="str">
        <f>'[1]TCE - ANEXO IV - Preencher'!C57</f>
        <v>HOSPITAL REGIONAL FERNANDO BEZERRA (COVID-19)</v>
      </c>
      <c r="C48" s="4" t="str">
        <f>'[1]TCE - ANEXO IV - Preencher'!E57</f>
        <v>3.14 - Alimentação Preparada</v>
      </c>
      <c r="D48" s="3">
        <f>'[1]TCE - ANEXO IV - Preencher'!F57</f>
        <v>8325619000188</v>
      </c>
      <c r="E48" s="5" t="str">
        <f>'[1]TCE - ANEXO IV - Preencher'!G57</f>
        <v>MERCADINHO E CASA DE CARNES MEDEIROS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732</v>
      </c>
      <c r="I48" s="6">
        <f>IF('[1]TCE - ANEXO IV - Preencher'!K57="","",'[1]TCE - ANEXO IV - Preencher'!K57)</f>
        <v>44284</v>
      </c>
      <c r="J48" s="5" t="str">
        <f>'[1]TCE - ANEXO IV - Preencher'!L57</f>
        <v>26210308325619000188550010000007321684099816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2021.0400000000002</v>
      </c>
    </row>
    <row r="49" spans="1:12" s="8" customFormat="1" ht="19.5" customHeight="1" x14ac:dyDescent="0.2">
      <c r="A49" s="3">
        <f>IFERROR(VLOOKUP(B49,'[1]DADOS (OCULTAR)'!$P$3:$R$59,3,0),"")</f>
        <v>10869782000900</v>
      </c>
      <c r="B49" s="4" t="str">
        <f>'[1]TCE - ANEXO IV - Preencher'!C58</f>
        <v>HOSPITAL REGIONAL FERNANDO BEZERRA (COVID-19)</v>
      </c>
      <c r="C49" s="4" t="str">
        <f>'[1]TCE - ANEXO IV - Preencher'!E58</f>
        <v>3.14 - Alimentação Preparada</v>
      </c>
      <c r="D49" s="3">
        <f>'[1]TCE - ANEXO IV - Preencher'!F58</f>
        <v>69899011000151</v>
      </c>
      <c r="E49" s="5" t="str">
        <f>'[1]TCE - ANEXO IV - Preencher'!G58</f>
        <v>MERCANTIL CHAME CHAME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2801</v>
      </c>
      <c r="I49" s="6">
        <f>IF('[1]TCE - ANEXO IV - Preencher'!K58="","",'[1]TCE - ANEXO IV - Preencher'!K58)</f>
        <v>44284</v>
      </c>
      <c r="J49" s="5" t="str">
        <f>'[1]TCE - ANEXO IV - Preencher'!L58</f>
        <v>26210369899011000151550010000028011261345570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2723.0840000000007</v>
      </c>
    </row>
    <row r="50" spans="1:12" s="8" customFormat="1" ht="19.5" customHeight="1" x14ac:dyDescent="0.2">
      <c r="A50" s="3">
        <f>IFERROR(VLOOKUP(B50,'[1]DADOS (OCULTAR)'!$P$3:$R$59,3,0),"")</f>
        <v>10869782000900</v>
      </c>
      <c r="B50" s="4" t="str">
        <f>'[1]TCE - ANEXO IV - Preencher'!C59</f>
        <v>HOSPITAL REGIONAL FERNANDO BEZERRA (COVID-19)</v>
      </c>
      <c r="C50" s="4" t="str">
        <f>'[1]TCE - ANEXO IV - Preencher'!E59</f>
        <v>3.14 - Alimentação Preparada</v>
      </c>
      <c r="D50" s="3">
        <f>'[1]TCE - ANEXO IV - Preencher'!F59</f>
        <v>69899011000151</v>
      </c>
      <c r="E50" s="5" t="str">
        <f>'[1]TCE - ANEXO IV - Preencher'!G59</f>
        <v>MERCANTIL CHAME CHAME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2802</v>
      </c>
      <c r="I50" s="6">
        <f>IF('[1]TCE - ANEXO IV - Preencher'!K59="","",'[1]TCE - ANEXO IV - Preencher'!K59)</f>
        <v>44284</v>
      </c>
      <c r="J50" s="5" t="str">
        <f>'[1]TCE - ANEXO IV - Preencher'!L59</f>
        <v>26210369899011000151550010000028021261348436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498</v>
      </c>
    </row>
    <row r="51" spans="1:12" s="8" customFormat="1" ht="19.5" customHeight="1" x14ac:dyDescent="0.2">
      <c r="A51" s="3">
        <f>IFERROR(VLOOKUP(B51,'[1]DADOS (OCULTAR)'!$P$3:$R$59,3,0),"")</f>
        <v>10869782000900</v>
      </c>
      <c r="B51" s="4" t="str">
        <f>'[1]TCE - ANEXO IV - Preencher'!C60</f>
        <v>HOSPITAL REGIONAL FERNANDO BEZERRA (COVID-19)</v>
      </c>
      <c r="C51" s="4" t="str">
        <f>'[1]TCE - ANEXO IV - Preencher'!E60</f>
        <v>3.14 - Alimentação Preparada</v>
      </c>
      <c r="D51" s="3">
        <f>'[1]TCE - ANEXO IV - Preencher'!F60</f>
        <v>1840275000104</v>
      </c>
      <c r="E51" s="5" t="str">
        <f>'[1]TCE - ANEXO IV - Preencher'!G60</f>
        <v>MERCADINHO E PANIFICADORA VITÓRIA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510</v>
      </c>
      <c r="I51" s="6">
        <f>IF('[1]TCE - ANEXO IV - Preencher'!K60="","",'[1]TCE - ANEXO IV - Preencher'!K60)</f>
        <v>44286</v>
      </c>
      <c r="J51" s="5" t="str">
        <f>'[1]TCE - ANEXO IV - Preencher'!L60</f>
        <v>26210301840275000104550010000005101509524270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867.96000000156005</v>
      </c>
    </row>
    <row r="52" spans="1:12" s="8" customFormat="1" ht="19.5" customHeight="1" x14ac:dyDescent="0.2">
      <c r="A52" s="3">
        <f>IFERROR(VLOOKUP(B52,'[1]DADOS (OCULTAR)'!$P$3:$R$59,3,0),"")</f>
        <v>10869782000900</v>
      </c>
      <c r="B52" s="4" t="str">
        <f>'[1]TCE - ANEXO IV - Preencher'!C61</f>
        <v>HOSPITAL REGIONAL FERNANDO BEZERRA (COVID-19)</v>
      </c>
      <c r="C52" s="4" t="str">
        <f>'[1]TCE - ANEXO IV - Preencher'!E61</f>
        <v>5.13 - Água e Esgoto</v>
      </c>
      <c r="D52" s="3">
        <f>'[1]TCE - ANEXO IV - Preencher'!F61</f>
        <v>9769035000164</v>
      </c>
      <c r="E52" s="5" t="str">
        <f>'[1]TCE - ANEXO IV - Preencher'!G61</f>
        <v>COMPANHIA PERNAMBUCANA DE SANEAMENTO</v>
      </c>
      <c r="F52" s="5" t="str">
        <f>'[1]TCE - ANEXO IV - Preencher'!H61</f>
        <v>S</v>
      </c>
      <c r="G52" s="5" t="str">
        <f>'[1]TCE - ANEXO IV - Preencher'!I61</f>
        <v>N</v>
      </c>
      <c r="H52" s="5" t="str">
        <f>'[1]TCE - ANEXO IV - Preencher'!J61</f>
        <v>16758337</v>
      </c>
      <c r="I52" s="6">
        <f>IF('[1]TCE - ANEXO IV - Preencher'!K61="","",'[1]TCE - ANEXO IV - Preencher'!K61)</f>
        <v>44282</v>
      </c>
      <c r="J52" s="5" t="str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2609907</v>
      </c>
      <c r="L52" s="7">
        <f>'[1]TCE - ANEXO IV - Preencher'!N61</f>
        <v>26.560000000000002</v>
      </c>
    </row>
    <row r="53" spans="1:12" s="8" customFormat="1" ht="19.5" customHeight="1" x14ac:dyDescent="0.2">
      <c r="A53" s="3">
        <f>IFERROR(VLOOKUP(B53,'[1]DADOS (OCULTAR)'!$P$3:$R$59,3,0),"")</f>
        <v>10869782000900</v>
      </c>
      <c r="B53" s="4" t="str">
        <f>'[1]TCE - ANEXO IV - Preencher'!C62</f>
        <v>HOSPITAL REGIONAL FERNANDO BEZERRA (COVID-19)</v>
      </c>
      <c r="C53" s="4" t="str">
        <f>'[1]TCE - ANEXO IV - Preencher'!E62</f>
        <v>5.13 - Água e Esgoto</v>
      </c>
      <c r="D53" s="3">
        <f>'[1]TCE - ANEXO IV - Preencher'!F62</f>
        <v>9769035000164</v>
      </c>
      <c r="E53" s="5" t="str">
        <f>'[1]TCE - ANEXO IV - Preencher'!G62</f>
        <v>COMPANHIA PERNAMBUCANA DE SANEAMENTO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16758019</v>
      </c>
      <c r="I53" s="6">
        <f>IF('[1]TCE - ANEXO IV - Preencher'!K62="","",'[1]TCE - ANEXO IV - Preencher'!K62)</f>
        <v>44286</v>
      </c>
      <c r="J53" s="5" t="str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2609907</v>
      </c>
      <c r="L53" s="7">
        <f>'[1]TCE - ANEXO IV - Preencher'!N62</f>
        <v>3357.22</v>
      </c>
    </row>
    <row r="54" spans="1:12" s="8" customFormat="1" ht="19.5" customHeight="1" x14ac:dyDescent="0.2">
      <c r="A54" s="3">
        <f>IFERROR(VLOOKUP(B54,'[1]DADOS (OCULTAR)'!$P$3:$R$59,3,0),"")</f>
        <v>10869782000900</v>
      </c>
      <c r="B54" s="4" t="str">
        <f>'[1]TCE - ANEXO IV - Preencher'!C63</f>
        <v>HOSPITAL REGIONAL FERNANDO BEZERRA (COVID-19)</v>
      </c>
      <c r="C54" s="4" t="str">
        <f>'[1]TCE - ANEXO IV - Preencher'!E63</f>
        <v>5.13 - Água e Esgoto</v>
      </c>
      <c r="D54" s="3">
        <f>'[1]TCE - ANEXO IV - Preencher'!F63</f>
        <v>9769035000164</v>
      </c>
      <c r="E54" s="5" t="str">
        <f>'[1]TCE - ANEXO IV - Preencher'!G63</f>
        <v>COMPANHIA PERNAMBUCANA DE SANEAMENTO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16837857</v>
      </c>
      <c r="I54" s="6">
        <f>IF('[1]TCE - ANEXO IV - Preencher'!K63="","",'[1]TCE - ANEXO IV - Preencher'!K63)</f>
        <v>44286</v>
      </c>
      <c r="J54" s="5" t="str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2609907</v>
      </c>
      <c r="L54" s="7">
        <f>'[1]TCE - ANEXO IV - Preencher'!N63</f>
        <v>1173.9639999999999</v>
      </c>
    </row>
    <row r="55" spans="1:12" s="8" customFormat="1" ht="19.5" customHeight="1" x14ac:dyDescent="0.2">
      <c r="A55" s="3">
        <f>IFERROR(VLOOKUP(B55,'[1]DADOS (OCULTAR)'!$P$3:$R$59,3,0),"")</f>
        <v>10869782000900</v>
      </c>
      <c r="B55" s="4" t="str">
        <f>'[1]TCE - ANEXO IV - Preencher'!C64</f>
        <v>HOSPITAL REGIONAL FERNANDO BEZERRA (COVID-19)</v>
      </c>
      <c r="C55" s="4" t="str">
        <f>'[1]TCE - ANEXO IV - Preencher'!E64</f>
        <v>5.12 - Energia Elétrica</v>
      </c>
      <c r="D55" s="3">
        <f>'[1]TCE - ANEXO IV - Preencher'!F64</f>
        <v>10835932000108</v>
      </c>
      <c r="E55" s="5" t="str">
        <f>'[1]TCE - ANEXO IV - Preencher'!G64</f>
        <v>COMPANHIA ENERGETICA DE PERNAMBUCO</v>
      </c>
      <c r="F55" s="5" t="str">
        <f>'[1]TCE - ANEXO IV - Preencher'!H64</f>
        <v>S</v>
      </c>
      <c r="G55" s="5" t="str">
        <f>'[1]TCE - ANEXO IV - Preencher'!I64</f>
        <v>N</v>
      </c>
      <c r="H55" s="5" t="str">
        <f>'[1]TCE - ANEXO IV - Preencher'!J64</f>
        <v>238546028</v>
      </c>
      <c r="I55" s="6">
        <f>IF('[1]TCE - ANEXO IV - Preencher'!K64="","",'[1]TCE - ANEXO IV - Preencher'!K64)</f>
        <v>44277</v>
      </c>
      <c r="J55" s="5" t="str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248.80799999999999</v>
      </c>
    </row>
    <row r="56" spans="1:12" s="8" customFormat="1" ht="19.5" customHeight="1" x14ac:dyDescent="0.2">
      <c r="A56" s="3">
        <f>IFERROR(VLOOKUP(B56,'[1]DADOS (OCULTAR)'!$P$3:$R$59,3,0),"")</f>
        <v>10869782000900</v>
      </c>
      <c r="B56" s="4" t="str">
        <f>'[1]TCE - ANEXO IV - Preencher'!C65</f>
        <v>HOSPITAL REGIONAL FERNANDO BEZERRA (COVID-19)</v>
      </c>
      <c r="C56" s="4" t="str">
        <f>'[1]TCE - ANEXO IV - Preencher'!E65</f>
        <v>5.12 - Energia Elétrica</v>
      </c>
      <c r="D56" s="3">
        <f>'[1]TCE - ANEXO IV - Preencher'!F65</f>
        <v>10835932000108</v>
      </c>
      <c r="E56" s="5" t="str">
        <f>'[1]TCE - ANEXO IV - Preencher'!G65</f>
        <v>COMPANHIA ENERGETICA DE PERNAMBUCO</v>
      </c>
      <c r="F56" s="5" t="str">
        <f>'[1]TCE - ANEXO IV - Preencher'!H65</f>
        <v>S</v>
      </c>
      <c r="G56" s="5" t="str">
        <f>'[1]TCE - ANEXO IV - Preencher'!I65</f>
        <v>N</v>
      </c>
      <c r="H56" s="5" t="str">
        <f>'[1]TCE - ANEXO IV - Preencher'!J65</f>
        <v>125790612</v>
      </c>
      <c r="I56" s="6">
        <f>IF('[1]TCE - ANEXO IV - Preencher'!K65="","",'[1]TCE - ANEXO IV - Preencher'!K65)</f>
        <v>44286</v>
      </c>
      <c r="J56" s="5" t="str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14673.944000000001</v>
      </c>
    </row>
    <row r="57" spans="1:12" s="8" customFormat="1" ht="19.5" customHeight="1" x14ac:dyDescent="0.2">
      <c r="A57" s="3">
        <f>IFERROR(VLOOKUP(B57,'[1]DADOS (OCULTAR)'!$P$3:$R$59,3,0),"")</f>
        <v>10869782000900</v>
      </c>
      <c r="B57" s="4" t="str">
        <f>'[1]TCE - ANEXO IV - Preencher'!C66</f>
        <v>HOSPITAL REGIONAL FERNANDO BEZERRA (COVID-19)</v>
      </c>
      <c r="C57" s="4" t="str">
        <f>'[1]TCE - ANEXO IV - Preencher'!E66</f>
        <v>5.16 - Serviços Médico-Hospitalares, Odotonlogia e Laboratoriais</v>
      </c>
      <c r="D57" s="3">
        <f>'[1]TCE - ANEXO IV - Preencher'!F66</f>
        <v>18976638000128</v>
      </c>
      <c r="E57" s="5" t="str">
        <f>'[1]TCE - ANEXO IV - Preencher'!G66</f>
        <v xml:space="preserve">CARLITO ONOFRE DA SILVA FILHO - ME                                                                                                                                                                            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166</v>
      </c>
      <c r="I57" s="6">
        <f>IF('[1]TCE - ANEXO IV - Preencher'!K66="","",'[1]TCE - ANEXO IV - Preencher'!K66)</f>
        <v>44277</v>
      </c>
      <c r="J57" s="5" t="str">
        <f>'[1]TCE - ANEXO IV - Preencher'!L66</f>
        <v>ZLOC-RWDA</v>
      </c>
      <c r="K57" s="5" t="str">
        <f>IF(F57="B",LEFT('[1]TCE - ANEXO IV - Preencher'!M66,2),IF(F57="S",LEFT('[1]TCE - ANEXO IV - Preencher'!M66,7),IF('[1]TCE - ANEXO IV - Preencher'!H66="","")))</f>
        <v>2605301</v>
      </c>
      <c r="L57" s="7">
        <f>'[1]TCE - ANEXO IV - Preencher'!N66</f>
        <v>15000</v>
      </c>
    </row>
    <row r="58" spans="1:12" s="8" customFormat="1" ht="19.5" customHeight="1" x14ac:dyDescent="0.2">
      <c r="A58" s="3">
        <f>IFERROR(VLOOKUP(B58,'[1]DADOS (OCULTAR)'!$P$3:$R$59,3,0),"")</f>
        <v>10869782000900</v>
      </c>
      <c r="B58" s="4" t="str">
        <f>'[1]TCE - ANEXO IV - Preencher'!C67</f>
        <v>HOSPITAL REGIONAL FERNANDO BEZERRA (COVID-19)</v>
      </c>
      <c r="C58" s="4" t="str">
        <f>'[1]TCE - ANEXO IV - Preencher'!E67</f>
        <v>5.16 - Serviços Médico-Hospitalares, Odotonlogia e Laboratoriais</v>
      </c>
      <c r="D58" s="3">
        <f>'[1]TCE - ANEXO IV - Preencher'!F67</f>
        <v>21932148000134</v>
      </c>
      <c r="E58" s="5" t="str">
        <f>'[1]TCE - ANEXO IV - Preencher'!G67</f>
        <v xml:space="preserve">G M SERVICOS MEDISCO LTDA                                                                                                                                                                                   </v>
      </c>
      <c r="F58" s="5" t="str">
        <f>'[1]TCE - ANEXO IV - Preencher'!H67</f>
        <v>S</v>
      </c>
      <c r="G58" s="5" t="str">
        <f>'[1]TCE - ANEXO IV - Preencher'!I67</f>
        <v>S</v>
      </c>
      <c r="H58" s="5">
        <f>'[1]TCE - ANEXO IV - Preencher'!J67</f>
        <v>20103</v>
      </c>
      <c r="I58" s="6">
        <f>IF('[1]TCE - ANEXO IV - Preencher'!K67="","",'[1]TCE - ANEXO IV - Preencher'!K67)</f>
        <v>44274</v>
      </c>
      <c r="J58" s="5" t="str">
        <f>'[1]TCE - ANEXO IV - Preencher'!L67</f>
        <v>S76M-ATIT</v>
      </c>
      <c r="K58" s="5" t="str">
        <f>IF(F58="B",LEFT('[1]TCE - ANEXO IV - Preencher'!M67,2),IF(F58="S",LEFT('[1]TCE - ANEXO IV - Preencher'!M67,7),IF('[1]TCE - ANEXO IV - Preencher'!H67="","")))</f>
        <v>2609907</v>
      </c>
      <c r="L58" s="7">
        <f>'[1]TCE - ANEXO IV - Preencher'!N67</f>
        <v>24000</v>
      </c>
    </row>
    <row r="59" spans="1:12" s="8" customFormat="1" ht="19.5" customHeight="1" x14ac:dyDescent="0.2">
      <c r="A59" s="3">
        <f>IFERROR(VLOOKUP(B59,'[1]DADOS (OCULTAR)'!$P$3:$R$59,3,0),"")</f>
        <v>10869782000900</v>
      </c>
      <c r="B59" s="4" t="str">
        <f>'[1]TCE - ANEXO IV - Preencher'!C68</f>
        <v>HOSPITAL REGIONAL FERNANDO BEZERRA (COVID-19)</v>
      </c>
      <c r="C59" s="4" t="str">
        <f>'[1]TCE - ANEXO IV - Preencher'!E68</f>
        <v>5.16 - Serviços Médico-Hospitalares, Odotonlogia e Laboratoriais</v>
      </c>
      <c r="D59" s="3">
        <f>'[1]TCE - ANEXO IV - Preencher'!F68</f>
        <v>39277075000150</v>
      </c>
      <c r="E59" s="5" t="str">
        <f>'[1]TCE - ANEXO IV - Preencher'!G68</f>
        <v xml:space="preserve">GERCLIN SERVICOS MEDICOS LTDA                                                                                                                                                                                  </v>
      </c>
      <c r="F59" s="5" t="str">
        <f>'[1]TCE - ANEXO IV - Preencher'!H68</f>
        <v>S</v>
      </c>
      <c r="G59" s="5" t="str">
        <f>'[1]TCE - ANEXO IV - Preencher'!I68</f>
        <v>S</v>
      </c>
      <c r="H59" s="5">
        <f>'[1]TCE - ANEXO IV - Preencher'!J68</f>
        <v>21</v>
      </c>
      <c r="I59" s="6">
        <f>IF('[1]TCE - ANEXO IV - Preencher'!K68="","",'[1]TCE - ANEXO IV - Preencher'!K68)</f>
        <v>44285</v>
      </c>
      <c r="J59" s="5" t="str">
        <f>'[1]TCE - ANEXO IV - Preencher'!L68</f>
        <v>KNBE-LSGT</v>
      </c>
      <c r="K59" s="5" t="str">
        <f>IF(F59="B",LEFT('[1]TCE - ANEXO IV - Preencher'!M68,2),IF(F59="S",LEFT('[1]TCE - ANEXO IV - Preencher'!M68,7),IF('[1]TCE - ANEXO IV - Preencher'!H68="","")))</f>
        <v>2601102</v>
      </c>
      <c r="L59" s="7">
        <f>'[1]TCE - ANEXO IV - Preencher'!N68</f>
        <v>9000</v>
      </c>
    </row>
    <row r="60" spans="1:12" s="8" customFormat="1" ht="19.5" customHeight="1" x14ac:dyDescent="0.2">
      <c r="A60" s="3">
        <f>IFERROR(VLOOKUP(B60,'[1]DADOS (OCULTAR)'!$P$3:$R$59,3,0),"")</f>
        <v>10869782000900</v>
      </c>
      <c r="B60" s="4" t="str">
        <f>'[1]TCE - ANEXO IV - Preencher'!C69</f>
        <v>HOSPITAL REGIONAL FERNANDO BEZERRA (COVID-19)</v>
      </c>
      <c r="C60" s="4" t="str">
        <f>'[1]TCE - ANEXO IV - Preencher'!E69</f>
        <v>5.16 - Serviços Médico-Hospitalares, Odotonlogia e Laboratoriais</v>
      </c>
      <c r="D60" s="3">
        <f>'[1]TCE - ANEXO IV - Preencher'!F69</f>
        <v>40237474000176</v>
      </c>
      <c r="E60" s="5" t="str">
        <f>'[1]TCE - ANEXO IV - Preencher'!G69</f>
        <v xml:space="preserve">JOSE PEREIRA DA CRUZ FILHO                                                                                                                                                                                  </v>
      </c>
      <c r="F60" s="5" t="str">
        <f>'[1]TCE - ANEXO IV - Preencher'!H69</f>
        <v>S</v>
      </c>
      <c r="G60" s="5" t="str">
        <f>'[1]TCE - ANEXO IV - Preencher'!I69</f>
        <v>S</v>
      </c>
      <c r="H60" s="5">
        <f>'[1]TCE - ANEXO IV - Preencher'!J69</f>
        <v>11265</v>
      </c>
      <c r="I60" s="6">
        <f>IF('[1]TCE - ANEXO IV - Preencher'!K69="","",'[1]TCE - ANEXO IV - Preencher'!K69)</f>
        <v>44273</v>
      </c>
      <c r="J60" s="5" t="str">
        <f>'[1]TCE - ANEXO IV - Preencher'!L69</f>
        <v>ELETRÔNICA</v>
      </c>
      <c r="K60" s="5" t="str">
        <f>IF(F60="B",LEFT('[1]TCE - ANEXO IV - Preencher'!M69,2),IF(F60="S",LEFT('[1]TCE - ANEXO IV - Preencher'!M69,7),IF('[1]TCE - ANEXO IV - Preencher'!H69="","")))</f>
        <v>2607307</v>
      </c>
      <c r="L60" s="7">
        <f>'[1]TCE - ANEXO IV - Preencher'!N69</f>
        <v>6000</v>
      </c>
    </row>
    <row r="61" spans="1:12" s="8" customFormat="1" ht="19.5" customHeight="1" x14ac:dyDescent="0.2">
      <c r="A61" s="3">
        <f>IFERROR(VLOOKUP(B61,'[1]DADOS (OCULTAR)'!$P$3:$R$59,3,0),"")</f>
        <v>10869782000900</v>
      </c>
      <c r="B61" s="4" t="str">
        <f>'[1]TCE - ANEXO IV - Preencher'!C70</f>
        <v>HOSPITAL REGIONAL FERNANDO BEZERRA (COVID-19)</v>
      </c>
      <c r="C61" s="4" t="str">
        <f>'[1]TCE - ANEXO IV - Preencher'!E70</f>
        <v>5.16 - Serviços Médico-Hospitalares, Odotonlogia e Laboratoriais</v>
      </c>
      <c r="D61" s="3">
        <f>'[1]TCE - ANEXO IV - Preencher'!F70</f>
        <v>22465344000109</v>
      </c>
      <c r="E61" s="5" t="str">
        <f>'[1]TCE - ANEXO IV - Preencher'!G70</f>
        <v xml:space="preserve">ODONTOMED LTDA                                                                                                                                                                                                </v>
      </c>
      <c r="F61" s="5" t="str">
        <f>'[1]TCE - ANEXO IV - Preencher'!H70</f>
        <v>S</v>
      </c>
      <c r="G61" s="5" t="str">
        <f>'[1]TCE - ANEXO IV - Preencher'!I70</f>
        <v>S</v>
      </c>
      <c r="H61" s="5">
        <f>'[1]TCE - ANEXO IV - Preencher'!J70</f>
        <v>209</v>
      </c>
      <c r="I61" s="6">
        <f>IF('[1]TCE - ANEXO IV - Preencher'!K70="","",'[1]TCE - ANEXO IV - Preencher'!K70)</f>
        <v>44279</v>
      </c>
      <c r="J61" s="5" t="str">
        <f>'[1]TCE - ANEXO IV - Preencher'!L70</f>
        <v>GHYD-DVMX</v>
      </c>
      <c r="K61" s="5" t="str">
        <f>IF(F61="B",LEFT('[1]TCE - ANEXO IV - Preencher'!M70,2),IF(F61="S",LEFT('[1]TCE - ANEXO IV - Preencher'!M70,7),IF('[1]TCE - ANEXO IV - Preencher'!H70="","")))</f>
        <v>2605301</v>
      </c>
      <c r="L61" s="7">
        <f>'[1]TCE - ANEXO IV - Preencher'!N70</f>
        <v>36000</v>
      </c>
    </row>
    <row r="62" spans="1:12" s="8" customFormat="1" ht="19.5" customHeight="1" x14ac:dyDescent="0.2">
      <c r="A62" s="3">
        <f>IFERROR(VLOOKUP(B62,'[1]DADOS (OCULTAR)'!$P$3:$R$59,3,0),"")</f>
        <v>10869782000900</v>
      </c>
      <c r="B62" s="4" t="str">
        <f>'[1]TCE - ANEXO IV - Preencher'!C71</f>
        <v>HOSPITAL REGIONAL FERNANDO BEZERRA (COVID-19)</v>
      </c>
      <c r="C62" s="4" t="str">
        <f>'[1]TCE - ANEXO IV - Preencher'!E71</f>
        <v>5.16 - Serviços Médico-Hospitalares, Odotonlogia e Laboratoriais</v>
      </c>
      <c r="D62" s="3">
        <f>'[1]TCE - ANEXO IV - Preencher'!F71</f>
        <v>37220273000151</v>
      </c>
      <c r="E62" s="5" t="str">
        <f>'[1]TCE - ANEXO IV - Preencher'!G71</f>
        <v xml:space="preserve">P H GOMES SUDARIO LINS                                                                                                                                                                                         </v>
      </c>
      <c r="F62" s="5" t="str">
        <f>'[1]TCE - ANEXO IV - Preencher'!H71</f>
        <v>S</v>
      </c>
      <c r="G62" s="5" t="str">
        <f>'[1]TCE - ANEXO IV - Preencher'!I71</f>
        <v>S</v>
      </c>
      <c r="H62" s="5">
        <f>'[1]TCE - ANEXO IV - Preencher'!J71</f>
        <v>14</v>
      </c>
      <c r="I62" s="6">
        <f>IF('[1]TCE - ANEXO IV - Preencher'!K71="","",'[1]TCE - ANEXO IV - Preencher'!K71)</f>
        <v>44277</v>
      </c>
      <c r="J62" s="5" t="str">
        <f>'[1]TCE - ANEXO IV - Preencher'!L71</f>
        <v>100468000</v>
      </c>
      <c r="K62" s="5" t="str">
        <f>IF(F62="B",LEFT('[1]TCE - ANEXO IV - Preencher'!M71,2),IF(F62="S",LEFT('[1]TCE - ANEXO IV - Preencher'!M71,7),IF('[1]TCE - ANEXO IV - Preencher'!H71="","")))</f>
        <v>2304400</v>
      </c>
      <c r="L62" s="7">
        <f>'[1]TCE - ANEXO IV - Preencher'!N71</f>
        <v>3000</v>
      </c>
    </row>
    <row r="63" spans="1:12" s="8" customFormat="1" ht="19.5" customHeight="1" x14ac:dyDescent="0.2">
      <c r="A63" s="3">
        <f>IFERROR(VLOOKUP(B63,'[1]DADOS (OCULTAR)'!$P$3:$R$59,3,0),"")</f>
        <v>10869782000900</v>
      </c>
      <c r="B63" s="4" t="str">
        <f>'[1]TCE - ANEXO IV - Preencher'!C72</f>
        <v>HOSPITAL REGIONAL FERNANDO BEZERRA (COVID-19)</v>
      </c>
      <c r="C63" s="4" t="str">
        <f>'[1]TCE - ANEXO IV - Preencher'!E72</f>
        <v>5.16 - Serviços Médico-Hospitalares, Odotonlogia e Laboratoriais</v>
      </c>
      <c r="D63" s="3">
        <f>'[1]TCE - ANEXO IV - Preencher'!F72</f>
        <v>927795000188</v>
      </c>
      <c r="E63" s="5" t="str">
        <f>'[1]TCE - ANEXO IV - Preencher'!G72</f>
        <v>DIAGNOSTICO LAB. ESMERALDINO LANDIM S/C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510</v>
      </c>
      <c r="I63" s="6">
        <f>IF('[1]TCE - ANEXO IV - Preencher'!K72="","",'[1]TCE - ANEXO IV - Preencher'!K72)</f>
        <v>44277</v>
      </c>
      <c r="J63" s="5" t="str">
        <f>'[1]TCE - ANEXO IV - Preencher'!L72</f>
        <v>hY-A9EBITAWQ</v>
      </c>
      <c r="K63" s="5" t="str">
        <f>IF(F63="B",LEFT('[1]TCE - ANEXO IV - Preencher'!M72,2),IF(F63="S",LEFT('[1]TCE - ANEXO IV - Preencher'!M72,7),IF('[1]TCE - ANEXO IV - Preencher'!H72="","")))</f>
        <v>2307304</v>
      </c>
      <c r="L63" s="7">
        <f>'[1]TCE - ANEXO IV - Preencher'!N72</f>
        <v>7762.82</v>
      </c>
    </row>
    <row r="64" spans="1:12" s="8" customFormat="1" ht="19.5" customHeight="1" x14ac:dyDescent="0.2">
      <c r="A64" s="3">
        <f>IFERROR(VLOOKUP(B64,'[1]DADOS (OCULTAR)'!$P$3:$R$59,3,0),"")</f>
        <v>10869782000900</v>
      </c>
      <c r="B64" s="4" t="str">
        <f>'[1]TCE - ANEXO IV - Preencher'!C73</f>
        <v>HOSPITAL REGIONAL FERNANDO BEZERRA (COVID-19)</v>
      </c>
      <c r="C64" s="4" t="str">
        <f>'[1]TCE - ANEXO IV - Preencher'!E73</f>
        <v>5.16 - Serviços Médico-Hospitalares, Odotonlogia e Laboratoriais</v>
      </c>
      <c r="D64" s="3">
        <f>'[1]TCE - ANEXO IV - Preencher'!F73</f>
        <v>927795000188</v>
      </c>
      <c r="E64" s="5" t="str">
        <f>'[1]TCE - ANEXO IV - Preencher'!G73</f>
        <v>DIAGNOSTICO LAB. ESMERALDINO LANDIM S/C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515</v>
      </c>
      <c r="I64" s="6">
        <f>IF('[1]TCE - ANEXO IV - Preencher'!K73="","",'[1]TCE - ANEXO IV - Preencher'!K73)</f>
        <v>44286</v>
      </c>
      <c r="J64" s="5" t="str">
        <f>'[1]TCE - ANEXO IV - Preencher'!L73</f>
        <v>bl3r7fnx4</v>
      </c>
      <c r="K64" s="5" t="str">
        <f>IF(F64="B",LEFT('[1]TCE - ANEXO IV - Preencher'!M73,2),IF(F64="S",LEFT('[1]TCE - ANEXO IV - Preencher'!M73,7),IF('[1]TCE - ANEXO IV - Preencher'!H73="","")))</f>
        <v>2307304</v>
      </c>
      <c r="L64" s="7">
        <f>'[1]TCE - ANEXO IV - Preencher'!N73</f>
        <v>12385.64</v>
      </c>
    </row>
    <row r="65" spans="1:12" s="8" customFormat="1" ht="19.5" customHeight="1" x14ac:dyDescent="0.2">
      <c r="A65" s="3">
        <f>IFERROR(VLOOKUP(B65,'[1]DADOS (OCULTAR)'!$P$3:$R$59,3,0),"")</f>
        <v>10869782000900</v>
      </c>
      <c r="B65" s="4" t="str">
        <f>'[1]TCE - ANEXO IV - Preencher'!C74</f>
        <v>HOSPITAL REGIONAL FERNANDO BEZERRA (COVID-19)</v>
      </c>
      <c r="C65" s="4" t="str">
        <f>'[1]TCE - ANEXO IV - Preencher'!E74</f>
        <v>1.99 - Outras Despesas com Pessoal</v>
      </c>
      <c r="D65" s="3">
        <f>'[1]TCE - ANEXO IV - Preencher'!F74</f>
        <v>21986074000119</v>
      </c>
      <c r="E65" s="5" t="str">
        <f>'[1]TCE - ANEXO IV - Preencher'!G74</f>
        <v>PRUDENTIAL DO BRASIL VIDA EM GRUPO AS</v>
      </c>
      <c r="F65" s="5" t="str">
        <f>'[1]TCE - ANEXO IV - Preencher'!H74</f>
        <v>S</v>
      </c>
      <c r="G65" s="5" t="str">
        <f>'[1]TCE - ANEXO IV - Preencher'!I74</f>
        <v>N</v>
      </c>
      <c r="H65" s="5" t="str">
        <f>'[1]TCE - ANEXO IV - Preencher'!J74</f>
        <v>197353243</v>
      </c>
      <c r="I65" s="6">
        <f>IF('[1]TCE - ANEXO IV - Preencher'!K74="","",'[1]TCE - ANEXO IV - Preencher'!K74)</f>
        <v>44286</v>
      </c>
      <c r="J65" s="5" t="str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3550308</v>
      </c>
      <c r="L65" s="7">
        <f>'[1]TCE - ANEXO IV - Preencher'!N74</f>
        <v>8.9600000000000009</v>
      </c>
    </row>
    <row r="66" spans="1:12" s="8" customFormat="1" ht="19.5" customHeight="1" x14ac:dyDescent="0.2">
      <c r="A66" s="3">
        <f>IFERROR(VLOOKUP(B66,'[1]DADOS (OCULTAR)'!$P$3:$R$59,3,0),"")</f>
        <v>10869782000900</v>
      </c>
      <c r="B66" s="4" t="str">
        <f>'[1]TCE - ANEXO IV - Preencher'!C75</f>
        <v>HOSPITAL REGIONAL FERNANDO BEZERRA (COVID-19)</v>
      </c>
      <c r="C66" s="4" t="str">
        <f>'[1]TCE - ANEXO IV - Preencher'!E75</f>
        <v>1.99 - Outras Despesas com Pessoal</v>
      </c>
      <c r="D66" s="3">
        <f>'[1]TCE - ANEXO IV - Preencher'!F75</f>
        <v>21986074000119</v>
      </c>
      <c r="E66" s="5" t="str">
        <f>'[1]TCE - ANEXO IV - Preencher'!G75</f>
        <v>PRUDENTIAL DO BRASIL VIDA EM GRUPO AS</v>
      </c>
      <c r="F66" s="5" t="str">
        <f>'[1]TCE - ANEXO IV - Preencher'!H75</f>
        <v>S</v>
      </c>
      <c r="G66" s="5" t="str">
        <f>'[1]TCE - ANEXO IV - Preencher'!I75</f>
        <v>N</v>
      </c>
      <c r="H66" s="5" t="str">
        <f>'[1]TCE - ANEXO IV - Preencher'!J75</f>
        <v>197352906</v>
      </c>
      <c r="I66" s="6">
        <f>IF('[1]TCE - ANEXO IV - Preencher'!K75="","",'[1]TCE - ANEXO IV - Preencher'!K75)</f>
        <v>44286</v>
      </c>
      <c r="J66" s="5" t="str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3550308</v>
      </c>
      <c r="L66" s="7">
        <f>'[1]TCE - ANEXO IV - Preencher'!N75</f>
        <v>20.5</v>
      </c>
    </row>
    <row r="67" spans="1:12" s="8" customFormat="1" ht="19.5" customHeight="1" x14ac:dyDescent="0.2">
      <c r="A67" s="3">
        <f>IFERROR(VLOOKUP(B67,'[1]DADOS (OCULTAR)'!$P$3:$R$59,3,0),"")</f>
        <v>10869782000900</v>
      </c>
      <c r="B67" s="4" t="str">
        <f>'[1]TCE - ANEXO IV - Preencher'!C76</f>
        <v>HOSPITAL REGIONAL FERNANDO BEZERRA (COVID-19)</v>
      </c>
      <c r="C67" s="4" t="str">
        <f>'[1]TCE - ANEXO IV - Preencher'!E76</f>
        <v>5.99 - Outros Serviços de Terceiros Pessoa Jurídica</v>
      </c>
      <c r="D67" s="3">
        <f>'[1]TCE - ANEXO IV - Preencher'!F76</f>
        <v>0</v>
      </c>
      <c r="E67" s="5">
        <f>'[1]TCE - ANEXO IV - Preencher'!G76</f>
        <v>0</v>
      </c>
      <c r="F67" s="5" t="str">
        <f>'[1]TCE - ANEXO IV - Preencher'!H76</f>
        <v>S</v>
      </c>
      <c r="G67" s="5" t="str">
        <f>'[1]TCE - ANEXO IV - Preencher'!I76</f>
        <v>N</v>
      </c>
      <c r="H67" s="5" t="str">
        <f>'[1]TCE - ANEXO IV - Preencher'!J76</f>
        <v>DOC</v>
      </c>
      <c r="I67" s="6">
        <f>IF('[1]TCE - ANEXO IV - Preencher'!K76="","",'[1]TCE - ANEXO IV - Preencher'!K76)</f>
        <v>44286</v>
      </c>
      <c r="J67" s="5" t="str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26 -  P</v>
      </c>
      <c r="L67" s="7">
        <f>'[1]TCE - ANEXO IV - Preencher'!N76</f>
        <v>9.9700000000000273</v>
      </c>
    </row>
    <row r="68" spans="1:12" s="8" customFormat="1" ht="19.5" customHeight="1" x14ac:dyDescent="0.2">
      <c r="A68" s="3">
        <f>IFERROR(VLOOKUP(B68,'[1]DADOS (OCULTAR)'!$P$3:$R$59,3,0),"")</f>
        <v>10869782000900</v>
      </c>
      <c r="B68" s="4" t="str">
        <f>'[1]TCE - ANEXO IV - Preencher'!C77</f>
        <v>HOSPITAL REGIONAL FERNANDO BEZERRA (COVID-19)</v>
      </c>
      <c r="C68" s="4" t="str">
        <f>'[1]TCE - ANEXO IV - Preencher'!E77</f>
        <v>5.99 - Outros Serviços de Terceiros Pessoa Jurídica</v>
      </c>
      <c r="D68" s="3">
        <f>'[1]TCE - ANEXO IV - Preencher'!F77</f>
        <v>0</v>
      </c>
      <c r="E68" s="5">
        <f>'[1]TCE - ANEXO IV - Preencher'!G77</f>
        <v>0</v>
      </c>
      <c r="F68" s="5" t="str">
        <f>'[1]TCE - ANEXO IV - Preencher'!H77</f>
        <v>S</v>
      </c>
      <c r="G68" s="5" t="str">
        <f>'[1]TCE - ANEXO IV - Preencher'!I77</f>
        <v>N</v>
      </c>
      <c r="H68" s="5" t="str">
        <f>'[1]TCE - ANEXO IV - Preencher'!J77</f>
        <v>DOC</v>
      </c>
      <c r="I68" s="6">
        <f>IF('[1]TCE - ANEXO IV - Preencher'!K77="","",'[1]TCE - ANEXO IV - Preencher'!K77)</f>
        <v>44285</v>
      </c>
      <c r="J68" s="5" t="str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26 -  P</v>
      </c>
      <c r="L68" s="7">
        <f>'[1]TCE - ANEXO IV - Preencher'!N77</f>
        <v>12.190000000000055</v>
      </c>
    </row>
    <row r="69" spans="1:12" s="8" customFormat="1" ht="19.5" customHeight="1" x14ac:dyDescent="0.2">
      <c r="A69" s="3">
        <f>IFERROR(VLOOKUP(B69,'[1]DADOS (OCULTAR)'!$P$3:$R$59,3,0),"")</f>
        <v>10869782000900</v>
      </c>
      <c r="B69" s="4" t="str">
        <f>'[1]TCE - ANEXO IV - Preencher'!C78</f>
        <v>HOSPITAL REGIONAL FERNANDO BEZERRA (COVID-19)</v>
      </c>
      <c r="C69" s="4" t="str">
        <f>'[1]TCE - ANEXO IV - Preencher'!E78</f>
        <v>5.99 - Outros Serviços de Terceiros Pessoa Jurídica</v>
      </c>
      <c r="D69" s="3">
        <f>'[1]TCE - ANEXO IV - Preencher'!F78</f>
        <v>0</v>
      </c>
      <c r="E69" s="5">
        <f>'[1]TCE - ANEXO IV - Preencher'!G78</f>
        <v>0</v>
      </c>
      <c r="F69" s="5" t="str">
        <f>'[1]TCE - ANEXO IV - Preencher'!H78</f>
        <v>S</v>
      </c>
      <c r="G69" s="5" t="str">
        <f>'[1]TCE - ANEXO IV - Preencher'!I78</f>
        <v>N</v>
      </c>
      <c r="H69" s="5" t="str">
        <f>'[1]TCE - ANEXO IV - Preencher'!J78</f>
        <v>DOC</v>
      </c>
      <c r="I69" s="6">
        <f>IF('[1]TCE - ANEXO IV - Preencher'!K78="","",'[1]TCE - ANEXO IV - Preencher'!K78)</f>
        <v>44285</v>
      </c>
      <c r="J69" s="5" t="str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26 -  P</v>
      </c>
      <c r="L69" s="7">
        <f>'[1]TCE - ANEXO IV - Preencher'!N78</f>
        <v>22.440000000000055</v>
      </c>
    </row>
    <row r="70" spans="1:12" s="8" customFormat="1" ht="19.5" customHeight="1" x14ac:dyDescent="0.2">
      <c r="A70" s="3">
        <f>IFERROR(VLOOKUP(B70,'[1]DADOS (OCULTAR)'!$P$3:$R$59,3,0),"")</f>
        <v>10869782000900</v>
      </c>
      <c r="B70" s="4" t="str">
        <f>'[1]TCE - ANEXO IV - Preencher'!C79</f>
        <v>HOSPITAL REGIONAL FERNANDO BEZERRA (COVID-19)</v>
      </c>
      <c r="C70" s="4" t="str">
        <f>'[1]TCE - ANEXO IV - Preencher'!E79</f>
        <v>5.99 - Outros Serviços de Terceiros Pessoa Jurídica</v>
      </c>
      <c r="D70" s="3">
        <f>'[1]TCE - ANEXO IV - Preencher'!F79</f>
        <v>0</v>
      </c>
      <c r="E70" s="5">
        <f>'[1]TCE - ANEXO IV - Preencher'!G79</f>
        <v>0</v>
      </c>
      <c r="F70" s="5" t="str">
        <f>'[1]TCE - ANEXO IV - Preencher'!H79</f>
        <v>S</v>
      </c>
      <c r="G70" s="5" t="str">
        <f>'[1]TCE - ANEXO IV - Preencher'!I79</f>
        <v>N</v>
      </c>
      <c r="H70" s="5" t="str">
        <f>'[1]TCE - ANEXO IV - Preencher'!J79</f>
        <v>DOC</v>
      </c>
      <c r="I70" s="6">
        <f>IF('[1]TCE - ANEXO IV - Preencher'!K79="","",'[1]TCE - ANEXO IV - Preencher'!K79)</f>
        <v>44286</v>
      </c>
      <c r="J70" s="5" t="str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26 -  P</v>
      </c>
      <c r="L70" s="7">
        <f>'[1]TCE - ANEXO IV - Preencher'!N79</f>
        <v>13.650000000000006</v>
      </c>
    </row>
    <row r="71" spans="1:12" s="8" customFormat="1" ht="19.5" customHeight="1" x14ac:dyDescent="0.2">
      <c r="A71" s="3">
        <f>IFERROR(VLOOKUP(B71,'[1]DADOS (OCULTAR)'!$P$3:$R$59,3,0),"")</f>
        <v>10869782000900</v>
      </c>
      <c r="B71" s="4" t="str">
        <f>'[1]TCE - ANEXO IV - Preencher'!C80</f>
        <v>HOSPITAL REGIONAL FERNANDO BEZERRA (COVID-19)</v>
      </c>
      <c r="C71" s="4" t="str">
        <f>'[1]TCE - ANEXO IV - Preencher'!E80</f>
        <v>5.99 - Outros Serviços de Terceiros Pessoa Jurídica</v>
      </c>
      <c r="D71" s="3">
        <f>'[1]TCE - ANEXO IV - Preencher'!F80</f>
        <v>0</v>
      </c>
      <c r="E71" s="5">
        <f>'[1]TCE - ANEXO IV - Preencher'!G80</f>
        <v>0</v>
      </c>
      <c r="F71" s="5" t="str">
        <f>'[1]TCE - ANEXO IV - Preencher'!H80</f>
        <v>S</v>
      </c>
      <c r="G71" s="5" t="str">
        <f>'[1]TCE - ANEXO IV - Preencher'!I80</f>
        <v>N</v>
      </c>
      <c r="H71" s="5" t="str">
        <f>'[1]TCE - ANEXO IV - Preencher'!J80</f>
        <v>DOC</v>
      </c>
      <c r="I71" s="6">
        <f>IF('[1]TCE - ANEXO IV - Preencher'!K80="","",'[1]TCE - ANEXO IV - Preencher'!K80)</f>
        <v>44286</v>
      </c>
      <c r="J71" s="5" t="str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16.279999999999973</v>
      </c>
    </row>
    <row r="72" spans="1:12" s="8" customFormat="1" ht="19.5" customHeight="1" x14ac:dyDescent="0.2">
      <c r="A72" s="3" t="str">
        <f>IFERROR(VLOOKUP(B72,'[1]DADOS (OCULTAR)'!$P$3:$R$59,3,0),"")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(OCULTAR)'!$P$3:$R$59,3,0),"")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(OCULTAR)'!$P$3:$R$59,3,0),"")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(OCULTAR)'!$P$3:$R$59,3,0),"")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(OCULTAR)'!$P$3:$R$59,3,0),"")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(OCULTAR)'!$P$3:$R$59,3,0),"")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(OCULTAR)'!$P$3:$R$59,3,0),"")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(OCULTAR)'!$P$3:$R$59,3,0),"")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(OCULTAR)'!$P$3:$R$59,3,0),"")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(OCULTAR)'!$P$3:$R$59,3,0),"")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(OCULTAR)'!$P$3:$R$59,3,0),"")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(OCULTAR)'!$P$3:$R$59,3,0),"")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(OCULTAR)'!$P$3:$R$59,3,0),"")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(OCULTAR)'!$P$3:$R$59,3,0),"")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(OCULTAR)'!$P$3:$R$59,3,0),"")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(OCULTAR)'!$P$3:$R$59,3,0),"")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(OCULTAR)'!$P$3:$R$59,3,0),"")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(OCULTAR)'!$P$3:$R$59,3,0),"")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(OCULTAR)'!$P$3:$R$59,3,0),"")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(OCULTAR)'!$P$3:$R$59,3,0),"")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(OCULTAR)'!$P$3:$R$59,3,0),"")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(OCULTAR)'!$P$3:$R$59,3,0),"")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(OCULTAR)'!$P$3:$R$59,3,0),"")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(OCULTAR)'!$P$3:$R$59,3,0),"")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(OCULTAR)'!$P$3:$R$59,3,0),"")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(OCULTAR)'!$P$3:$R$59,3,0),"")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(OCULTAR)'!$P$3:$R$59,3,0),"")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(OCULTAR)'!$P$3:$R$59,3,0),"")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(OCULTAR)'!$P$3:$R$59,3,0),"")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(OCULTAR)'!$P$3:$R$59,3,0),"")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(OCULTAR)'!$P$3:$R$59,3,0),"")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(OCULTAR)'!$P$3:$R$59,3,0),"")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(OCULTAR)'!$P$3:$R$59,3,0),"")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(OCULTAR)'!$P$3:$R$59,3,0),"")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(OCULTAR)'!$P$3:$R$59,3,0),"")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(OCULTAR)'!$P$3:$R$59,3,0),"")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(OCULTAR)'!$P$3:$R$59,3,0),"")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(OCULTAR)'!$P$3:$R$59,3,0),"")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(OCULTAR)'!$P$3:$R$59,3,0),"")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(OCULTAR)'!$P$3:$R$59,3,0),"")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(OCULTAR)'!$P$3:$R$59,3,0),"")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(OCULTAR)'!$P$3:$R$59,3,0),"")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(OCULTAR)'!$P$3:$R$59,3,0),"")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(OCULTAR)'!$P$3:$R$59,3,0),"")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(OCULTAR)'!$P$3:$R$59,3,0),"")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(OCULTAR)'!$P$3:$R$59,3,0),"")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(OCULTAR)'!$P$3:$R$59,3,0),"")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(OCULTAR)'!$P$3:$R$59,3,0),"")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(OCULTAR)'!$P$3:$R$59,3,0),"")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(OCULTAR)'!$P$3:$R$59,3,0),"")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(OCULTAR)'!$P$3:$R$59,3,0),"")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(OCULTAR)'!$P$3:$R$59,3,0),"")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(OCULTAR)'!$P$3:$R$59,3,0),"")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(OCULTAR)'!$P$3:$R$59,3,0),"")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(OCULTAR)'!$P$3:$R$59,3,0),"")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(OCULTAR)'!$P$3:$R$59,3,0),"")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(OCULTAR)'!$P$3:$R$59,3,0),"")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(OCULTAR)'!$P$3:$R$59,3,0),"")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(OCULTAR)'!$P$3:$R$59,3,0),"")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(OCULTAR)'!$P$3:$R$59,3,0),"")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(OCULTAR)'!$P$3:$R$59,3,0),"")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(OCULTAR)'!$P$3:$R$59,3,0),"")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(OCULTAR)'!$P$3:$R$59,3,0),"")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(OCULTAR)'!$P$3:$R$59,3,0),"")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(OCULTAR)'!$P$3:$R$59,3,0),"")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(OCULTAR)'!$P$3:$R$59,3,0),"")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(OCULTAR)'!$P$3:$R$59,3,0),"")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(OCULTAR)'!$P$3:$R$59,3,0),"")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(OCULTAR)'!$P$3:$R$59,3,0),"")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(OCULTAR)'!$P$3:$R$59,3,0),"")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(OCULTAR)'!$P$3:$R$59,3,0),"")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(OCULTAR)'!$P$3:$R$59,3,0),"")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(OCULTAR)'!$P$3:$R$59,3,0),"")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(OCULTAR)'!$P$3:$R$59,3,0),"")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(OCULTAR)'!$P$3:$R$59,3,0),"")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(OCULTAR)'!$P$3:$R$59,3,0),"")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(OCULTAR)'!$P$3:$R$59,3,0),"")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(OCULTAR)'!$P$3:$R$59,3,0),"")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(OCULTAR)'!$P$3:$R$59,3,0),"")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(OCULTAR)'!$P$3:$R$59,3,0),"")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(OCULTAR)'!$P$3:$R$59,3,0),"")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(OCULTAR)'!$P$3:$R$59,3,0),"")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(OCULTAR)'!$P$3:$R$59,3,0),"")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(OCULTAR)'!$P$3:$R$59,3,0),"")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(OCULTAR)'!$P$3:$R$59,3,0),"")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(OCULTAR)'!$P$3:$R$59,3,0),"")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(OCULTAR)'!$P$3:$R$59,3,0),"")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(OCULTAR)'!$P$3:$R$59,3,0),"")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(OCULTAR)'!$P$3:$R$59,3,0),"")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(OCULTAR)'!$P$3:$R$59,3,0),"")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(OCULTAR)'!$P$3:$R$59,3,0),"")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(OCULTAR)'!$P$3:$R$59,3,0),"")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(OCULTAR)'!$P$3:$R$59,3,0),"")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(OCULTAR)'!$P$3:$R$59,3,0),"")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(OCULTAR)'!$P$3:$R$59,3,0),"")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(OCULTAR)'!$P$3:$R$59,3,0),"")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(OCULTAR)'!$P$3:$R$59,3,0),"")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(OCULTAR)'!$P$3:$R$59,3,0),"")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(OCULTAR)'!$P$3:$R$59,3,0),"")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(OCULTAR)'!$P$3:$R$59,3,0),"")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(OCULTAR)'!$P$3:$R$59,3,0),"")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(OCULTAR)'!$P$3:$R$59,3,0),"")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(OCULTAR)'!$P$3:$R$59,3,0),"")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(OCULTAR)'!$P$3:$R$59,3,0),"")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(OCULTAR)'!$P$3:$R$59,3,0),"")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(OCULTAR)'!$P$3:$R$59,3,0),"")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(OCULTAR)'!$P$3:$R$59,3,0),"")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(OCULTAR)'!$P$3:$R$59,3,0),"")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(OCULTAR)'!$P$3:$R$59,3,0),"")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(OCULTAR)'!$P$3:$R$59,3,0),"")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(OCULTAR)'!$P$3:$R$59,3,0),"")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(OCULTAR)'!$P$3:$R$59,3,0),"")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(OCULTAR)'!$P$3:$R$59,3,0),"")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(OCULTAR)'!$P$3:$R$59,3,0),"")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(OCULTAR)'!$P$3:$R$59,3,0),"")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(OCULTAR)'!$P$3:$R$59,3,0),"")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(OCULTAR)'!$P$3:$R$59,3,0),"")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(OCULTAR)'!$P$3:$R$59,3,0),"")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(OCULTAR)'!$P$3:$R$59,3,0),"")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(OCULTAR)'!$P$3:$R$59,3,0),"")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(OCULTAR)'!$P$3:$R$59,3,0),"")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(OCULTAR)'!$P$3:$R$59,3,0),"")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(OCULTAR)'!$P$3:$R$59,3,0),"")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(OCULTAR)'!$P$3:$R$59,3,0),"")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(OCULTAR)'!$P$3:$R$59,3,0),"")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(OCULTAR)'!$P$3:$R$59,3,0),"")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(OCULTAR)'!$P$3:$R$59,3,0),"")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(OCULTAR)'!$P$3:$R$59,3,0),"")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(OCULTAR)'!$P$3:$R$59,3,0),"")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(OCULTAR)'!$P$3:$R$59,3,0),"")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(OCULTAR)'!$P$3:$R$59,3,0),"")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(OCULTAR)'!$P$3:$R$59,3,0),"")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(OCULTAR)'!$P$3:$R$59,3,0),"")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(OCULTAR)'!$P$3:$R$59,3,0),"")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(OCULTAR)'!$P$3:$R$59,3,0),"")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(OCULTAR)'!$P$3:$R$59,3,0),"")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(OCULTAR)'!$P$3:$R$59,3,0),"")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(OCULTAR)'!$P$3:$R$59,3,0),"")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(OCULTAR)'!$P$3:$R$59,3,0),"")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(OCULTAR)'!$P$3:$R$59,3,0),"")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(OCULTAR)'!$P$3:$R$59,3,0),"")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(OCULTAR)'!$P$3:$R$59,3,0),"")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(OCULTAR)'!$P$3:$R$59,3,0),"")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(OCULTAR)'!$P$3:$R$59,3,0),"")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(OCULTAR)'!$P$3:$R$59,3,0),"")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(OCULTAR)'!$P$3:$R$59,3,0),"")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(OCULTAR)'!$P$3:$R$59,3,0),"")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(OCULTAR)'!$P$3:$R$59,3,0),"")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(OCULTAR)'!$P$3:$R$59,3,0),"")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(OCULTAR)'!$P$3:$R$59,3,0),"")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(OCULTAR)'!$P$3:$R$59,3,0),"")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(OCULTAR)'!$P$3:$R$59,3,0),"")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(OCULTAR)'!$P$3:$R$59,3,0),"")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(OCULTAR)'!$P$3:$R$59,3,0),"")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(OCULTAR)'!$P$3:$R$59,3,0),"")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(OCULTAR)'!$P$3:$R$59,3,0),"")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(OCULTAR)'!$P$3:$R$59,3,0),"")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(OCULTAR)'!$P$3:$R$59,3,0),"")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(OCULTAR)'!$P$3:$R$59,3,0),"")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(OCULTAR)'!$P$3:$R$59,3,0),"")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(OCULTAR)'!$P$3:$R$59,3,0),"")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(OCULTAR)'!$P$3:$R$59,3,0),"")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(OCULTAR)'!$P$3:$R$59,3,0),"")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(OCULTAR)'!$P$3:$R$59,3,0),"")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(OCULTAR)'!$P$3:$R$59,3,0),"")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(OCULTAR)'!$P$3:$R$59,3,0),"")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(OCULTAR)'!$P$3:$R$59,3,0),"")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(OCULTAR)'!$P$3:$R$59,3,0),"")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(OCULTAR)'!$P$3:$R$59,3,0),"")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(OCULTAR)'!$P$3:$R$59,3,0),"")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(OCULTAR)'!$P$3:$R$59,3,0),"")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(OCULTAR)'!$P$3:$R$59,3,0),"")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(OCULTAR)'!$P$3:$R$59,3,0),"")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(OCULTAR)'!$P$3:$R$59,3,0),"")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(OCULTAR)'!$P$3:$R$59,3,0),"")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(OCULTAR)'!$P$3:$R$59,3,0),"")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(OCULTAR)'!$P$3:$R$59,3,0),"")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(OCULTAR)'!$P$3:$R$59,3,0),"")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(OCULTAR)'!$P$3:$R$59,3,0),"")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(OCULTAR)'!$P$3:$R$59,3,0),"")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(OCULTAR)'!$P$3:$R$59,3,0),"")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(OCULTAR)'!$P$3:$R$59,3,0),"")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(OCULTAR)'!$P$3:$R$59,3,0),"")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(OCULTAR)'!$P$3:$R$59,3,0),"")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(OCULTAR)'!$P$3:$R$59,3,0),"")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(OCULTAR)'!$P$3:$R$59,3,0),"")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(OCULTAR)'!$P$3:$R$59,3,0),"")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(OCULTAR)'!$P$3:$R$59,3,0),"")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(OCULTAR)'!$P$3:$R$59,3,0),"")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(OCULTAR)'!$P$3:$R$59,3,0),"")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(OCULTAR)'!$P$3:$R$59,3,0),"")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(OCULTAR)'!$P$3:$R$59,3,0),"")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(OCULTAR)'!$P$3:$R$59,3,0),"")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(OCULTAR)'!$P$3:$R$59,3,0),"")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(OCULTAR)'!$P$3:$R$59,3,0),"")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(OCULTAR)'!$P$3:$R$59,3,0),"")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(OCULTAR)'!$P$3:$R$59,3,0),"")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(OCULTAR)'!$P$3:$R$59,3,0),"")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(OCULTAR)'!$P$3:$R$59,3,0),"")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(OCULTAR)'!$P$3:$R$59,3,0),"")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(OCULTAR)'!$P$3:$R$59,3,0),"")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(OCULTAR)'!$P$3:$R$59,3,0),"")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(OCULTAR)'!$P$3:$R$59,3,0),"")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(OCULTAR)'!$P$3:$R$59,3,0),"")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(OCULTAR)'!$P$3:$R$59,3,0),"")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(OCULTAR)'!$P$3:$R$59,3,0),"")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(OCULTAR)'!$P$3:$R$59,3,0),"")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(OCULTAR)'!$P$3:$R$59,3,0),"")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(OCULTAR)'!$P$3:$R$59,3,0),"")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(OCULTAR)'!$P$3:$R$59,3,0),"")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(OCULTAR)'!$P$3:$R$59,3,0),"")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(OCULTAR)'!$P$3:$R$59,3,0),"")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(OCULTAR)'!$P$3:$R$59,3,0),"")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(OCULTAR)'!$P$3:$R$59,3,0),"")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(OCULTAR)'!$P$3:$R$59,3,0),"")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(OCULTAR)'!$P$3:$R$59,3,0),"")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(OCULTAR)'!$P$3:$R$59,3,0),"")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(OCULTAR)'!$P$3:$R$59,3,0),"")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(OCULTAR)'!$P$3:$R$59,3,0),"")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(OCULTAR)'!$P$3:$R$59,3,0),"")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(OCULTAR)'!$P$3:$R$59,3,0),"")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(OCULTAR)'!$P$3:$R$59,3,0),"")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(OCULTAR)'!$P$3:$R$59,3,0),"")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(OCULTAR)'!$P$3:$R$59,3,0),"")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(OCULTAR)'!$P$3:$R$59,3,0),"")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(OCULTAR)'!$P$3:$R$59,3,0),"")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(OCULTAR)'!$P$3:$R$59,3,0),"")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(OCULTAR)'!$P$3:$R$59,3,0),"")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(OCULTAR)'!$P$3:$R$59,3,0),"")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(OCULTAR)'!$P$3:$R$59,3,0),"")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(OCULTAR)'!$P$3:$R$59,3,0),"")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(OCULTAR)'!$P$3:$R$59,3,0),"")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(OCULTAR)'!$P$3:$R$59,3,0),"")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(OCULTAR)'!$P$3:$R$59,3,0),"")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(OCULTAR)'!$P$3:$R$59,3,0),"")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(OCULTAR)'!$P$3:$R$59,3,0),"")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(OCULTAR)'!$P$3:$R$59,3,0),"")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(OCULTAR)'!$P$3:$R$59,3,0),"")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(OCULTAR)'!$P$3:$R$59,3,0),"")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(OCULTAR)'!$P$3:$R$59,3,0),"")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(OCULTAR)'!$P$3:$R$59,3,0),"")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(OCULTAR)'!$P$3:$R$59,3,0),"")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(OCULTAR)'!$P$3:$R$59,3,0),"")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(OCULTAR)'!$P$3:$R$59,3,0),"")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(OCULTAR)'!$P$3:$R$59,3,0),"")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(OCULTAR)'!$P$3:$R$59,3,0),"")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(OCULTAR)'!$P$3:$R$59,3,0),"")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(OCULTAR)'!$P$3:$R$59,3,0),"")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(OCULTAR)'!$P$3:$R$59,3,0),"")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(OCULTAR)'!$P$3:$R$59,3,0),"")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(OCULTAR)'!$P$3:$R$59,3,0),"")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(OCULTAR)'!$P$3:$R$59,3,0),"")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(OCULTAR)'!$P$3:$R$59,3,0),"")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(OCULTAR)'!$P$3:$R$59,3,0),"")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(OCULTAR)'!$P$3:$R$59,3,0),"")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(OCULTAR)'!$P$3:$R$59,3,0),"")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(OCULTAR)'!$P$3:$R$59,3,0),"")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(OCULTAR)'!$P$3:$R$59,3,0),"")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(OCULTAR)'!$P$3:$R$59,3,0),"")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(OCULTAR)'!$P$3:$R$59,3,0),"")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(OCULTAR)'!$P$3:$R$59,3,0),"")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(OCULTAR)'!$P$3:$R$59,3,0),"")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(OCULTAR)'!$P$3:$R$59,3,0),"")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(OCULTAR)'!$P$3:$R$59,3,0),"")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(OCULTAR)'!$P$3:$R$59,3,0),"")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(OCULTAR)'!$P$3:$R$59,3,0),"")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(OCULTAR)'!$P$3:$R$59,3,0),"")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(OCULTAR)'!$P$3:$R$59,3,0),"")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(OCULTAR)'!$P$3:$R$59,3,0),"")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(OCULTAR)'!$P$3:$R$59,3,0),"")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(OCULTAR)'!$P$3:$R$59,3,0),"")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(OCULTAR)'!$P$3:$R$59,3,0),"")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(OCULTAR)'!$P$3:$R$59,3,0),"")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(OCULTAR)'!$P$3:$R$59,3,0),"")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(OCULTAR)'!$P$3:$R$59,3,0),"")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(OCULTAR)'!$P$3:$R$59,3,0),"")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(OCULTAR)'!$P$3:$R$59,3,0),"")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(OCULTAR)'!$P$3:$R$59,3,0),"")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(OCULTAR)'!$P$3:$R$59,3,0),"")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(OCULTAR)'!$P$3:$R$59,3,0),"")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(OCULTAR)'!$P$3:$R$59,3,0),"")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(OCULTAR)'!$P$3:$R$59,3,0),"")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(OCULTAR)'!$P$3:$R$59,3,0),"")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(OCULTAR)'!$P$3:$R$59,3,0),"")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(OCULTAR)'!$P$3:$R$59,3,0),"")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2021-05-27T12:37:11Z</dcterms:created>
  <dcterms:modified xsi:type="dcterms:W3CDTF">2021-05-27T12:37:26Z</dcterms:modified>
</cp:coreProperties>
</file>