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PCF Barra Nov\Arquivo TCE Nov\"/>
    </mc:Choice>
  </mc:AlternateContent>
  <xr:revisionPtr revIDLastSave="0" documentId="8_{3AB5E56E-9F17-45CC-8A23-59C735953841}" xr6:coauthVersionLast="47" xr6:coauthVersionMax="47" xr10:uidLastSave="{00000000-0000-0000-0000-000000000000}"/>
  <bookViews>
    <workbookView xWindow="-120" yWindow="-120" windowWidth="20640" windowHeight="11160" xr2:uid="{A96A0CA5-15F4-488B-AB25-5F0166344831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<sst xmlns="http://schemas.openxmlformats.org/spreadsheetml/2006/main" count="12" uniqueCount="12">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</sst>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fmgj/Desktop/PCF%20Barra%20Nov/PCF_2020_REV_08_V4_em_09.09.2021%20UPA%20BARRA%20112021%20N&#195;O%20COVID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BARRA DE JANGADA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ESTADO PE</v>
          </cell>
          <cell r="H11" t="str">
            <v>B</v>
          </cell>
          <cell r="I11" t="str">
            <v>N</v>
          </cell>
          <cell r="J11" t="str">
            <v>7968008</v>
          </cell>
          <cell r="K11">
            <v>44496</v>
          </cell>
          <cell r="L11" t="str">
            <v>0</v>
          </cell>
          <cell r="M11" t="str">
            <v>26 -  Pernambuco</v>
          </cell>
          <cell r="N11">
            <v>13865.4</v>
          </cell>
        </row>
        <row r="12">
          <cell r="C12" t="str">
            <v>UPA BARRA DE JANGADA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ESTADO PE</v>
          </cell>
          <cell r="H12" t="str">
            <v>B</v>
          </cell>
          <cell r="I12" t="str">
            <v>N</v>
          </cell>
          <cell r="J12" t="str">
            <v>7967344</v>
          </cell>
          <cell r="K12">
            <v>44496</v>
          </cell>
          <cell r="L12" t="str">
            <v>0</v>
          </cell>
          <cell r="M12" t="str">
            <v>26 -  Pernambuco</v>
          </cell>
          <cell r="N12">
            <v>645</v>
          </cell>
        </row>
        <row r="13">
          <cell r="C13" t="str">
            <v>UPA BARRA DE JANGADA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ESTADO PE</v>
          </cell>
          <cell r="H13" t="str">
            <v>B</v>
          </cell>
          <cell r="I13" t="str">
            <v>N</v>
          </cell>
          <cell r="J13" t="str">
            <v>11/2021</v>
          </cell>
          <cell r="K13">
            <v>44524</v>
          </cell>
          <cell r="L13" t="str">
            <v>0</v>
          </cell>
          <cell r="M13" t="str">
            <v>26 -  Pernambuco</v>
          </cell>
          <cell r="N13">
            <v>90</v>
          </cell>
        </row>
        <row r="14">
          <cell r="C14" t="str">
            <v>UPA BARRA DE JANGADA</v>
          </cell>
          <cell r="E14" t="str">
            <v>1.99 - Outras Despesas com Pessoal</v>
          </cell>
          <cell r="F14">
            <v>9759606000180</v>
          </cell>
          <cell r="G14" t="str">
            <v>SIND DAS EMP DE TRANSP DE PASSAG DO ESTADO PE</v>
          </cell>
          <cell r="H14" t="str">
            <v>B</v>
          </cell>
          <cell r="I14" t="str">
            <v>N</v>
          </cell>
          <cell r="J14" t="str">
            <v>11/2021</v>
          </cell>
          <cell r="K14">
            <v>44496</v>
          </cell>
          <cell r="L14" t="str">
            <v>0</v>
          </cell>
          <cell r="M14" t="str">
            <v>26 -  Pernambuco</v>
          </cell>
          <cell r="N14">
            <v>115</v>
          </cell>
        </row>
        <row r="15">
          <cell r="C15" t="str">
            <v>UPA BARRA DE JANGADA</v>
          </cell>
          <cell r="E15" t="str">
            <v>1.99 - Outras Despesas com Pessoal</v>
          </cell>
          <cell r="F15">
            <v>2102498000129</v>
          </cell>
          <cell r="G15" t="str">
            <v>METROPOLITAN LIFE SEG PREV PRIVADA AS</v>
          </cell>
          <cell r="H15" t="str">
            <v>B</v>
          </cell>
          <cell r="I15" t="str">
            <v>N</v>
          </cell>
          <cell r="J15" t="str">
            <v>11/2021</v>
          </cell>
          <cell r="K15">
            <v>44545</v>
          </cell>
          <cell r="L15" t="str">
            <v>0</v>
          </cell>
          <cell r="M15" t="str">
            <v>26 -  Pernambuco</v>
          </cell>
          <cell r="N15">
            <v>749.24</v>
          </cell>
        </row>
        <row r="16">
          <cell r="C16" t="str">
            <v>UPA BARRA DE JANGADA</v>
          </cell>
          <cell r="E16" t="str">
            <v>1.99 - Outras Despesas com Pessoal</v>
          </cell>
          <cell r="F16">
            <v>15242921000138</v>
          </cell>
          <cell r="G16" t="str">
            <v>M A DE O MENEZES EIRELI - ARMAZEM DA GULA</v>
          </cell>
          <cell r="H16" t="str">
            <v>B</v>
          </cell>
          <cell r="I16" t="str">
            <v>S</v>
          </cell>
          <cell r="J16" t="str">
            <v>002010</v>
          </cell>
          <cell r="K16">
            <v>44516</v>
          </cell>
          <cell r="L16" t="str">
            <v>26211115242921000138550010000020101000020456</v>
          </cell>
          <cell r="M16" t="str">
            <v>26 -  Pernambuco</v>
          </cell>
          <cell r="N16">
            <v>10881</v>
          </cell>
        </row>
        <row r="17">
          <cell r="C17" t="str">
            <v>UPA BARRA DE JANGADA</v>
          </cell>
          <cell r="E17" t="str">
            <v>1.99 - Outras Despesas com Pessoal</v>
          </cell>
          <cell r="F17">
            <v>38446162000120</v>
          </cell>
          <cell r="G17" t="str">
            <v>R. S. SOLUÇÕES EM REFEIÇÕES - MASTER CHEF</v>
          </cell>
          <cell r="H17" t="str">
            <v>B</v>
          </cell>
          <cell r="I17" t="str">
            <v>S</v>
          </cell>
          <cell r="J17" t="str">
            <v>000097</v>
          </cell>
          <cell r="K17">
            <v>44530</v>
          </cell>
          <cell r="L17" t="str">
            <v>26211138446162000120550010000000971000001320</v>
          </cell>
          <cell r="M17" t="str">
            <v>26 -  Pernambuco</v>
          </cell>
          <cell r="N17">
            <v>15060.2</v>
          </cell>
        </row>
        <row r="18">
          <cell r="C18" t="str">
            <v>UPA BARRA DE JANGADA</v>
          </cell>
          <cell r="E18" t="str">
            <v>3.12 - Material Hospitalar</v>
          </cell>
          <cell r="F18">
            <v>8778201000126</v>
          </cell>
          <cell r="G18" t="str">
            <v>DROGAFONTE MED E MAT HOSPITALAR</v>
          </cell>
          <cell r="H18" t="str">
            <v>B</v>
          </cell>
          <cell r="I18" t="str">
            <v>S</v>
          </cell>
          <cell r="J18" t="str">
            <v>352889</v>
          </cell>
          <cell r="K18">
            <v>44496</v>
          </cell>
          <cell r="L18" t="str">
            <v>26211008778201000126550010003528891415495801</v>
          </cell>
          <cell r="M18" t="str">
            <v>26 -  Pernambuco</v>
          </cell>
          <cell r="N18">
            <v>356.3</v>
          </cell>
        </row>
        <row r="19">
          <cell r="C19" t="str">
            <v>UPA BARRA DE JANGADA</v>
          </cell>
          <cell r="E19" t="str">
            <v>3.12 - Material Hospitalar</v>
          </cell>
          <cell r="F19">
            <v>11449180000100</v>
          </cell>
          <cell r="G19" t="str">
            <v>DPROSMED DIST PROD MED HOSP LTDA</v>
          </cell>
          <cell r="H19" t="str">
            <v>B</v>
          </cell>
          <cell r="I19" t="str">
            <v>S</v>
          </cell>
          <cell r="J19" t="str">
            <v>000.046.302</v>
          </cell>
          <cell r="K19">
            <v>44498</v>
          </cell>
          <cell r="L19" t="str">
            <v>26211011449180000100550010000463021902711089</v>
          </cell>
          <cell r="M19" t="str">
            <v>26 -  Pernambuco</v>
          </cell>
          <cell r="N19">
            <v>6480</v>
          </cell>
        </row>
        <row r="20">
          <cell r="C20" t="str">
            <v>UPA BARRA DE JANGADA</v>
          </cell>
          <cell r="E20" t="str">
            <v>3.12 - Material Hospitalar</v>
          </cell>
          <cell r="F20">
            <v>11449180000290</v>
          </cell>
          <cell r="G20" t="str">
            <v>DPROSMED DIST PROD MED HOSP LTDA</v>
          </cell>
          <cell r="H20" t="str">
            <v>B</v>
          </cell>
          <cell r="I20" t="str">
            <v>S</v>
          </cell>
          <cell r="J20" t="str">
            <v>000.002.062</v>
          </cell>
          <cell r="K20">
            <v>44497</v>
          </cell>
          <cell r="L20" t="str">
            <v>26211011449180000290550010000020621776300968</v>
          </cell>
          <cell r="M20" t="str">
            <v>26 -  Pernambuco</v>
          </cell>
          <cell r="N20">
            <v>1147.06</v>
          </cell>
        </row>
        <row r="21">
          <cell r="C21" t="str">
            <v>UPA BARRA DE JANGADA</v>
          </cell>
          <cell r="E21" t="str">
            <v>3.12 - Material Hospitalar</v>
          </cell>
          <cell r="F21">
            <v>12882932000194</v>
          </cell>
          <cell r="G21" t="str">
            <v>EXOMED COMERCIO ATACADISTA DE MEDICAMENTOS</v>
          </cell>
          <cell r="H21" t="str">
            <v>B</v>
          </cell>
          <cell r="I21" t="str">
            <v>S</v>
          </cell>
          <cell r="J21" t="str">
            <v>155484</v>
          </cell>
          <cell r="K21">
            <v>44497</v>
          </cell>
          <cell r="L21" t="str">
            <v>26211012882932000194550010001554841066805589</v>
          </cell>
          <cell r="M21" t="str">
            <v>26 -  Pernambuco</v>
          </cell>
          <cell r="N21">
            <v>3082.68</v>
          </cell>
        </row>
        <row r="22">
          <cell r="C22" t="str">
            <v>UPA BARRA DE JANGADA</v>
          </cell>
          <cell r="E22" t="str">
            <v>3.12 - Material Hospitalar</v>
          </cell>
          <cell r="F22">
            <v>10779833000156</v>
          </cell>
          <cell r="G22" t="str">
            <v>MEDICAL MERCANTIL DE APARELHAGEM MEDICA LTDA</v>
          </cell>
          <cell r="H22" t="str">
            <v>B</v>
          </cell>
          <cell r="I22" t="str">
            <v>S</v>
          </cell>
          <cell r="J22" t="str">
            <v>537830</v>
          </cell>
          <cell r="K22">
            <v>44497</v>
          </cell>
          <cell r="L22" t="str">
            <v>26211010779833000156550010005378301162244737</v>
          </cell>
          <cell r="M22" t="str">
            <v>26 -  Pernambuco</v>
          </cell>
          <cell r="N22">
            <v>5405.07</v>
          </cell>
        </row>
        <row r="23">
          <cell r="C23" t="str">
            <v>UPA BARRA DE JANGADA</v>
          </cell>
          <cell r="E23" t="str">
            <v>3.12 - Material Hospitalar</v>
          </cell>
          <cell r="F23">
            <v>8674752000140</v>
          </cell>
          <cell r="G23" t="str">
            <v>CIRURGICA MONTEBELLO LTDA</v>
          </cell>
          <cell r="H23" t="str">
            <v>B</v>
          </cell>
          <cell r="I23" t="str">
            <v>S</v>
          </cell>
          <cell r="J23" t="str">
            <v>000.115.970</v>
          </cell>
          <cell r="K23">
            <v>44497</v>
          </cell>
          <cell r="L23" t="str">
            <v>26211008674752000140550010001159701136301822</v>
          </cell>
          <cell r="M23" t="str">
            <v>26 -  Pernambuco</v>
          </cell>
          <cell r="N23">
            <v>727.11</v>
          </cell>
        </row>
        <row r="24">
          <cell r="C24" t="str">
            <v>UPA BARRA DE JANGADA</v>
          </cell>
          <cell r="E24" t="str">
            <v>3.12 - Material Hospitalar</v>
          </cell>
          <cell r="F24">
            <v>21596736000144</v>
          </cell>
          <cell r="G24" t="str">
            <v>ULTRAMEGA DISTRIBUIDORA HOSPITALAR LTDA</v>
          </cell>
          <cell r="H24" t="str">
            <v>B</v>
          </cell>
          <cell r="I24" t="str">
            <v>S</v>
          </cell>
          <cell r="J24" t="str">
            <v>00139074</v>
          </cell>
          <cell r="K24">
            <v>44497</v>
          </cell>
          <cell r="L24" t="str">
            <v>26211021596736000144550010001390741001431024</v>
          </cell>
          <cell r="M24" t="str">
            <v>26 -  Pernambuco</v>
          </cell>
          <cell r="N24">
            <v>629.64</v>
          </cell>
        </row>
        <row r="25">
          <cell r="C25" t="str">
            <v>UPA BARRA DE JANGADA</v>
          </cell>
          <cell r="E25" t="str">
            <v>3.12 - Material Hospitalar</v>
          </cell>
          <cell r="F25">
            <v>8674752000301</v>
          </cell>
          <cell r="G25" t="str">
            <v>CIRURGICA MONTEBELLO LTDA</v>
          </cell>
          <cell r="H25" t="str">
            <v>B</v>
          </cell>
          <cell r="I25" t="str">
            <v>S</v>
          </cell>
          <cell r="J25" t="str">
            <v>000.009.672</v>
          </cell>
          <cell r="K25">
            <v>44497</v>
          </cell>
          <cell r="L25" t="str">
            <v>26211007674752000301550010000096721940559683</v>
          </cell>
          <cell r="M25" t="str">
            <v>26 -  Pernambuco</v>
          </cell>
          <cell r="N25">
            <v>4332.28</v>
          </cell>
        </row>
        <row r="26">
          <cell r="C26" t="str">
            <v>UPA BARRA DE JANGADA</v>
          </cell>
          <cell r="E26" t="str">
            <v>3.12 - Material Hospitalar</v>
          </cell>
          <cell r="F26">
            <v>8778201000126</v>
          </cell>
          <cell r="G26" t="str">
            <v>DROGAFONTE MED E MAT HOSPITALAR</v>
          </cell>
          <cell r="H26" t="str">
            <v>B</v>
          </cell>
          <cell r="I26" t="str">
            <v>S</v>
          </cell>
          <cell r="J26" t="str">
            <v>000353032</v>
          </cell>
          <cell r="K26">
            <v>44497</v>
          </cell>
          <cell r="L26" t="str">
            <v>26211008778201000126550010003530321436411770</v>
          </cell>
          <cell r="M26" t="str">
            <v>26 -  Pernambuco</v>
          </cell>
          <cell r="N26">
            <v>7278.06</v>
          </cell>
        </row>
        <row r="27">
          <cell r="C27" t="str">
            <v>UPA BARRA DE JANGADA</v>
          </cell>
          <cell r="E27" t="str">
            <v>3.12 - Material Hospitalar</v>
          </cell>
          <cell r="F27">
            <v>31673254000285</v>
          </cell>
          <cell r="G27" t="str">
            <v>LABORATÓRIO B.BRAUN S.A</v>
          </cell>
          <cell r="H27" t="str">
            <v>B</v>
          </cell>
          <cell r="I27" t="str">
            <v>S</v>
          </cell>
          <cell r="J27" t="str">
            <v>150781</v>
          </cell>
          <cell r="K27">
            <v>44498</v>
          </cell>
          <cell r="L27" t="str">
            <v>26211031673254000285550000001507811950156645</v>
          </cell>
          <cell r="M27" t="str">
            <v>26 -  Pernambuco</v>
          </cell>
          <cell r="N27">
            <v>4200</v>
          </cell>
        </row>
        <row r="28">
          <cell r="C28" t="str">
            <v>UPA BARRA DE JANGADA</v>
          </cell>
          <cell r="E28" t="str">
            <v>3.12 - Material Hospitalar</v>
          </cell>
          <cell r="F28">
            <v>12420164001048</v>
          </cell>
          <cell r="G28" t="str">
            <v>CM HOSPITALAR S.A RECIFE</v>
          </cell>
          <cell r="H28" t="str">
            <v>B</v>
          </cell>
          <cell r="I28" t="str">
            <v>S</v>
          </cell>
          <cell r="J28" t="str">
            <v>000108776</v>
          </cell>
          <cell r="K28">
            <v>44503</v>
          </cell>
          <cell r="L28" t="str">
            <v>26211112420164001048550010001087761410259980</v>
          </cell>
          <cell r="M28" t="str">
            <v>26 -  Pernambuco</v>
          </cell>
          <cell r="N28">
            <v>1303.2</v>
          </cell>
        </row>
        <row r="29">
          <cell r="C29" t="str">
            <v>UPA BARRA DE JANGADA</v>
          </cell>
          <cell r="E29" t="str">
            <v>3.12 - Material Hospitalar</v>
          </cell>
          <cell r="F29">
            <v>9248801000145</v>
          </cell>
          <cell r="G29" t="str">
            <v>TOPMEDIC COMÉRCIO DE PRODUTOS FARMACEUTICOS LTDA.</v>
          </cell>
          <cell r="H29" t="str">
            <v>B</v>
          </cell>
          <cell r="I29" t="str">
            <v>S</v>
          </cell>
          <cell r="J29" t="str">
            <v>000000229</v>
          </cell>
          <cell r="K29">
            <v>44503</v>
          </cell>
          <cell r="L29" t="str">
            <v>26211109248801000145550010000002291100009220</v>
          </cell>
          <cell r="M29" t="str">
            <v>26 -  Pernambuco</v>
          </cell>
          <cell r="N29">
            <v>4125</v>
          </cell>
        </row>
        <row r="30">
          <cell r="C30" t="str">
            <v>UPA BARRA DE JANGADA</v>
          </cell>
          <cell r="E30" t="str">
            <v>3.12 - Material Hospitalar</v>
          </cell>
          <cell r="F30">
            <v>4614288000145</v>
          </cell>
          <cell r="G30" t="str">
            <v>DISK LIFE COMERCIO DE PROD CIRURGICOS LTDA</v>
          </cell>
          <cell r="H30" t="str">
            <v>B</v>
          </cell>
          <cell r="I30" t="str">
            <v>S</v>
          </cell>
          <cell r="J30" t="str">
            <v>4331</v>
          </cell>
          <cell r="K30">
            <v>44502</v>
          </cell>
          <cell r="L30" t="str">
            <v>26211104614288000145550010000043311589261136</v>
          </cell>
          <cell r="M30" t="str">
            <v>26 -  Pernambuco</v>
          </cell>
          <cell r="N30">
            <v>3926.2</v>
          </cell>
        </row>
        <row r="31">
          <cell r="C31" t="str">
            <v>UPA BARRA DE JANGADA</v>
          </cell>
          <cell r="E31" t="str">
            <v>3.12 - Material Hospitalar</v>
          </cell>
          <cell r="F31">
            <v>12420164000904</v>
          </cell>
          <cell r="G31" t="str">
            <v>CM HOSPITALAR S.A RECIFE</v>
          </cell>
          <cell r="H31" t="str">
            <v>B</v>
          </cell>
          <cell r="I31" t="str">
            <v>S</v>
          </cell>
          <cell r="J31" t="str">
            <v>000577286</v>
          </cell>
          <cell r="K31">
            <v>44497</v>
          </cell>
          <cell r="L31" t="str">
            <v>53211012420164000904550010005772861435823998</v>
          </cell>
          <cell r="M31" t="str">
            <v>53 -  Distrito Federal</v>
          </cell>
          <cell r="N31">
            <v>1030.4000000000001</v>
          </cell>
        </row>
        <row r="32">
          <cell r="C32" t="str">
            <v>UPA BARRA DE JANGADA</v>
          </cell>
          <cell r="E32" t="str">
            <v>3.12 - Material Hospitalar</v>
          </cell>
          <cell r="F32">
            <v>42555519000186</v>
          </cell>
          <cell r="G32" t="str">
            <v>R.D.A COMÉRCIO E SERVIÇOS E REP HOSPITALAR EIRELI</v>
          </cell>
          <cell r="H32" t="str">
            <v>B</v>
          </cell>
          <cell r="I32" t="str">
            <v>S</v>
          </cell>
          <cell r="J32" t="str">
            <v>000000062</v>
          </cell>
          <cell r="K32">
            <v>44504</v>
          </cell>
          <cell r="L32" t="str">
            <v>26211142555519000186550010000000621003333422</v>
          </cell>
          <cell r="M32" t="str">
            <v>26 -  Pernambuco</v>
          </cell>
          <cell r="N32">
            <v>1380</v>
          </cell>
        </row>
        <row r="33">
          <cell r="C33" t="str">
            <v>UPA BARRA DE JANGADA</v>
          </cell>
          <cell r="E33" t="str">
            <v>3.12 - Material Hospitalar</v>
          </cell>
          <cell r="F33">
            <v>8778201000126</v>
          </cell>
          <cell r="G33" t="str">
            <v>DROGAFONTE MED E MAT HOSPITALAR</v>
          </cell>
          <cell r="H33" t="str">
            <v>B</v>
          </cell>
          <cell r="I33" t="str">
            <v>S</v>
          </cell>
          <cell r="J33" t="str">
            <v>000353925</v>
          </cell>
          <cell r="K33">
            <v>44508</v>
          </cell>
          <cell r="L33" t="str">
            <v>26211108778201000126550010003339251313481069</v>
          </cell>
          <cell r="M33" t="str">
            <v>26 -  Pernambuco</v>
          </cell>
          <cell r="N33">
            <v>459.9</v>
          </cell>
        </row>
        <row r="34">
          <cell r="C34" t="str">
            <v>UPA BARRA DE JANGADA</v>
          </cell>
          <cell r="E34" t="str">
            <v>3.12 - Material Hospitalar</v>
          </cell>
          <cell r="F34">
            <v>8778201000126</v>
          </cell>
          <cell r="G34" t="str">
            <v>DROGAFONTE MED E MAT HOSPITALAR</v>
          </cell>
          <cell r="H34" t="str">
            <v>B</v>
          </cell>
          <cell r="I34" t="str">
            <v>S</v>
          </cell>
          <cell r="J34" t="str">
            <v>000354023</v>
          </cell>
          <cell r="K34">
            <v>44508</v>
          </cell>
          <cell r="L34" t="str">
            <v>26211108778201000126550010003540231552165452</v>
          </cell>
          <cell r="M34" t="str">
            <v>26 -  Pernambuco</v>
          </cell>
          <cell r="N34">
            <v>974.99</v>
          </cell>
        </row>
        <row r="35">
          <cell r="C35" t="str">
            <v>UPA BARRA DE JANGADA</v>
          </cell>
          <cell r="E35" t="str">
            <v>3.12 - Material Hospitalar</v>
          </cell>
          <cell r="F35">
            <v>61418042000131</v>
          </cell>
          <cell r="G35" t="str">
            <v>CIRURGICA FERNANDES C.MAT CIR. HO. SO. LTDA</v>
          </cell>
          <cell r="H35" t="str">
            <v>B</v>
          </cell>
          <cell r="I35" t="str">
            <v>S</v>
          </cell>
          <cell r="J35" t="str">
            <v>1397787</v>
          </cell>
          <cell r="K35">
            <v>44498</v>
          </cell>
          <cell r="L35" t="str">
            <v>35211061418042000131550040013977871176449964</v>
          </cell>
          <cell r="M35" t="str">
            <v>35 -  São Paulo</v>
          </cell>
          <cell r="N35">
            <v>23092.67</v>
          </cell>
        </row>
        <row r="36">
          <cell r="C36" t="str">
            <v>UPA BARRA DE JANGADA</v>
          </cell>
          <cell r="E36" t="str">
            <v>3.12 - Material Hospitalar</v>
          </cell>
          <cell r="F36">
            <v>9441460000120</v>
          </cell>
          <cell r="G36" t="str">
            <v>PADRÃO DIST DE PRODUTOS E EQUIP HOSP PADRE CALLOU LTDA</v>
          </cell>
          <cell r="H36" t="str">
            <v>B</v>
          </cell>
          <cell r="I36" t="str">
            <v>S</v>
          </cell>
          <cell r="J36" t="str">
            <v>000.272.608</v>
          </cell>
          <cell r="K36">
            <v>44508</v>
          </cell>
          <cell r="L36" t="str">
            <v>26211109441460000120550010002726081455219173</v>
          </cell>
          <cell r="M36" t="str">
            <v>26 -  Pernambuco</v>
          </cell>
          <cell r="N36">
            <v>114.32</v>
          </cell>
        </row>
        <row r="37">
          <cell r="C37" t="str">
            <v>UPA BARRA DE JANGADA</v>
          </cell>
          <cell r="E37" t="str">
            <v>3.12 - Material Hospitalar</v>
          </cell>
          <cell r="F37">
            <v>9248801000145</v>
          </cell>
          <cell r="G37" t="str">
            <v>TOPMEDIC COMÉRCIO DE PRODUTOS FARMACEUTICOS LTDA.</v>
          </cell>
          <cell r="H37" t="str">
            <v>B</v>
          </cell>
          <cell r="I37" t="str">
            <v>S</v>
          </cell>
          <cell r="J37" t="str">
            <v>000000234</v>
          </cell>
          <cell r="K37">
            <v>44509</v>
          </cell>
          <cell r="L37" t="str">
            <v>26211109248801000145550010000002341100004326</v>
          </cell>
          <cell r="M37" t="str">
            <v>26 -  Pernambuco</v>
          </cell>
          <cell r="N37">
            <v>1275</v>
          </cell>
        </row>
        <row r="38">
          <cell r="C38" t="str">
            <v>UPA BARRA DE JANGADA</v>
          </cell>
          <cell r="E38" t="str">
            <v>3.12 - Material Hospitalar</v>
          </cell>
          <cell r="F38">
            <v>10779833000156</v>
          </cell>
          <cell r="G38" t="str">
            <v>MEDICAL MERCANTIL DE APARELHAGEM MEDICA LTDA</v>
          </cell>
          <cell r="H38" t="str">
            <v>B</v>
          </cell>
          <cell r="I38" t="str">
            <v>S</v>
          </cell>
          <cell r="J38" t="str">
            <v>538093</v>
          </cell>
          <cell r="K38">
            <v>44503</v>
          </cell>
          <cell r="L38" t="str">
            <v>26211110779833000156550010005380931161939418</v>
          </cell>
          <cell r="M38" t="str">
            <v>26 -  Pernambuco</v>
          </cell>
          <cell r="N38">
            <v>351.36</v>
          </cell>
        </row>
        <row r="39">
          <cell r="C39" t="str">
            <v>UPA BARRA DE JANGADA</v>
          </cell>
          <cell r="E39" t="str">
            <v>3.12 - Material Hospitalar</v>
          </cell>
          <cell r="F39">
            <v>12420164000157</v>
          </cell>
          <cell r="G39" t="str">
            <v>CM HOSPITALAR S.A RPO</v>
          </cell>
          <cell r="H39" t="str">
            <v>B</v>
          </cell>
          <cell r="I39" t="str">
            <v>S</v>
          </cell>
          <cell r="J39" t="str">
            <v>000944157</v>
          </cell>
          <cell r="K39">
            <v>44497</v>
          </cell>
          <cell r="L39" t="str">
            <v>35211012420164000157550010009441571421236067</v>
          </cell>
          <cell r="M39" t="str">
            <v>35 -  São Paulo</v>
          </cell>
          <cell r="N39">
            <v>1500</v>
          </cell>
        </row>
        <row r="40">
          <cell r="C40" t="str">
            <v>UPA BARRA DE JANGADA</v>
          </cell>
          <cell r="E40" t="str">
            <v>3.12 - Material Hospitalar</v>
          </cell>
          <cell r="F40">
            <v>61418042000131</v>
          </cell>
          <cell r="G40" t="str">
            <v>CIRURGICA FERNANDES C.MAT CIR. HO. SO. LTDA</v>
          </cell>
          <cell r="H40" t="str">
            <v>B</v>
          </cell>
          <cell r="I40" t="str">
            <v>S</v>
          </cell>
          <cell r="J40" t="str">
            <v>1399430</v>
          </cell>
          <cell r="K40">
            <v>44504</v>
          </cell>
          <cell r="L40" t="str">
            <v>35211161418042000131550040013994301094818706</v>
          </cell>
          <cell r="M40" t="str">
            <v>35 -  São Paulo</v>
          </cell>
          <cell r="N40">
            <v>1091.7</v>
          </cell>
        </row>
        <row r="41">
          <cell r="C41" t="str">
            <v>UPA BARRA DE JANGADA</v>
          </cell>
          <cell r="E41" t="str">
            <v>3.12 - Material Hospitalar</v>
          </cell>
          <cell r="F41">
            <v>21939878000167</v>
          </cell>
          <cell r="G41" t="str">
            <v>BEM ESTAR PRODUTOS FARMACEUTICOS LTDA</v>
          </cell>
          <cell r="H41" t="str">
            <v>B</v>
          </cell>
          <cell r="I41" t="str">
            <v>S</v>
          </cell>
          <cell r="J41" t="str">
            <v>000002910</v>
          </cell>
          <cell r="K41">
            <v>44510</v>
          </cell>
          <cell r="L41" t="str">
            <v>26211121939878000167550010000029101100001921</v>
          </cell>
          <cell r="M41" t="str">
            <v>26 -  Pernambuco</v>
          </cell>
          <cell r="N41">
            <v>243.32</v>
          </cell>
        </row>
        <row r="42">
          <cell r="C42" t="str">
            <v>UPA BARRA DE JANGADA</v>
          </cell>
          <cell r="E42" t="str">
            <v>3.12 - Material Hospitalar</v>
          </cell>
          <cell r="F42">
            <v>59309302000199</v>
          </cell>
          <cell r="G42" t="str">
            <v>INJEX INDUSTRIAS CIRURGICAS LTDA</v>
          </cell>
          <cell r="H42" t="str">
            <v>B</v>
          </cell>
          <cell r="I42" t="str">
            <v>S</v>
          </cell>
          <cell r="J42" t="str">
            <v>000117049</v>
          </cell>
          <cell r="K42">
            <v>44501</v>
          </cell>
          <cell r="L42" t="str">
            <v>35211159309302000199550010001170491793634385</v>
          </cell>
          <cell r="M42" t="str">
            <v>35 -  São Paulo</v>
          </cell>
          <cell r="N42">
            <v>2578.1799999999998</v>
          </cell>
        </row>
        <row r="43">
          <cell r="C43" t="str">
            <v>UPA BARRA DE JANGADA</v>
          </cell>
          <cell r="E43" t="str">
            <v>3.12 - Material Hospitalar</v>
          </cell>
          <cell r="F43">
            <v>6106005000180</v>
          </cell>
          <cell r="G43" t="str">
            <v>STOCK MED PRODUTOS MÉDICOS-HOSPITALARES LTDA</v>
          </cell>
          <cell r="H43" t="str">
            <v>B</v>
          </cell>
          <cell r="I43" t="str">
            <v>S</v>
          </cell>
          <cell r="J43" t="str">
            <v>135323</v>
          </cell>
          <cell r="K43">
            <v>44511</v>
          </cell>
          <cell r="L43" t="str">
            <v>43211106106005000180550010001353231005679723</v>
          </cell>
          <cell r="M43" t="str">
            <v>43 -  Rio Grande do Sul</v>
          </cell>
          <cell r="N43">
            <v>23391.97</v>
          </cell>
        </row>
        <row r="44">
          <cell r="C44" t="str">
            <v>UPA BARRA DE JANGADA</v>
          </cell>
          <cell r="E44" t="str">
            <v>3.4 - Material Farmacológico</v>
          </cell>
          <cell r="F44">
            <v>8778201000126</v>
          </cell>
          <cell r="G44" t="str">
            <v>DROGAFONTE MED E MAT HOSPITALAR</v>
          </cell>
          <cell r="H44" t="str">
            <v>B</v>
          </cell>
          <cell r="I44" t="str">
            <v>S</v>
          </cell>
          <cell r="J44" t="str">
            <v>000352810</v>
          </cell>
          <cell r="K44">
            <v>44496</v>
          </cell>
          <cell r="L44" t="str">
            <v>26211008778201000126550010003528101075086030</v>
          </cell>
          <cell r="M44" t="str">
            <v>26 -  Pernambuco</v>
          </cell>
          <cell r="N44">
            <v>1278</v>
          </cell>
        </row>
        <row r="45">
          <cell r="C45" t="str">
            <v>UPA BARRA DE JANGADA</v>
          </cell>
          <cell r="E45" t="str">
            <v>3.4 - Material Farmacológico</v>
          </cell>
          <cell r="F45">
            <v>12882932000194</v>
          </cell>
          <cell r="G45" t="str">
            <v>EXOMED COMERCIO ATACADISTA DE MEDICAMENTOS</v>
          </cell>
          <cell r="H45" t="str">
            <v>B</v>
          </cell>
          <cell r="I45" t="str">
            <v>S</v>
          </cell>
          <cell r="J45" t="str">
            <v>155383</v>
          </cell>
          <cell r="K45">
            <v>44496</v>
          </cell>
          <cell r="L45" t="str">
            <v>26211012882932000194550010001553831465230439</v>
          </cell>
          <cell r="M45" t="str">
            <v>26 -  Pernambuco</v>
          </cell>
          <cell r="N45">
            <v>4049.6</v>
          </cell>
        </row>
        <row r="46">
          <cell r="C46" t="str">
            <v>UPA BARRA DE JANGADA</v>
          </cell>
          <cell r="E46" t="str">
            <v>3.4 - Material Farmacológico</v>
          </cell>
          <cell r="F46">
            <v>7484373000124</v>
          </cell>
          <cell r="G46" t="str">
            <v>UNI HOSPITALAR LTDA.</v>
          </cell>
          <cell r="H46" t="str">
            <v>B</v>
          </cell>
          <cell r="I46" t="str">
            <v>S</v>
          </cell>
          <cell r="J46" t="str">
            <v>000.134.054</v>
          </cell>
          <cell r="K46">
            <v>44497</v>
          </cell>
          <cell r="L46" t="str">
            <v>26211007484373000124550010001340541686643744</v>
          </cell>
          <cell r="M46" t="str">
            <v>26 -  Pernambuco</v>
          </cell>
          <cell r="N46">
            <v>8524.66</v>
          </cell>
        </row>
        <row r="47">
          <cell r="C47" t="str">
            <v>UPA BARRA DE JANGADA</v>
          </cell>
          <cell r="E47" t="str">
            <v>3.4 - Material Farmacológico</v>
          </cell>
          <cell r="F47">
            <v>8674752000140</v>
          </cell>
          <cell r="G47" t="str">
            <v>CIRURGICA MONTEBELLO LTDA</v>
          </cell>
          <cell r="H47" t="str">
            <v>B</v>
          </cell>
          <cell r="I47" t="str">
            <v>S</v>
          </cell>
          <cell r="J47" t="str">
            <v>000.115.812</v>
          </cell>
          <cell r="K47">
            <v>44496</v>
          </cell>
          <cell r="L47" t="str">
            <v>26211008674752000140550010001158121017781449</v>
          </cell>
          <cell r="M47" t="str">
            <v>26 -  Pernambuco</v>
          </cell>
          <cell r="N47">
            <v>690.95</v>
          </cell>
        </row>
        <row r="48">
          <cell r="C48" t="str">
            <v>UPA BARRA DE JANGADA</v>
          </cell>
          <cell r="E48" t="str">
            <v>3.4 - Material Farmacológico</v>
          </cell>
          <cell r="F48">
            <v>11563145000117</v>
          </cell>
          <cell r="G48" t="str">
            <v>COMERCIAL MOSTAERT LTDA</v>
          </cell>
          <cell r="H48" t="str">
            <v>B</v>
          </cell>
          <cell r="I48" t="str">
            <v>S</v>
          </cell>
          <cell r="J48" t="str">
            <v>104.107</v>
          </cell>
          <cell r="K48">
            <v>44496</v>
          </cell>
          <cell r="L48" t="str">
            <v>26211011563145000117550010001041071002154668</v>
          </cell>
          <cell r="M48" t="str">
            <v>26 -  Pernambuco</v>
          </cell>
          <cell r="N48">
            <v>4594</v>
          </cell>
        </row>
        <row r="49">
          <cell r="C49" t="str">
            <v>UPA BARRA DE JANGADA</v>
          </cell>
          <cell r="E49" t="str">
            <v>3.4 - Material Farmacológico</v>
          </cell>
          <cell r="F49">
            <v>12420164001048</v>
          </cell>
          <cell r="G49" t="str">
            <v>CM HOSPITALAR S.A RECIFE</v>
          </cell>
          <cell r="H49" t="str">
            <v>B</v>
          </cell>
          <cell r="I49" t="str">
            <v>S</v>
          </cell>
          <cell r="J49" t="str">
            <v>000108235</v>
          </cell>
          <cell r="K49">
            <v>44496</v>
          </cell>
          <cell r="L49" t="str">
            <v>26211012420164001048550010001082351478801875</v>
          </cell>
          <cell r="M49" t="str">
            <v>26 -  Pernambuco</v>
          </cell>
          <cell r="N49">
            <v>2257</v>
          </cell>
        </row>
        <row r="50">
          <cell r="C50" t="str">
            <v>UPA BARRA DE JANGADA</v>
          </cell>
          <cell r="E50" t="str">
            <v>3.4 - Material Farmacológico</v>
          </cell>
          <cell r="F50">
            <v>1722296000117</v>
          </cell>
          <cell r="G50" t="str">
            <v>PANORAMA MEDICAMENTOS SUTURAS PROD HODPITALARES</v>
          </cell>
          <cell r="H50" t="str">
            <v>B</v>
          </cell>
          <cell r="I50" t="str">
            <v>S</v>
          </cell>
          <cell r="J50" t="str">
            <v>000.195.029</v>
          </cell>
          <cell r="K50">
            <v>44496</v>
          </cell>
          <cell r="L50" t="str">
            <v>23211001722296000117550010001950291001950298</v>
          </cell>
          <cell r="M50" t="str">
            <v>23 -  Ceará</v>
          </cell>
          <cell r="N50">
            <v>1890</v>
          </cell>
        </row>
        <row r="51">
          <cell r="C51" t="str">
            <v>UPA BARRA DE JANGADA</v>
          </cell>
          <cell r="E51" t="str">
            <v>3.4 - Material Farmacológico</v>
          </cell>
          <cell r="F51">
            <v>10854165000346</v>
          </cell>
          <cell r="G51" t="str">
            <v>F &amp; F DIST PROD FARMACEUTICOS</v>
          </cell>
          <cell r="H51" t="str">
            <v>B</v>
          </cell>
          <cell r="I51" t="str">
            <v>S</v>
          </cell>
          <cell r="J51" t="str">
            <v>109333</v>
          </cell>
          <cell r="K51">
            <v>44496</v>
          </cell>
          <cell r="L51" t="str">
            <v>23211010854165000346550010001093331614931644</v>
          </cell>
          <cell r="M51" t="str">
            <v>23 -  Ceará</v>
          </cell>
          <cell r="N51">
            <v>2211.5</v>
          </cell>
        </row>
        <row r="52">
          <cell r="C52" t="str">
            <v>UPA BARRA DE JANGADA</v>
          </cell>
          <cell r="E52" t="str">
            <v>3.4 - Material Farmacológico</v>
          </cell>
          <cell r="F52">
            <v>8674752000301</v>
          </cell>
          <cell r="G52" t="str">
            <v>CIRURGICA MONTEBELLO LTDA</v>
          </cell>
          <cell r="H52" t="str">
            <v>B</v>
          </cell>
          <cell r="I52" t="str">
            <v>S</v>
          </cell>
          <cell r="J52" t="str">
            <v>000.009.601</v>
          </cell>
          <cell r="K52">
            <v>44496</v>
          </cell>
          <cell r="L52" t="str">
            <v>26211008674752000301550010000096011894049590</v>
          </cell>
          <cell r="M52" t="str">
            <v>26 -  Pernambuco</v>
          </cell>
          <cell r="N52">
            <v>168.61</v>
          </cell>
        </row>
        <row r="53">
          <cell r="C53" t="str">
            <v>UPA BARRA DE JANGADA</v>
          </cell>
          <cell r="E53" t="str">
            <v>3.4 - Material Farmacológico</v>
          </cell>
          <cell r="F53">
            <v>37687924000118</v>
          </cell>
          <cell r="G53" t="str">
            <v>ISOMED COMERCIO DE MEDICAMENTOS LTDA</v>
          </cell>
          <cell r="H53" t="str">
            <v>B</v>
          </cell>
          <cell r="I53" t="str">
            <v>S</v>
          </cell>
          <cell r="J53" t="str">
            <v>000.000.366</v>
          </cell>
          <cell r="K53">
            <v>44501</v>
          </cell>
          <cell r="L53" t="str">
            <v>23211137687924000118550010000003661831102832</v>
          </cell>
          <cell r="M53" t="str">
            <v>23 -  Ceará</v>
          </cell>
          <cell r="N53">
            <v>2937</v>
          </cell>
        </row>
        <row r="54">
          <cell r="C54" t="str">
            <v>UPA BARRA DE JANGADA</v>
          </cell>
          <cell r="E54" t="str">
            <v>3.4 - Material Farmacológico</v>
          </cell>
          <cell r="F54">
            <v>8778201000126</v>
          </cell>
          <cell r="G54" t="str">
            <v>DROGAFONTE MED E MAT HOSPITALAR</v>
          </cell>
          <cell r="H54" t="str">
            <v>B</v>
          </cell>
          <cell r="I54" t="str">
            <v>S</v>
          </cell>
          <cell r="J54" t="str">
            <v>000353029</v>
          </cell>
          <cell r="K54">
            <v>44497</v>
          </cell>
          <cell r="L54" t="str">
            <v>26211008778201000126550010003530291204877189</v>
          </cell>
          <cell r="M54" t="str">
            <v>26 -  Pernambuco</v>
          </cell>
          <cell r="N54">
            <v>2248.1999999999998</v>
          </cell>
        </row>
        <row r="55">
          <cell r="C55" t="str">
            <v>UPA BARRA DE JANGADA</v>
          </cell>
          <cell r="E55" t="str">
            <v>3.4 - Material Farmacológico</v>
          </cell>
          <cell r="F55">
            <v>8778201000126</v>
          </cell>
          <cell r="G55" t="str">
            <v>DROGAFONTE MED E MAT HOSPITALAR</v>
          </cell>
          <cell r="H55" t="str">
            <v>B</v>
          </cell>
          <cell r="I55" t="str">
            <v>S</v>
          </cell>
          <cell r="J55" t="str">
            <v>00035296</v>
          </cell>
          <cell r="K55">
            <v>44496</v>
          </cell>
          <cell r="L55" t="str">
            <v>26211008778201000126550010003528961586219757</v>
          </cell>
          <cell r="M55" t="str">
            <v>26 -  Pernambuco</v>
          </cell>
          <cell r="N55">
            <v>1278</v>
          </cell>
        </row>
        <row r="56">
          <cell r="C56" t="str">
            <v>UPA BARRA DE JANGADA</v>
          </cell>
          <cell r="E56" t="str">
            <v>3.4 - Material Farmacológico</v>
          </cell>
          <cell r="F56">
            <v>21596736000144</v>
          </cell>
          <cell r="G56" t="str">
            <v>ULTRAMEGA DISTRIBUIDORA HOSPITALAR LTDA</v>
          </cell>
          <cell r="H56" t="str">
            <v>B</v>
          </cell>
          <cell r="I56" t="str">
            <v>S</v>
          </cell>
          <cell r="J56" t="str">
            <v>00139092</v>
          </cell>
          <cell r="K56">
            <v>44497</v>
          </cell>
          <cell r="L56" t="str">
            <v>26211021596736000144550010001390921001431235</v>
          </cell>
          <cell r="M56" t="str">
            <v>26 -  Pernambuco</v>
          </cell>
          <cell r="N56">
            <v>1008.68</v>
          </cell>
        </row>
        <row r="57">
          <cell r="C57" t="str">
            <v>UPA BARRA DE JANGADA</v>
          </cell>
          <cell r="E57" t="str">
            <v>3.4 - Material Farmacológico</v>
          </cell>
          <cell r="F57">
            <v>8719794000150</v>
          </cell>
          <cell r="G57" t="str">
            <v>ELFA - CENTRAL DISTRIBUIDORA DE MEDICAMENTOS LTDA</v>
          </cell>
          <cell r="H57" t="str">
            <v>B</v>
          </cell>
          <cell r="I57" t="str">
            <v>S</v>
          </cell>
          <cell r="J57" t="str">
            <v>000094202</v>
          </cell>
          <cell r="K57">
            <v>44498</v>
          </cell>
          <cell r="L57" t="str">
            <v>26211008719794000150550010000942021149720610</v>
          </cell>
          <cell r="M57" t="str">
            <v>26 -  Pernambuco</v>
          </cell>
          <cell r="N57">
            <v>10657.32</v>
          </cell>
        </row>
        <row r="58">
          <cell r="C58" t="str">
            <v>UPA BARRA DE JANGADA</v>
          </cell>
          <cell r="E58" t="str">
            <v>3.4 - Material Farmacológico</v>
          </cell>
          <cell r="F58">
            <v>8719794000150</v>
          </cell>
          <cell r="G58" t="str">
            <v>ELFA - CENTRAL DISTRIBUIDORA DE MEDICAMENTOS LTDA</v>
          </cell>
          <cell r="H58" t="str">
            <v>B</v>
          </cell>
          <cell r="I58" t="str">
            <v>S</v>
          </cell>
          <cell r="J58" t="str">
            <v>94168</v>
          </cell>
          <cell r="K58">
            <v>44498</v>
          </cell>
          <cell r="L58" t="str">
            <v>26211008719794000150550010000941681690477487</v>
          </cell>
          <cell r="M58" t="str">
            <v>26 -  Pernambuco</v>
          </cell>
          <cell r="N58">
            <v>10657.32</v>
          </cell>
        </row>
        <row r="59">
          <cell r="C59" t="str">
            <v>UPA BARRA DE JANGADA</v>
          </cell>
          <cell r="E59" t="str">
            <v>3.4 - Material Farmacológico</v>
          </cell>
          <cell r="F59">
            <v>2520829000140</v>
          </cell>
          <cell r="G59" t="str">
            <v>DIMASTER COMERCIO DE PROD HOSPITALARES LTDA</v>
          </cell>
          <cell r="H59" t="str">
            <v>B</v>
          </cell>
          <cell r="I59" t="str">
            <v>S</v>
          </cell>
          <cell r="J59" t="str">
            <v>264838</v>
          </cell>
          <cell r="K59">
            <v>44498</v>
          </cell>
          <cell r="L59" t="str">
            <v>43211002520829000140550010002648391209145782</v>
          </cell>
          <cell r="M59" t="str">
            <v>43 -  Rio Grande do Sul</v>
          </cell>
          <cell r="N59">
            <v>7196</v>
          </cell>
        </row>
        <row r="60">
          <cell r="C60" t="str">
            <v>UPA BARRA DE JANGADA</v>
          </cell>
          <cell r="E60" t="str">
            <v>3.4 - Material Farmacológico</v>
          </cell>
          <cell r="F60">
            <v>44734671000151</v>
          </cell>
          <cell r="G60" t="str">
            <v>CRISTÁLIA PROD QUIM FARMACEUTICOS LTDA</v>
          </cell>
          <cell r="H60" t="str">
            <v>B</v>
          </cell>
          <cell r="I60" t="str">
            <v>S</v>
          </cell>
          <cell r="J60" t="str">
            <v>3121740</v>
          </cell>
          <cell r="K60">
            <v>44499</v>
          </cell>
          <cell r="L60" t="str">
            <v>35211044734671000151550100031217401094474956</v>
          </cell>
          <cell r="M60" t="str">
            <v>35 -  São Paulo</v>
          </cell>
          <cell r="N60">
            <v>15295</v>
          </cell>
        </row>
        <row r="61">
          <cell r="C61" t="str">
            <v>UPA BARRA DE JANGADA</v>
          </cell>
          <cell r="E61" t="str">
            <v>3.4 - Material Farmacológico</v>
          </cell>
          <cell r="F61">
            <v>44734671000151</v>
          </cell>
          <cell r="G61" t="str">
            <v>CRISTÁLIA PROD QUIM FARMACEUTICOS LTDA</v>
          </cell>
          <cell r="H61" t="str">
            <v>B</v>
          </cell>
          <cell r="I61" t="str">
            <v>S</v>
          </cell>
          <cell r="J61" t="str">
            <v>3119217</v>
          </cell>
          <cell r="K61">
            <v>44497</v>
          </cell>
          <cell r="L61" t="str">
            <v>35211044734671000151550100031192171091557378</v>
          </cell>
          <cell r="M61" t="str">
            <v>35 -  São Paulo</v>
          </cell>
          <cell r="N61">
            <v>975</v>
          </cell>
        </row>
        <row r="62">
          <cell r="C62" t="str">
            <v>UPA BARRA DE JANGADA</v>
          </cell>
          <cell r="E62" t="str">
            <v>3.4 - Material Farmacológico</v>
          </cell>
          <cell r="F62">
            <v>2520829000140</v>
          </cell>
          <cell r="G62" t="str">
            <v>DIMASTER COMERCIO DE PROD HOSPITALARES LTDA</v>
          </cell>
          <cell r="H62" t="str">
            <v>B</v>
          </cell>
          <cell r="I62" t="str">
            <v>S</v>
          </cell>
          <cell r="J62" t="str">
            <v>264640</v>
          </cell>
          <cell r="K62">
            <v>44496</v>
          </cell>
          <cell r="L62" t="str">
            <v>43211002520829000140550010002646401250964781</v>
          </cell>
          <cell r="M62" t="str">
            <v>43 -  Rio Grande do Sul</v>
          </cell>
          <cell r="N62">
            <v>8705.2999999999993</v>
          </cell>
        </row>
        <row r="63">
          <cell r="C63" t="str">
            <v>UPA BARRA DE JANGADA</v>
          </cell>
          <cell r="E63" t="str">
            <v>3.4 - Material Farmacológico</v>
          </cell>
          <cell r="F63">
            <v>67729178000220</v>
          </cell>
          <cell r="G63" t="str">
            <v>COMERCIAL CIRURGICA RIOCLARENSE LTDA</v>
          </cell>
          <cell r="H63" t="str">
            <v>B</v>
          </cell>
          <cell r="I63" t="str">
            <v>S</v>
          </cell>
          <cell r="J63" t="str">
            <v>0625258</v>
          </cell>
          <cell r="K63">
            <v>44497</v>
          </cell>
          <cell r="L63" t="str">
            <v>31211067729178000220550010006252581094782920</v>
          </cell>
          <cell r="M63" t="str">
            <v>31 -  Minas Gerais</v>
          </cell>
          <cell r="N63">
            <v>1692.84</v>
          </cell>
        </row>
        <row r="64">
          <cell r="C64" t="str">
            <v>UPA BARRA DE JANGADA</v>
          </cell>
          <cell r="E64" t="str">
            <v>3.4 - Material Farmacológico</v>
          </cell>
          <cell r="F64">
            <v>21939878000167</v>
          </cell>
          <cell r="G64" t="str">
            <v>BEM ESTAR PRODUTOS FARMACEUTICOS LTDA</v>
          </cell>
          <cell r="H64" t="str">
            <v>B</v>
          </cell>
          <cell r="I64" t="str">
            <v>S</v>
          </cell>
          <cell r="J64" t="str">
            <v>000002868</v>
          </cell>
          <cell r="K64">
            <v>44503</v>
          </cell>
          <cell r="L64" t="str">
            <v>26211121939878000167550010000028681100086824</v>
          </cell>
          <cell r="M64" t="str">
            <v>26 -  Pernambuco</v>
          </cell>
          <cell r="N64">
            <v>1246.6300000000001</v>
          </cell>
        </row>
        <row r="65">
          <cell r="C65" t="str">
            <v>UPA BARRA DE JANGADA</v>
          </cell>
          <cell r="E65" t="str">
            <v>3.4 - Material Farmacológico</v>
          </cell>
          <cell r="F65">
            <v>44734671000151</v>
          </cell>
          <cell r="G65" t="str">
            <v>CRISTÁLIA PROD QUIM FARMACEUTICOS LTDA</v>
          </cell>
          <cell r="H65" t="str">
            <v>B</v>
          </cell>
          <cell r="I65" t="str">
            <v>S</v>
          </cell>
          <cell r="J65" t="str">
            <v>3122630</v>
          </cell>
          <cell r="K65">
            <v>44503</v>
          </cell>
          <cell r="L65" t="str">
            <v>35211144734671000151550100031226301150062650</v>
          </cell>
          <cell r="M65" t="str">
            <v>35 -  São Paulo</v>
          </cell>
          <cell r="N65">
            <v>1168</v>
          </cell>
        </row>
        <row r="66">
          <cell r="C66" t="str">
            <v>UPA BARRA DE JANGADA</v>
          </cell>
          <cell r="E66" t="str">
            <v>3.4 - Material Farmacológico</v>
          </cell>
          <cell r="F66">
            <v>44734671000151</v>
          </cell>
          <cell r="G66" t="str">
            <v>CRISTÁLIA PROD QUIM FARMACEUTICOS LTDA</v>
          </cell>
          <cell r="H66" t="str">
            <v>B</v>
          </cell>
          <cell r="I66" t="str">
            <v>S</v>
          </cell>
          <cell r="J66" t="str">
            <v>3122631</v>
          </cell>
          <cell r="K66">
            <v>44503</v>
          </cell>
          <cell r="L66" t="str">
            <v>35211144734671000151550100031226311564625673</v>
          </cell>
          <cell r="M66" t="str">
            <v>35 -  São Paulo</v>
          </cell>
          <cell r="N66">
            <v>1543.4</v>
          </cell>
        </row>
        <row r="67">
          <cell r="C67" t="str">
            <v>UPA BARRA DE JANGADA</v>
          </cell>
          <cell r="E67" t="str">
            <v>3.4 - Material Farmacológico</v>
          </cell>
          <cell r="F67">
            <v>12882932000194</v>
          </cell>
          <cell r="G67" t="str">
            <v>EXOMED COMERCIO ATACADISTA DE MEDICAMENTOS</v>
          </cell>
          <cell r="H67" t="str">
            <v>B</v>
          </cell>
          <cell r="I67" t="str">
            <v>S</v>
          </cell>
          <cell r="J67" t="str">
            <v>155793</v>
          </cell>
          <cell r="K67">
            <v>44509</v>
          </cell>
          <cell r="L67" t="str">
            <v>26211112882932000194550010001557931462849405</v>
          </cell>
          <cell r="M67" t="str">
            <v>26 -  Pernambuco</v>
          </cell>
          <cell r="N67">
            <v>138</v>
          </cell>
        </row>
        <row r="68">
          <cell r="C68" t="str">
            <v>UPA BARRA DE JANGADA</v>
          </cell>
          <cell r="E68" t="str">
            <v>3.4 - Material Farmacológico</v>
          </cell>
          <cell r="F68">
            <v>9441460000120</v>
          </cell>
          <cell r="G68" t="str">
            <v>PADRÃO DIST DE PRODUTOS E EQUIP HOSP PADRE CALLOU LTDA</v>
          </cell>
          <cell r="H68" t="str">
            <v>B</v>
          </cell>
          <cell r="I68" t="str">
            <v>S</v>
          </cell>
          <cell r="J68" t="str">
            <v>000.272.608</v>
          </cell>
          <cell r="K68">
            <v>44508</v>
          </cell>
          <cell r="L68" t="str">
            <v>26211109441460000120550010002726081455219173</v>
          </cell>
          <cell r="M68" t="str">
            <v>26 -  Pernambuco</v>
          </cell>
          <cell r="N68">
            <v>33.78</v>
          </cell>
        </row>
        <row r="69">
          <cell r="C69" t="str">
            <v>UPA BARRA DE JANGADA</v>
          </cell>
          <cell r="E69" t="str">
            <v>3.4 - Material Farmacológico</v>
          </cell>
          <cell r="F69">
            <v>67729178000491</v>
          </cell>
          <cell r="G69" t="str">
            <v>COMERCIAL CIRURGICA RIOCLARENSE LTDA</v>
          </cell>
          <cell r="H69" t="str">
            <v>B</v>
          </cell>
          <cell r="I69" t="str">
            <v>S</v>
          </cell>
          <cell r="J69" t="str">
            <v>1501879</v>
          </cell>
          <cell r="K69">
            <v>44496</v>
          </cell>
          <cell r="L69" t="str">
            <v>35211067729178000491550010015018791956591530</v>
          </cell>
          <cell r="M69" t="str">
            <v>35 -  São Paulo</v>
          </cell>
          <cell r="N69">
            <v>4166</v>
          </cell>
        </row>
        <row r="70">
          <cell r="C70" t="str">
            <v>UPA BARRA DE JANGADA</v>
          </cell>
          <cell r="E70" t="str">
            <v>3.4 - Material Farmacológico</v>
          </cell>
          <cell r="F70">
            <v>7484373000124</v>
          </cell>
          <cell r="G70" t="str">
            <v>UNI HOSPITALAR LTDA.</v>
          </cell>
          <cell r="H70" t="str">
            <v>B</v>
          </cell>
          <cell r="I70" t="str">
            <v>S</v>
          </cell>
          <cell r="J70" t="str">
            <v>000.134.875</v>
          </cell>
          <cell r="K70">
            <v>44512</v>
          </cell>
          <cell r="L70" t="str">
            <v>26211107484373000124550010001348751051401511</v>
          </cell>
          <cell r="M70" t="str">
            <v>26 -  Pernambuco</v>
          </cell>
          <cell r="N70">
            <v>720</v>
          </cell>
        </row>
        <row r="71">
          <cell r="C71" t="str">
            <v>UPA BARRA DE JANGADA</v>
          </cell>
          <cell r="E71" t="str">
            <v>3.4 - Material Farmacológico</v>
          </cell>
          <cell r="F71">
            <v>21939878000167</v>
          </cell>
          <cell r="G71" t="str">
            <v>BEM ESTAR PRODUTOS FARMACEUTICOS LTDA</v>
          </cell>
          <cell r="H71" t="str">
            <v>B</v>
          </cell>
          <cell r="I71" t="str">
            <v>S</v>
          </cell>
          <cell r="J71" t="str">
            <v>000002923</v>
          </cell>
          <cell r="K71">
            <v>44511</v>
          </cell>
          <cell r="L71" t="str">
            <v>26211121939878000167550010000029231100032922</v>
          </cell>
          <cell r="M71" t="str">
            <v>26 -  Pernambuco</v>
          </cell>
          <cell r="N71">
            <v>715.17</v>
          </cell>
        </row>
        <row r="72">
          <cell r="C72" t="str">
            <v>UPA BARRA DE JANGADA</v>
          </cell>
          <cell r="E72" t="str">
            <v>3.4 - Material Farmacológico</v>
          </cell>
          <cell r="F72">
            <v>3817043000152</v>
          </cell>
          <cell r="G72" t="str">
            <v>PHARMAPLUS LTDA</v>
          </cell>
          <cell r="H72" t="str">
            <v>B</v>
          </cell>
          <cell r="I72" t="str">
            <v>S</v>
          </cell>
          <cell r="J72" t="str">
            <v>000.037.113</v>
          </cell>
          <cell r="K72">
            <v>44511</v>
          </cell>
          <cell r="L72" t="str">
            <v>26211103817043000152550010000371131081125347</v>
          </cell>
          <cell r="M72" t="str">
            <v>26 -  Pernambuco</v>
          </cell>
          <cell r="N72">
            <v>1440</v>
          </cell>
        </row>
        <row r="73">
          <cell r="C73" t="str">
            <v>UPA BARRA DE JANGADA</v>
          </cell>
          <cell r="E73" t="str">
            <v>3.4 - Material Farmacológico</v>
          </cell>
          <cell r="F73">
            <v>12882932000194</v>
          </cell>
          <cell r="G73" t="str">
            <v>EXOMED COMERCIO ATACADISTA DE MEDICAMENTOS</v>
          </cell>
          <cell r="H73" t="str">
            <v>B</v>
          </cell>
          <cell r="I73" t="str">
            <v>S</v>
          </cell>
          <cell r="J73" t="str">
            <v>156141</v>
          </cell>
          <cell r="K73">
            <v>44522</v>
          </cell>
          <cell r="L73" t="str">
            <v>26211112882932000194550010001561411870968321</v>
          </cell>
          <cell r="M73" t="str">
            <v>26 -  Pernambuco</v>
          </cell>
          <cell r="N73">
            <v>1750</v>
          </cell>
        </row>
        <row r="74">
          <cell r="C74" t="str">
            <v>UPA BARRA DE JANGADA</v>
          </cell>
          <cell r="E74" t="str">
            <v>3.4 - Material Farmacológico</v>
          </cell>
          <cell r="F74">
            <v>44734671000151</v>
          </cell>
          <cell r="G74" t="str">
            <v>CRISTÁLIA PROD QUIM FARMACEUTICOS LTDA</v>
          </cell>
          <cell r="H74" t="str">
            <v>B</v>
          </cell>
          <cell r="I74" t="str">
            <v>S</v>
          </cell>
          <cell r="J74" t="str">
            <v>3132215</v>
          </cell>
          <cell r="K74">
            <v>44512</v>
          </cell>
          <cell r="L74" t="str">
            <v>35211144734671000151550100031322151964470942</v>
          </cell>
          <cell r="M74" t="str">
            <v>35 -  São Paulo</v>
          </cell>
          <cell r="N74">
            <v>1080</v>
          </cell>
        </row>
        <row r="75">
          <cell r="C75" t="str">
            <v>UPA BARRA DE JANGADA</v>
          </cell>
          <cell r="E75" t="str">
            <v>3.4 - Material Farmacológico</v>
          </cell>
          <cell r="F75">
            <v>44734671000151</v>
          </cell>
          <cell r="G75" t="str">
            <v>CRISTÁLIA PROD QUIM FARMACEUTICOS LTDA</v>
          </cell>
          <cell r="H75" t="str">
            <v>B</v>
          </cell>
          <cell r="I75" t="str">
            <v>S</v>
          </cell>
          <cell r="J75" t="str">
            <v>3138842</v>
          </cell>
          <cell r="K75">
            <v>44522</v>
          </cell>
          <cell r="L75" t="str">
            <v>35211144734671000151550100031388421416899177</v>
          </cell>
          <cell r="M75" t="str">
            <v>35 -  São Paulo</v>
          </cell>
          <cell r="N75">
            <v>2400</v>
          </cell>
        </row>
        <row r="76">
          <cell r="C76" t="str">
            <v>UPA BARRA DE JANGADA</v>
          </cell>
          <cell r="E76" t="str">
            <v>3.14 - Alimentação Preparada</v>
          </cell>
          <cell r="F76">
            <v>11024546000107</v>
          </cell>
          <cell r="G76" t="str">
            <v>IRMÃO COSTA SUPERMERCADO LTDA</v>
          </cell>
          <cell r="H76" t="str">
            <v>B</v>
          </cell>
          <cell r="I76" t="str">
            <v>S</v>
          </cell>
          <cell r="J76" t="str">
            <v>34207</v>
          </cell>
          <cell r="K76">
            <v>44504</v>
          </cell>
          <cell r="L76" t="str">
            <v>26211111024546000107550010000342071134779719</v>
          </cell>
          <cell r="M76" t="str">
            <v>26 -  Pernambuco</v>
          </cell>
          <cell r="N76">
            <v>110.97</v>
          </cell>
        </row>
        <row r="77">
          <cell r="C77" t="str">
            <v>UPA BARRA DE JANGADA</v>
          </cell>
          <cell r="E77" t="str">
            <v>3.2 - Gás e Outros Materiais Engarrafados</v>
          </cell>
          <cell r="F77">
            <v>24380578002041</v>
          </cell>
          <cell r="G77" t="str">
            <v>WHITE MARTINS GASES INDUSTRIAIS NE LTDA</v>
          </cell>
          <cell r="H77" t="str">
            <v>B</v>
          </cell>
          <cell r="I77" t="str">
            <v>S</v>
          </cell>
          <cell r="J77" t="str">
            <v>4259</v>
          </cell>
          <cell r="K77">
            <v>44499</v>
          </cell>
          <cell r="L77" t="str">
            <v>26211024380578002041550880000042591857691083</v>
          </cell>
          <cell r="M77" t="str">
            <v>26 -  Pernambuco</v>
          </cell>
          <cell r="N77">
            <v>180.49</v>
          </cell>
        </row>
        <row r="78">
          <cell r="C78" t="str">
            <v>UPA BARRA DE JANGADA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INDUSTRIAIS NE LTDA</v>
          </cell>
          <cell r="H78" t="str">
            <v>B</v>
          </cell>
          <cell r="I78" t="str">
            <v>S</v>
          </cell>
          <cell r="J78" t="str">
            <v>45354</v>
          </cell>
          <cell r="K78">
            <v>44501</v>
          </cell>
          <cell r="L78" t="str">
            <v>26211124380578002041550080000453541857801561</v>
          </cell>
          <cell r="M78" t="str">
            <v>26 -  Pernambuco</v>
          </cell>
          <cell r="N78">
            <v>34.64</v>
          </cell>
        </row>
        <row r="79">
          <cell r="C79" t="str">
            <v>UPA BARRA DE JANGADA</v>
          </cell>
          <cell r="E79" t="str">
            <v>3.2 - Gás e Outros Materiais Engarrafados</v>
          </cell>
          <cell r="F79">
            <v>24380578002041</v>
          </cell>
          <cell r="G79" t="str">
            <v>WHITE MARTINS GASES INDUSTRIAIS NE LTDA</v>
          </cell>
          <cell r="H79" t="str">
            <v>B</v>
          </cell>
          <cell r="I79" t="str">
            <v>S</v>
          </cell>
          <cell r="J79" t="str">
            <v>45391</v>
          </cell>
          <cell r="K79">
            <v>44504</v>
          </cell>
          <cell r="L79" t="str">
            <v>26211124380578002041550080000453911858057851</v>
          </cell>
          <cell r="M79" t="str">
            <v>26 -  Pernambuco</v>
          </cell>
          <cell r="N79">
            <v>145.85</v>
          </cell>
        </row>
        <row r="80">
          <cell r="C80" t="str">
            <v>UPA BARRA DE JANGADA</v>
          </cell>
          <cell r="E80" t="str">
            <v>3.2 - Gás e Outros Materiais Engarrafados</v>
          </cell>
          <cell r="F80">
            <v>24380578002041</v>
          </cell>
          <cell r="G80" t="str">
            <v>WHITE MARTINS GASES INDUSTRIAIS NE LTDA</v>
          </cell>
          <cell r="H80" t="str">
            <v>B</v>
          </cell>
          <cell r="I80" t="str">
            <v>S</v>
          </cell>
          <cell r="J80" t="str">
            <v>45422</v>
          </cell>
          <cell r="K80">
            <v>44508</v>
          </cell>
          <cell r="L80" t="str">
            <v>26211124380578002041550080000454221858569575</v>
          </cell>
          <cell r="M80" t="str">
            <v>26 -  Pernambuco</v>
          </cell>
          <cell r="N80">
            <v>41.93</v>
          </cell>
        </row>
        <row r="81">
          <cell r="C81" t="str">
            <v>UPA BARRA DE JANGADA</v>
          </cell>
          <cell r="E81" t="str">
            <v>3.2 - Gás e Outros Materiais Engarrafados</v>
          </cell>
          <cell r="F81">
            <v>24380578002041</v>
          </cell>
          <cell r="G81" t="str">
            <v>WHITE MARTINS GASES INDUSTRIAIS NE LTDA</v>
          </cell>
          <cell r="H81" t="str">
            <v>B</v>
          </cell>
          <cell r="I81" t="str">
            <v>S</v>
          </cell>
          <cell r="J81" t="str">
            <v>45423</v>
          </cell>
          <cell r="K81">
            <v>44508</v>
          </cell>
          <cell r="L81" t="str">
            <v>26211124380578002041550080000454231858570589</v>
          </cell>
          <cell r="M81" t="str">
            <v>26 -  Pernambuco</v>
          </cell>
          <cell r="N81">
            <v>34.64</v>
          </cell>
        </row>
        <row r="82">
          <cell r="C82" t="str">
            <v>UPA BARRA DE JANGADA</v>
          </cell>
          <cell r="E82" t="str">
            <v>3.2 - Gás e Outros Materiais Engarrafados</v>
          </cell>
          <cell r="F82">
            <v>24380578002041</v>
          </cell>
          <cell r="G82" t="str">
            <v>WHITE MARTINS GASES INDUSTRIAIS NE LTDA</v>
          </cell>
          <cell r="H82" t="str">
            <v>B</v>
          </cell>
          <cell r="I82" t="str">
            <v>S</v>
          </cell>
          <cell r="J82" t="str">
            <v>45444</v>
          </cell>
          <cell r="K82">
            <v>44510</v>
          </cell>
          <cell r="L82" t="str">
            <v>26211124380578002041550080000454441858884354</v>
          </cell>
          <cell r="M82" t="str">
            <v>26 -  Pernambuco</v>
          </cell>
          <cell r="N82">
            <v>34.64</v>
          </cell>
        </row>
        <row r="83">
          <cell r="C83" t="str">
            <v>UPA BARRA DE JANGADA</v>
          </cell>
          <cell r="E83" t="str">
            <v>3.2 - Gás e Outros Materiais Engarrafados</v>
          </cell>
          <cell r="F83">
            <v>24380578002041</v>
          </cell>
          <cell r="G83" t="str">
            <v>WHITE MARTINS GASES INDUSTRIAIS NE LTDA</v>
          </cell>
          <cell r="H83" t="str">
            <v>B</v>
          </cell>
          <cell r="I83" t="str">
            <v>S</v>
          </cell>
          <cell r="J83" t="str">
            <v>45494</v>
          </cell>
          <cell r="K83">
            <v>44516</v>
          </cell>
          <cell r="L83" t="str">
            <v>26211124380578002041550080000454941859500497</v>
          </cell>
          <cell r="M83" t="str">
            <v>26 -  Pernambuco</v>
          </cell>
          <cell r="N83">
            <v>41.93</v>
          </cell>
        </row>
        <row r="84">
          <cell r="C84" t="str">
            <v>UPA BARRA DE JANGADA</v>
          </cell>
          <cell r="E84" t="str">
            <v>3.2 - Gás e Outros Materiais Engarrafados</v>
          </cell>
          <cell r="F84">
            <v>24380578002203</v>
          </cell>
          <cell r="G84" t="str">
            <v>WHITE MARTINS GASES INDUSTRIAIS NE LTDA</v>
          </cell>
          <cell r="H84" t="str">
            <v>B</v>
          </cell>
          <cell r="I84" t="str">
            <v>S</v>
          </cell>
          <cell r="J84" t="str">
            <v>2037</v>
          </cell>
          <cell r="K84">
            <v>44521</v>
          </cell>
          <cell r="L84" t="str">
            <v>26211124380578002203550290000020371860182467</v>
          </cell>
          <cell r="M84" t="str">
            <v>26 -  Pernambuco</v>
          </cell>
          <cell r="N84">
            <v>1557.14</v>
          </cell>
        </row>
        <row r="85">
          <cell r="C85" t="str">
            <v>UPA BARRA DE JANGADA</v>
          </cell>
          <cell r="E85" t="str">
            <v>3.2 - Gás e Outros Materiais Engarrafados</v>
          </cell>
          <cell r="F85">
            <v>24380578002041</v>
          </cell>
          <cell r="G85" t="str">
            <v>WHITE MARTINS GASES INDUSTRIAIS NE LTDA</v>
          </cell>
          <cell r="H85" t="str">
            <v>B</v>
          </cell>
          <cell r="I85" t="str">
            <v>S</v>
          </cell>
          <cell r="J85" t="str">
            <v>45551</v>
          </cell>
          <cell r="K85">
            <v>44522</v>
          </cell>
          <cell r="L85" t="str">
            <v>26211124380578002041550080000455511860210063</v>
          </cell>
          <cell r="M85" t="str">
            <v>26 -  Pernambuco</v>
          </cell>
          <cell r="N85">
            <v>34.64</v>
          </cell>
        </row>
        <row r="86">
          <cell r="C86" t="str">
            <v>UPA BARRA DE JANGADA</v>
          </cell>
          <cell r="E86" t="str">
            <v>3.2 - Gás e Outros Materiais Engarrafados</v>
          </cell>
          <cell r="F86">
            <v>24380578002041</v>
          </cell>
          <cell r="G86" t="str">
            <v>WHITE MARTINS GASES INDUSTRIAIS NE LTDA</v>
          </cell>
          <cell r="H86" t="str">
            <v>B</v>
          </cell>
          <cell r="I86" t="str">
            <v>S</v>
          </cell>
          <cell r="J86" t="str">
            <v>45486</v>
          </cell>
          <cell r="K86">
            <v>44515</v>
          </cell>
          <cell r="L86" t="str">
            <v>26211124380578002041550080000454861857457271</v>
          </cell>
          <cell r="M86" t="str">
            <v>26 -  Pernambuco</v>
          </cell>
          <cell r="N86">
            <v>34.64</v>
          </cell>
        </row>
        <row r="87">
          <cell r="C87" t="str">
            <v>UPA BARRA DE JANGADA</v>
          </cell>
          <cell r="E87" t="str">
            <v>3.2 - Gás e Outros Materiais Engarrafados</v>
          </cell>
          <cell r="F87">
            <v>24380578002203</v>
          </cell>
          <cell r="G87" t="str">
            <v>WHITE MARTINS GASES INDUSTRIAIS NE LTDA</v>
          </cell>
          <cell r="H87" t="str">
            <v>B</v>
          </cell>
          <cell r="I87" t="str">
            <v>S</v>
          </cell>
          <cell r="J87" t="str">
            <v>163532</v>
          </cell>
          <cell r="K87">
            <v>44499</v>
          </cell>
          <cell r="L87" t="str">
            <v>26211024380578002203552000001635321857699001</v>
          </cell>
          <cell r="M87" t="str">
            <v>26 -  Pernambuco</v>
          </cell>
          <cell r="N87">
            <v>1557.14</v>
          </cell>
        </row>
        <row r="88">
          <cell r="C88" t="str">
            <v>UPA BARRA DE JANGADA</v>
          </cell>
          <cell r="E88" t="str">
            <v>3.2 - Gás e Outros Materiais Engarrafados</v>
          </cell>
          <cell r="F88">
            <v>24380578002041</v>
          </cell>
          <cell r="G88" t="str">
            <v>WHITE MARTINS GASES INDUSTRIAIS NE LTDA</v>
          </cell>
          <cell r="H88" t="str">
            <v>B</v>
          </cell>
          <cell r="I88" t="str">
            <v>S</v>
          </cell>
          <cell r="J88" t="str">
            <v>45615</v>
          </cell>
          <cell r="K88">
            <v>44529</v>
          </cell>
          <cell r="L88" t="str">
            <v>26211124380578002041550080000456151861043828</v>
          </cell>
          <cell r="M88" t="str">
            <v>26 -  Pernambuco</v>
          </cell>
          <cell r="N88">
            <v>111.21</v>
          </cell>
        </row>
        <row r="89">
          <cell r="C89" t="str">
            <v>UPA BARRA DE JANGADA</v>
          </cell>
          <cell r="E89" t="str">
            <v>3.11 - Material Laboratorial</v>
          </cell>
          <cell r="F89">
            <v>10779833000156</v>
          </cell>
          <cell r="G89" t="str">
            <v>MEDICAL MERCANTIL DE APARELHAGEM MEDICA LTDA</v>
          </cell>
          <cell r="H89" t="str">
            <v>B</v>
          </cell>
          <cell r="I89" t="str">
            <v>S</v>
          </cell>
          <cell r="J89" t="str">
            <v>538738</v>
          </cell>
          <cell r="K89">
            <v>44512</v>
          </cell>
          <cell r="L89" t="str">
            <v>26211110779833000156550010005387381114921881</v>
          </cell>
          <cell r="M89" t="str">
            <v>26 -  Pernambuco</v>
          </cell>
          <cell r="N89">
            <v>3000</v>
          </cell>
        </row>
        <row r="90">
          <cell r="C90" t="str">
            <v>UPA BARRA DE JANGADA</v>
          </cell>
          <cell r="E90" t="str">
            <v>3.99 - Outras despesas com Material de Consumo</v>
          </cell>
          <cell r="F90">
            <v>33255787000191</v>
          </cell>
          <cell r="G90" t="str">
            <v>IBF - INDUSTRIA BRASILEIRA DE FILMES S/A</v>
          </cell>
          <cell r="H90" t="str">
            <v>B</v>
          </cell>
          <cell r="I90" t="str">
            <v>S</v>
          </cell>
          <cell r="J90" t="str">
            <v>0443766</v>
          </cell>
          <cell r="K90">
            <v>44498</v>
          </cell>
          <cell r="L90" t="str">
            <v>33211033255787000191550050004437661645890710</v>
          </cell>
          <cell r="M90" t="str">
            <v>33 -  Rio de Janeiro</v>
          </cell>
          <cell r="N90">
            <v>18999.13</v>
          </cell>
        </row>
        <row r="91">
          <cell r="C91" t="str">
            <v>UPA BARRA DE JANGADA</v>
          </cell>
          <cell r="E91" t="str">
            <v>3.7 - Material de Limpeza e Produtos de Hgienização</v>
          </cell>
          <cell r="F91">
            <v>11024546000107</v>
          </cell>
          <cell r="G91" t="str">
            <v>IRMÃO COSTA SUPERMERCADO LTDA</v>
          </cell>
          <cell r="H91" t="str">
            <v>B</v>
          </cell>
          <cell r="I91" t="str">
            <v>S</v>
          </cell>
          <cell r="J91" t="str">
            <v>34207</v>
          </cell>
          <cell r="K91">
            <v>44504</v>
          </cell>
          <cell r="L91" t="str">
            <v>26211111024546000107550010000342071134779719</v>
          </cell>
          <cell r="M91" t="str">
            <v>26 -  Pernambuco</v>
          </cell>
          <cell r="N91">
            <v>163.07</v>
          </cell>
        </row>
        <row r="92">
          <cell r="C92" t="str">
            <v>UPA BARRA DE JANGADA</v>
          </cell>
          <cell r="E92" t="str">
            <v>3.7 - Material de Limpeza e Produtos de Hgienização</v>
          </cell>
          <cell r="F92">
            <v>4004741000100</v>
          </cell>
          <cell r="G92" t="str">
            <v>NORLUX LTDA - EPP</v>
          </cell>
          <cell r="H92" t="str">
            <v>B</v>
          </cell>
          <cell r="I92" t="str">
            <v>S</v>
          </cell>
          <cell r="J92" t="str">
            <v>009006</v>
          </cell>
          <cell r="K92">
            <v>44503</v>
          </cell>
          <cell r="L92" t="str">
            <v>26211104004741000100550000000090061100010266</v>
          </cell>
          <cell r="M92" t="str">
            <v>26 -  Pernambuco</v>
          </cell>
          <cell r="N92">
            <v>453.2</v>
          </cell>
        </row>
        <row r="93">
          <cell r="C93" t="str">
            <v>UPA BARRA DE JANGADA</v>
          </cell>
          <cell r="E93" t="str">
            <v>3.7 - Material de Limpeza e Produtos de Hgienização</v>
          </cell>
          <cell r="F93">
            <v>11840014000130</v>
          </cell>
          <cell r="G93" t="str">
            <v>MACROPAC PROTEÇÃO E EMBALAGEM LTDA</v>
          </cell>
          <cell r="H93" t="str">
            <v>B</v>
          </cell>
          <cell r="I93" t="str">
            <v>S</v>
          </cell>
          <cell r="J93" t="str">
            <v>356486</v>
          </cell>
          <cell r="K93">
            <v>44498</v>
          </cell>
          <cell r="L93" t="str">
            <v>26211011840014000130550010003564861101052106</v>
          </cell>
          <cell r="M93" t="str">
            <v>26 -  Pernambuco</v>
          </cell>
          <cell r="N93">
            <v>729.2</v>
          </cell>
        </row>
        <row r="94">
          <cell r="C94" t="str">
            <v>UPA BARRA DE JANGADA</v>
          </cell>
          <cell r="E94" t="str">
            <v>3.7 - Material de Limpeza e Produtos de Hgienização</v>
          </cell>
          <cell r="F94">
            <v>11024546000107</v>
          </cell>
          <cell r="G94" t="str">
            <v>IRMÃO COSTA SUPERMERCADO LTDA</v>
          </cell>
          <cell r="H94" t="str">
            <v>B</v>
          </cell>
          <cell r="I94" t="str">
            <v>S</v>
          </cell>
          <cell r="J94" t="str">
            <v>33927</v>
          </cell>
          <cell r="K94">
            <v>44483</v>
          </cell>
          <cell r="L94" t="str">
            <v>26211011024546000107550010000339271133303837</v>
          </cell>
          <cell r="M94" t="str">
            <v>26 -  Pernambuco</v>
          </cell>
          <cell r="N94">
            <v>7.45</v>
          </cell>
        </row>
        <row r="95">
          <cell r="C95" t="str">
            <v>UPA BARRA DE JANGADA</v>
          </cell>
          <cell r="E95" t="str">
            <v>3.7 - Material de Limpeza e Produtos de Hgienização</v>
          </cell>
          <cell r="F95">
            <v>8014460000180</v>
          </cell>
          <cell r="G95" t="str">
            <v xml:space="preserve">VANPEL MSAT DE ESCRITÓRIO E INFORMATICA </v>
          </cell>
          <cell r="H95" t="str">
            <v>B</v>
          </cell>
          <cell r="I95" t="str">
            <v>S</v>
          </cell>
          <cell r="J95" t="str">
            <v>000.040.753</v>
          </cell>
          <cell r="K95">
            <v>44511</v>
          </cell>
          <cell r="L95" t="str">
            <v>26211108014460000180550010000407531001222299</v>
          </cell>
          <cell r="M95" t="str">
            <v>26 -  Pernambuco</v>
          </cell>
          <cell r="N95">
            <v>246</v>
          </cell>
        </row>
        <row r="96">
          <cell r="C96" t="str">
            <v>UPA BARRA DE JANGADA</v>
          </cell>
          <cell r="E96" t="str">
            <v>3.7 - Material de Limpeza e Produtos de Hgienização</v>
          </cell>
          <cell r="F96">
            <v>3144097000102</v>
          </cell>
          <cell r="G96" t="str">
            <v>ADAUTO CABRAL DE SOUZA ME</v>
          </cell>
          <cell r="H96" t="str">
            <v>B</v>
          </cell>
          <cell r="I96" t="str">
            <v>S</v>
          </cell>
          <cell r="J96" t="str">
            <v>000.004.113</v>
          </cell>
          <cell r="K96">
            <v>44512</v>
          </cell>
          <cell r="L96" t="str">
            <v>26211103144097000102550010000041131120519833</v>
          </cell>
          <cell r="M96" t="str">
            <v>26 -  Pernambuco</v>
          </cell>
          <cell r="N96">
            <v>32</v>
          </cell>
        </row>
        <row r="97">
          <cell r="C97" t="str">
            <v>UPA BARRA DE JANGADA</v>
          </cell>
          <cell r="E97" t="str">
            <v>3.7 - Material de Limpeza e Produtos de Hgienização</v>
          </cell>
          <cell r="F97">
            <v>24467477000140</v>
          </cell>
          <cell r="G97" t="str">
            <v>SUPREMA PAPEIS IND E COM PROD DE PAPEL EIRELE</v>
          </cell>
          <cell r="H97" t="str">
            <v>B</v>
          </cell>
          <cell r="I97" t="str">
            <v>S</v>
          </cell>
          <cell r="J97" t="str">
            <v>8.423</v>
          </cell>
          <cell r="K97">
            <v>44510</v>
          </cell>
          <cell r="L97" t="str">
            <v>26211124467477000140550200000084231003045998</v>
          </cell>
          <cell r="M97" t="str">
            <v>26 -  Pernambuco</v>
          </cell>
          <cell r="N97">
            <v>668.8</v>
          </cell>
        </row>
        <row r="98">
          <cell r="C98" t="str">
            <v>UPA BARRA DE JANGADA</v>
          </cell>
          <cell r="E98" t="str">
            <v>3.7 - Material de Limpeza e Produtos de Hgienização</v>
          </cell>
          <cell r="F98">
            <v>12853727000109</v>
          </cell>
          <cell r="G98" t="str">
            <v>KESA COMERCIO E SERVIÇOS TECNICOS LTDA</v>
          </cell>
          <cell r="H98" t="str">
            <v>B</v>
          </cell>
          <cell r="I98" t="str">
            <v>S</v>
          </cell>
          <cell r="J98" t="str">
            <v>6.106</v>
          </cell>
          <cell r="K98">
            <v>44516</v>
          </cell>
          <cell r="L98" t="str">
            <v>26211113853727000109550010000061061503409926</v>
          </cell>
          <cell r="M98" t="str">
            <v>26 -  Pernambuco</v>
          </cell>
          <cell r="N98">
            <v>550</v>
          </cell>
        </row>
        <row r="99">
          <cell r="C99" t="str">
            <v>UPA BARRA DE JANGADA</v>
          </cell>
          <cell r="E99" t="str">
            <v>3.7 - Material de Limpeza e Produtos de Hgienização</v>
          </cell>
          <cell r="F99">
            <v>4925042000194</v>
          </cell>
          <cell r="G99" t="str">
            <v>IBS COMERCIAL (BARBOSA DA SILVA EPP)</v>
          </cell>
          <cell r="H99" t="str">
            <v>B</v>
          </cell>
          <cell r="I99" t="str">
            <v>S</v>
          </cell>
          <cell r="J99" t="str">
            <v>000.009.871</v>
          </cell>
          <cell r="K99">
            <v>44498</v>
          </cell>
          <cell r="L99" t="str">
            <v>26211004925042000194550010000098711100098712</v>
          </cell>
          <cell r="M99" t="str">
            <v>26 -  Pernambuco</v>
          </cell>
          <cell r="N99">
            <v>158.24</v>
          </cell>
        </row>
        <row r="100">
          <cell r="C100" t="str">
            <v>UPA BARRA DE JANGADA</v>
          </cell>
          <cell r="E100" t="str">
            <v>3.7 - Material de Limpeza e Produtos de Hgienização</v>
          </cell>
          <cell r="F100">
            <v>9607807000161</v>
          </cell>
          <cell r="G100" t="str">
            <v>INJEFARMA C E S DIST LTDA</v>
          </cell>
          <cell r="H100" t="str">
            <v>B</v>
          </cell>
          <cell r="I100" t="str">
            <v>S</v>
          </cell>
          <cell r="J100" t="str">
            <v>000.018.717</v>
          </cell>
          <cell r="K100">
            <v>44497</v>
          </cell>
          <cell r="L100" t="str">
            <v>26211009607807000161550010000187171638845604</v>
          </cell>
          <cell r="M100" t="str">
            <v>26 -  Pernambuco</v>
          </cell>
          <cell r="N100">
            <v>732</v>
          </cell>
        </row>
        <row r="101">
          <cell r="C101" t="str">
            <v>UPA BARRA DE JANGADA</v>
          </cell>
          <cell r="E101" t="str">
            <v>3.7 - Material de Limpeza e Produtos de Hgienização</v>
          </cell>
          <cell r="F101">
            <v>21939878000167</v>
          </cell>
          <cell r="G101" t="str">
            <v>BEM ESTAR PRODUTOS FARMACEUTICOS LTDA</v>
          </cell>
          <cell r="H101" t="str">
            <v>B</v>
          </cell>
          <cell r="I101" t="str">
            <v>S</v>
          </cell>
          <cell r="J101" t="str">
            <v>000002910</v>
          </cell>
          <cell r="K101">
            <v>44510</v>
          </cell>
          <cell r="L101" t="str">
            <v>26211121939878000167550010000029101100001921</v>
          </cell>
          <cell r="M101" t="str">
            <v>26 -  Pernambuco</v>
          </cell>
          <cell r="N101">
            <v>154.32</v>
          </cell>
        </row>
        <row r="102">
          <cell r="C102" t="str">
            <v>UPA BARRA DE JANGADA</v>
          </cell>
          <cell r="E102" t="str">
            <v>3.14 - Alimentação Preparada</v>
          </cell>
          <cell r="F102">
            <v>11024546000107</v>
          </cell>
          <cell r="G102" t="str">
            <v>IRMÃO COSTA SUPERMERCADO LTDA</v>
          </cell>
          <cell r="H102" t="str">
            <v>B</v>
          </cell>
          <cell r="I102" t="str">
            <v>S</v>
          </cell>
          <cell r="J102" t="str">
            <v>34207</v>
          </cell>
          <cell r="K102">
            <v>44504</v>
          </cell>
          <cell r="L102" t="str">
            <v>26211111024546000107550010000342071134779719</v>
          </cell>
          <cell r="M102" t="str">
            <v>26 -  Pernambuco</v>
          </cell>
          <cell r="N102">
            <v>1340.56</v>
          </cell>
        </row>
        <row r="103">
          <cell r="C103" t="str">
            <v>UPA BARRA DE JANGADA</v>
          </cell>
          <cell r="E103" t="str">
            <v>3.14 - Alimentação Preparada</v>
          </cell>
          <cell r="F103">
            <v>11024546000107</v>
          </cell>
          <cell r="G103" t="str">
            <v>IRMÃO COSTA SUPERMERCADO LTDA</v>
          </cell>
          <cell r="H103" t="str">
            <v>B</v>
          </cell>
          <cell r="I103" t="str">
            <v>S</v>
          </cell>
          <cell r="J103" t="str">
            <v>33927</v>
          </cell>
          <cell r="K103">
            <v>44483</v>
          </cell>
          <cell r="L103" t="str">
            <v>26211011024546000107550010000339271133303837</v>
          </cell>
          <cell r="M103" t="str">
            <v>26 -  Pernambuco</v>
          </cell>
          <cell r="N103">
            <v>162.13999999999999</v>
          </cell>
        </row>
        <row r="104">
          <cell r="C104" t="str">
            <v>UPA BARRA DE JANGADA</v>
          </cell>
          <cell r="E104" t="str">
            <v>3.14 - Alimentação Preparada</v>
          </cell>
          <cell r="F104">
            <v>11024546000107</v>
          </cell>
          <cell r="G104" t="str">
            <v>IRMÃO COSTA SUPERMERCADO LTDA</v>
          </cell>
          <cell r="H104" t="str">
            <v>B</v>
          </cell>
          <cell r="I104" t="str">
            <v>S</v>
          </cell>
          <cell r="J104" t="str">
            <v>34207</v>
          </cell>
          <cell r="K104">
            <v>44504</v>
          </cell>
          <cell r="L104" t="str">
            <v>26211111024546000107550010000342071134779719</v>
          </cell>
          <cell r="M104" t="str">
            <v>26 -  Pernambuco</v>
          </cell>
          <cell r="N104">
            <v>104.7</v>
          </cell>
        </row>
        <row r="105">
          <cell r="C105" t="str">
            <v>UPA BARRA DE JANGADA</v>
          </cell>
          <cell r="E105" t="str">
            <v>3.14 - Alimentação Preparada</v>
          </cell>
          <cell r="F105">
            <v>4004741000100</v>
          </cell>
          <cell r="G105" t="str">
            <v>NORLUX LTDA - EPP</v>
          </cell>
          <cell r="H105" t="str">
            <v>B</v>
          </cell>
          <cell r="I105" t="str">
            <v>S</v>
          </cell>
          <cell r="J105" t="str">
            <v>009006</v>
          </cell>
          <cell r="K105">
            <v>44503</v>
          </cell>
          <cell r="L105" t="str">
            <v>26211104004741000100550000000090061100010266</v>
          </cell>
          <cell r="M105" t="str">
            <v>26 -  Pernambuco</v>
          </cell>
          <cell r="N105">
            <v>277.2</v>
          </cell>
        </row>
        <row r="106">
          <cell r="C106" t="str">
            <v>UPA BARRA DE JANGADA</v>
          </cell>
          <cell r="E106" t="str">
            <v>3.14 - Alimentação Preparada</v>
          </cell>
          <cell r="F106">
            <v>11840014000130</v>
          </cell>
          <cell r="G106" t="str">
            <v>MACROPAC PROTEÇÃO E EMBALAGEM LTDA</v>
          </cell>
          <cell r="H106" t="str">
            <v>B</v>
          </cell>
          <cell r="I106" t="str">
            <v>S</v>
          </cell>
          <cell r="J106" t="str">
            <v>356486</v>
          </cell>
          <cell r="K106">
            <v>44498</v>
          </cell>
          <cell r="L106" t="str">
            <v>26211011840014000130550010003564861101052106</v>
          </cell>
          <cell r="M106" t="str">
            <v>26 -  Pernambuco</v>
          </cell>
          <cell r="N106">
            <v>99.5</v>
          </cell>
        </row>
        <row r="107">
          <cell r="C107" t="str">
            <v>UPA BARRA DE JANGADA</v>
          </cell>
          <cell r="E107" t="str">
            <v>3.14 - Alimentação Preparada</v>
          </cell>
          <cell r="F107">
            <v>1087587000180</v>
          </cell>
          <cell r="G107" t="str">
            <v>DEPÓSITO PAULO BAHIA</v>
          </cell>
          <cell r="H107" t="str">
            <v>B</v>
          </cell>
          <cell r="I107" t="str">
            <v>S</v>
          </cell>
          <cell r="J107" t="str">
            <v>000.000.537</v>
          </cell>
          <cell r="K107">
            <v>44501</v>
          </cell>
          <cell r="L107" t="str">
            <v>26211101087587000180550010000005371000001753</v>
          </cell>
          <cell r="M107" t="str">
            <v>26 -  Pernambuco</v>
          </cell>
          <cell r="N107">
            <v>20</v>
          </cell>
        </row>
        <row r="108">
          <cell r="C108" t="str">
            <v>UPA BARRA DE JANGADA</v>
          </cell>
          <cell r="E108" t="str">
            <v>3.14 - Alimentação Preparada</v>
          </cell>
          <cell r="F108">
            <v>3144097000102</v>
          </cell>
          <cell r="G108" t="str">
            <v>ADAUTO CABRAL DE SOUZA ME</v>
          </cell>
          <cell r="H108" t="str">
            <v>B</v>
          </cell>
          <cell r="I108" t="str">
            <v>S</v>
          </cell>
          <cell r="J108" t="str">
            <v>000.004.110</v>
          </cell>
          <cell r="K108">
            <v>44510</v>
          </cell>
          <cell r="L108" t="str">
            <v>26211103144097000102550010000041101120519839</v>
          </cell>
          <cell r="M108" t="str">
            <v>26 -  Pernambuco</v>
          </cell>
          <cell r="N108">
            <v>720</v>
          </cell>
        </row>
        <row r="109">
          <cell r="C109" t="str">
            <v>UPA BARRA DE JANGADA</v>
          </cell>
          <cell r="E109" t="str">
            <v>3.14 - Alimentação Preparada</v>
          </cell>
          <cell r="F109">
            <v>8014460000180</v>
          </cell>
          <cell r="G109" t="str">
            <v xml:space="preserve">VANPEL MSAT DE ESCRITÓRIO E INFORMATICA </v>
          </cell>
          <cell r="H109" t="str">
            <v>B</v>
          </cell>
          <cell r="I109" t="str">
            <v>S</v>
          </cell>
          <cell r="J109" t="str">
            <v>000.040753</v>
          </cell>
          <cell r="K109">
            <v>44511</v>
          </cell>
          <cell r="L109" t="str">
            <v>26211108014460000180550010000407531001222299</v>
          </cell>
          <cell r="M109" t="str">
            <v>26 -  Pernambuco</v>
          </cell>
          <cell r="N109">
            <v>6.55</v>
          </cell>
        </row>
        <row r="110">
          <cell r="C110" t="str">
            <v>UPA BARRA DE JANGADA</v>
          </cell>
          <cell r="E110" t="str">
            <v>3.14 - Alimentação Preparada</v>
          </cell>
          <cell r="F110">
            <v>3144097000102</v>
          </cell>
          <cell r="G110" t="str">
            <v>ADAUTO CABRAL DE SOUZA ME</v>
          </cell>
          <cell r="H110" t="str">
            <v>B</v>
          </cell>
          <cell r="I110" t="str">
            <v>S</v>
          </cell>
          <cell r="J110" t="str">
            <v>000.004.113</v>
          </cell>
          <cell r="K110">
            <v>44512</v>
          </cell>
          <cell r="L110" t="str">
            <v>26211103144097000102550010000041131120519833</v>
          </cell>
          <cell r="M110" t="str">
            <v>26 -  Pernambuco</v>
          </cell>
          <cell r="N110">
            <v>2716</v>
          </cell>
        </row>
        <row r="111">
          <cell r="C111" t="str">
            <v>UPA BARRA DE JANGADA</v>
          </cell>
          <cell r="E111" t="str">
            <v>3.14 - Alimentação Preparada</v>
          </cell>
          <cell r="F111">
            <v>11024546000107</v>
          </cell>
          <cell r="G111" t="str">
            <v>IRMÃO COSTA SUPERMERCADO LTDA</v>
          </cell>
          <cell r="H111" t="str">
            <v>B</v>
          </cell>
          <cell r="I111" t="str">
            <v>S</v>
          </cell>
          <cell r="J111" t="str">
            <v>34207</v>
          </cell>
          <cell r="K111">
            <v>44504</v>
          </cell>
          <cell r="L111" t="str">
            <v>26211111024546000107550010000342071134779719</v>
          </cell>
          <cell r="M111" t="str">
            <v>26 -  Pernambuco</v>
          </cell>
          <cell r="N111">
            <v>13.49</v>
          </cell>
        </row>
        <row r="112">
          <cell r="C112" t="str">
            <v>UPA BARRA DE JANGADA</v>
          </cell>
          <cell r="E112" t="str">
            <v>3.14 - Alimentação Preparada</v>
          </cell>
          <cell r="F112">
            <v>11024546000107</v>
          </cell>
          <cell r="G112" t="str">
            <v>IRMÃO COSTA SUPERMERCADO LTDA</v>
          </cell>
          <cell r="H112" t="str">
            <v>B</v>
          </cell>
          <cell r="I112" t="str">
            <v>S</v>
          </cell>
          <cell r="J112" t="str">
            <v>33927</v>
          </cell>
          <cell r="K112">
            <v>44483</v>
          </cell>
          <cell r="L112" t="str">
            <v>26211011024546000107550010000339271133303837</v>
          </cell>
          <cell r="M112" t="str">
            <v>26 -  Pernambuco</v>
          </cell>
          <cell r="N112">
            <v>64.75</v>
          </cell>
        </row>
        <row r="113">
          <cell r="C113" t="str">
            <v>UPA BARRA DE JANGADA</v>
          </cell>
          <cell r="E113" t="str">
            <v>3.14 - Alimentação Preparada</v>
          </cell>
          <cell r="F113">
            <v>1087587000180</v>
          </cell>
          <cell r="G113" t="str">
            <v>DEPÓSITO PAULO BAHIA</v>
          </cell>
          <cell r="H113" t="str">
            <v>B</v>
          </cell>
          <cell r="I113" t="str">
            <v>S</v>
          </cell>
          <cell r="J113" t="str">
            <v>000.000.536</v>
          </cell>
          <cell r="K113">
            <v>44501</v>
          </cell>
          <cell r="L113" t="str">
            <v>26211101087587000180550010000005361000001748</v>
          </cell>
          <cell r="M113" t="str">
            <v>26 -  Pernambuco</v>
          </cell>
          <cell r="N113">
            <v>726</v>
          </cell>
        </row>
        <row r="114">
          <cell r="C114" t="str">
            <v>UPA BARRA DE JANGADA</v>
          </cell>
          <cell r="E114" t="str">
            <v>3.14 - Alimentação Preparada</v>
          </cell>
          <cell r="F114">
            <v>11024546000107</v>
          </cell>
          <cell r="G114" t="str">
            <v>IRMÃO COSTA SUPERMERCADO LTDA</v>
          </cell>
          <cell r="H114" t="str">
            <v>B</v>
          </cell>
          <cell r="I114" t="str">
            <v>S</v>
          </cell>
          <cell r="J114" t="str">
            <v>34207</v>
          </cell>
          <cell r="K114">
            <v>44504</v>
          </cell>
          <cell r="L114" t="str">
            <v>26211111024546000107550010000342071134779719</v>
          </cell>
          <cell r="M114" t="str">
            <v>26 -  Pernambuco</v>
          </cell>
          <cell r="N114">
            <v>39.92</v>
          </cell>
        </row>
        <row r="115">
          <cell r="C115" t="str">
            <v>UPA BARRA DE JANGADA</v>
          </cell>
          <cell r="E115" t="str">
            <v>3.14 - Alimentação Preparada</v>
          </cell>
          <cell r="F115">
            <v>15242921000138</v>
          </cell>
          <cell r="G115" t="str">
            <v>M A DE O MENEZES EIRELI - ARMAZEM DA GULA</v>
          </cell>
          <cell r="H115" t="str">
            <v>B</v>
          </cell>
          <cell r="I115" t="str">
            <v>S</v>
          </cell>
          <cell r="J115" t="str">
            <v>002010</v>
          </cell>
          <cell r="K115">
            <v>44516</v>
          </cell>
          <cell r="L115" t="str">
            <v>26211115242921000138550010000020101000020456</v>
          </cell>
          <cell r="M115" t="str">
            <v>26 -  Pernambuco</v>
          </cell>
          <cell r="N115">
            <v>14007</v>
          </cell>
        </row>
        <row r="116">
          <cell r="C116" t="str">
            <v>UPA BARRA DE JANGADA</v>
          </cell>
          <cell r="E116" t="str">
            <v>3.14 - Alimentação Preparada</v>
          </cell>
          <cell r="F116">
            <v>38446162000120</v>
          </cell>
          <cell r="G116" t="str">
            <v>R. S. SOLUÇÕES EM REFEIÇÕES - MASTER CHEF</v>
          </cell>
          <cell r="H116" t="str">
            <v>B</v>
          </cell>
          <cell r="I116" t="str">
            <v>S</v>
          </cell>
          <cell r="J116" t="str">
            <v>000097</v>
          </cell>
          <cell r="K116">
            <v>44530</v>
          </cell>
          <cell r="L116" t="str">
            <v>26211138446162000120550010000000971000001320</v>
          </cell>
          <cell r="M116" t="str">
            <v>26 -  Pernambuco</v>
          </cell>
          <cell r="N116">
            <v>18602</v>
          </cell>
        </row>
        <row r="117">
          <cell r="C117" t="str">
            <v>UPA BARRA DE JANGADA</v>
          </cell>
          <cell r="E117" t="str">
            <v>3.14 - Alimentação Preparada</v>
          </cell>
          <cell r="F117">
            <v>23755654000120</v>
          </cell>
          <cell r="G117" t="str">
            <v>MARIA LETICIA F G DE AZEVEDO GRAFICA - COPYLASER</v>
          </cell>
          <cell r="H117" t="str">
            <v>B</v>
          </cell>
          <cell r="I117" t="str">
            <v>S</v>
          </cell>
          <cell r="J117" t="str">
            <v>622</v>
          </cell>
          <cell r="K117">
            <v>44510</v>
          </cell>
          <cell r="L117" t="str">
            <v>26211123755654000120550010000006221423619516</v>
          </cell>
          <cell r="M117" t="str">
            <v>26 -  Pernambuco</v>
          </cell>
          <cell r="N117">
            <v>960</v>
          </cell>
        </row>
        <row r="118">
          <cell r="C118" t="str">
            <v>UPA BARRA DE JANGADA</v>
          </cell>
          <cell r="E118" t="str">
            <v>3.14 - Alimentação Preparada</v>
          </cell>
          <cell r="F118">
            <v>4004741000100</v>
          </cell>
          <cell r="G118" t="str">
            <v>NORLUX LTDA - EPP</v>
          </cell>
          <cell r="H118" t="str">
            <v>B</v>
          </cell>
          <cell r="I118" t="str">
            <v>S</v>
          </cell>
          <cell r="J118" t="str">
            <v>009006</v>
          </cell>
          <cell r="K118">
            <v>44503</v>
          </cell>
          <cell r="L118" t="str">
            <v>26211104004741000100550000000090061100010266</v>
          </cell>
          <cell r="M118" t="str">
            <v>26 -  Pernambuco</v>
          </cell>
          <cell r="N118">
            <v>61.35</v>
          </cell>
        </row>
        <row r="119">
          <cell r="C119" t="str">
            <v>UPA BARRA DE JANGADA</v>
          </cell>
          <cell r="E119" t="str">
            <v>3.14 - Alimentação Preparada</v>
          </cell>
          <cell r="F119">
            <v>10172239000100</v>
          </cell>
          <cell r="G119" t="str">
            <v>CGMG COM VAREJ DE PAPELARIA E PROD GRÁFICOS EIRELI ME</v>
          </cell>
          <cell r="H119" t="str">
            <v>B</v>
          </cell>
          <cell r="I119" t="str">
            <v>S</v>
          </cell>
          <cell r="J119" t="str">
            <v>000.000.486</v>
          </cell>
          <cell r="K119">
            <v>44504</v>
          </cell>
          <cell r="L119" t="str">
            <v>26211110172239000100550010000004861000078003</v>
          </cell>
          <cell r="M119" t="str">
            <v>26 -  Pernambuco</v>
          </cell>
          <cell r="N119">
            <v>1546</v>
          </cell>
        </row>
        <row r="120">
          <cell r="C120" t="str">
            <v>UPA BARRA DE JANGADA</v>
          </cell>
          <cell r="E120" t="str">
            <v>3.14 - Alimentação Preparada</v>
          </cell>
          <cell r="F120">
            <v>11101202000146</v>
          </cell>
          <cell r="G120" t="str">
            <v>VGC ALVES COMERCIO E SERVIÇOS</v>
          </cell>
          <cell r="H120" t="str">
            <v>B</v>
          </cell>
          <cell r="I120" t="str">
            <v>S</v>
          </cell>
          <cell r="J120" t="str">
            <v>000014197</v>
          </cell>
          <cell r="K120">
            <v>44509</v>
          </cell>
          <cell r="L120" t="str">
            <v>26211111101202000146550010000141971985944136</v>
          </cell>
          <cell r="M120" t="str">
            <v>26 -  Pernambuco</v>
          </cell>
          <cell r="N120">
            <v>36</v>
          </cell>
        </row>
        <row r="121">
          <cell r="C121" t="str">
            <v>UPA BARRA DE JANGADA</v>
          </cell>
          <cell r="E121" t="str">
            <v>3.14 - Alimentação Preparada</v>
          </cell>
          <cell r="F121">
            <v>3892821000259</v>
          </cell>
          <cell r="G121" t="str">
            <v>ETIQUETAS GUARARAPES INDUSTRIA GRAFICA LTDA</v>
          </cell>
          <cell r="H121" t="str">
            <v>B</v>
          </cell>
          <cell r="I121" t="str">
            <v>S</v>
          </cell>
          <cell r="J121" t="str">
            <v>27623</v>
          </cell>
          <cell r="K121">
            <v>44510</v>
          </cell>
          <cell r="L121" t="str">
            <v>26211103892821000259550010000276231000406030</v>
          </cell>
          <cell r="M121" t="str">
            <v>26 -  Pernambuco</v>
          </cell>
          <cell r="N121">
            <v>150</v>
          </cell>
        </row>
        <row r="122">
          <cell r="C122" t="str">
            <v>UPA BARRA DE JANGADA</v>
          </cell>
          <cell r="E122" t="str">
            <v>3.14 - Alimentação Preparada</v>
          </cell>
          <cell r="F122">
            <v>24348443000136</v>
          </cell>
          <cell r="G122" t="str">
            <v>FRANCRIS LIVRARIA E PAPELARIA LTDA ME</v>
          </cell>
          <cell r="H122" t="str">
            <v>B</v>
          </cell>
          <cell r="I122" t="str">
            <v>S</v>
          </cell>
          <cell r="J122" t="str">
            <v>000.014.471</v>
          </cell>
          <cell r="K122">
            <v>44503</v>
          </cell>
          <cell r="L122" t="str">
            <v>26211124348443000136550010000144711075662166</v>
          </cell>
          <cell r="M122" t="str">
            <v>26 -  Pernambuco</v>
          </cell>
          <cell r="N122">
            <v>801.93</v>
          </cell>
        </row>
        <row r="123">
          <cell r="C123" t="str">
            <v>UPA BARRA DE JANGADA</v>
          </cell>
          <cell r="E123" t="str">
            <v>3.14 - Alimentação Preparada</v>
          </cell>
          <cell r="F123">
            <v>8014460000180</v>
          </cell>
          <cell r="G123" t="str">
            <v xml:space="preserve">VANPEL MSAT DE ESCRITÓRIO E INFORMATICA </v>
          </cell>
          <cell r="H123" t="str">
            <v>B</v>
          </cell>
          <cell r="I123" t="str">
            <v>S</v>
          </cell>
          <cell r="J123" t="str">
            <v>000.040.753</v>
          </cell>
          <cell r="K123">
            <v>44511</v>
          </cell>
          <cell r="L123" t="str">
            <v>26211108014460000180550010000407531001222299</v>
          </cell>
          <cell r="M123" t="str">
            <v>26 -  Pernambuco</v>
          </cell>
          <cell r="N123">
            <v>1131.52</v>
          </cell>
        </row>
        <row r="124">
          <cell r="C124" t="str">
            <v>UPA BARRA DE JANGADA</v>
          </cell>
          <cell r="E124" t="str">
            <v>3.14 - Alimentação Preparada</v>
          </cell>
          <cell r="F124">
            <v>22006201000139</v>
          </cell>
          <cell r="G124" t="str">
            <v xml:space="preserve">FORTPEL COMERCIO DESCARTAVEIS LTDA </v>
          </cell>
          <cell r="H124" t="str">
            <v>B</v>
          </cell>
          <cell r="I124" t="str">
            <v>S</v>
          </cell>
          <cell r="J124" t="str">
            <v>108524</v>
          </cell>
          <cell r="K124">
            <v>44498</v>
          </cell>
          <cell r="L124" t="str">
            <v>26211022006201000139550000001085241101085249</v>
          </cell>
          <cell r="M124" t="str">
            <v>26 -  Pernambuco</v>
          </cell>
          <cell r="N124">
            <v>4728</v>
          </cell>
        </row>
        <row r="125">
          <cell r="C125" t="str">
            <v>UPA BARRA DE JANGADA</v>
          </cell>
          <cell r="E125" t="str">
            <v>3.14 - Alimentação Preparada</v>
          </cell>
          <cell r="F125">
            <v>29447408000198</v>
          </cell>
          <cell r="G125" t="str">
            <v>L F DOS SANTOS GRAFICA</v>
          </cell>
          <cell r="H125" t="str">
            <v>B</v>
          </cell>
          <cell r="I125" t="str">
            <v>S</v>
          </cell>
          <cell r="J125" t="str">
            <v>000.001.008</v>
          </cell>
          <cell r="K125">
            <v>44522</v>
          </cell>
          <cell r="L125" t="str">
            <v>26211129447408000198550010000010081606040996</v>
          </cell>
          <cell r="M125" t="str">
            <v>26 -  Pernambuco</v>
          </cell>
          <cell r="N125">
            <v>3150</v>
          </cell>
        </row>
        <row r="126">
          <cell r="C126" t="str">
            <v>UPA BARRA DE JANGADA</v>
          </cell>
          <cell r="E126" t="str">
            <v>3.14 - Alimentação Preparada</v>
          </cell>
          <cell r="F126">
            <v>4925042000194</v>
          </cell>
          <cell r="G126" t="str">
            <v>IBS COMERCIAL (BARBOSA DA SILVA EPP)</v>
          </cell>
          <cell r="H126" t="str">
            <v>B</v>
          </cell>
          <cell r="I126" t="str">
            <v>S</v>
          </cell>
          <cell r="J126" t="str">
            <v>000.009.871</v>
          </cell>
          <cell r="K126">
            <v>44498</v>
          </cell>
          <cell r="L126" t="str">
            <v>26211004925042000194550010000098711100098712</v>
          </cell>
          <cell r="M126" t="str">
            <v>26 -  Pernambuco</v>
          </cell>
          <cell r="N126">
            <v>630.5</v>
          </cell>
        </row>
        <row r="127">
          <cell r="C127" t="str">
            <v>UPA BARRA DE JANGADA</v>
          </cell>
          <cell r="E127" t="str">
            <v>3.1 - Combustíveis e Lubrificantes Automotivos</v>
          </cell>
          <cell r="F127">
            <v>11681483000153</v>
          </cell>
          <cell r="G127" t="str">
            <v>POSTO SÃO CRISTÓVÃO LTDA</v>
          </cell>
          <cell r="H127" t="str">
            <v>B</v>
          </cell>
          <cell r="I127" t="str">
            <v>S</v>
          </cell>
          <cell r="J127" t="str">
            <v>1875</v>
          </cell>
          <cell r="K127">
            <v>44503</v>
          </cell>
          <cell r="L127" t="str">
            <v>26211111681483000153550120000018751000737689</v>
          </cell>
          <cell r="M127" t="str">
            <v>26 -  Pernambuco</v>
          </cell>
          <cell r="N127">
            <v>6022.94</v>
          </cell>
        </row>
        <row r="128">
          <cell r="C128" t="str">
            <v>UPA BARRA DE JANGADA</v>
          </cell>
          <cell r="E128" t="str">
            <v>3.2 - Gás e Outros Materiais Engarrafados</v>
          </cell>
          <cell r="F128">
            <v>1087587000180</v>
          </cell>
          <cell r="G128" t="str">
            <v>DEPÓSITO PAULO BAHIA</v>
          </cell>
          <cell r="H128" t="str">
            <v>B</v>
          </cell>
          <cell r="I128" t="str">
            <v>S</v>
          </cell>
          <cell r="J128" t="str">
            <v>000.000.537</v>
          </cell>
          <cell r="K128">
            <v>44501</v>
          </cell>
          <cell r="L128" t="str">
            <v>26211101087587000180550010000005371000001753</v>
          </cell>
          <cell r="M128" t="str">
            <v>26 -  Pernambuco</v>
          </cell>
          <cell r="N128">
            <v>100</v>
          </cell>
        </row>
        <row r="129">
          <cell r="C129" t="str">
            <v>UPA BARRA DE JANGADA</v>
          </cell>
          <cell r="E129" t="str">
            <v xml:space="preserve">3.9 - Material para Manutenção de Bens Imóveis </v>
          </cell>
          <cell r="F129">
            <v>4940640000302</v>
          </cell>
          <cell r="G129" t="str">
            <v>VIA DA CONSTRUÇÃO LTDA</v>
          </cell>
          <cell r="H129" t="str">
            <v>B</v>
          </cell>
          <cell r="I129" t="str">
            <v>S</v>
          </cell>
          <cell r="J129" t="str">
            <v>000014735</v>
          </cell>
          <cell r="K129">
            <v>44504</v>
          </cell>
          <cell r="L129" t="str">
            <v>26211104940640000302550010000147351000601126</v>
          </cell>
          <cell r="M129" t="str">
            <v>26 -  Pernambuco</v>
          </cell>
          <cell r="N129">
            <v>50.87</v>
          </cell>
        </row>
        <row r="130">
          <cell r="C130" t="str">
            <v>UPA BARRA DE JANGADA</v>
          </cell>
          <cell r="E130" t="str">
            <v xml:space="preserve">3.9 - Material para Manutenção de Bens Imóveis </v>
          </cell>
          <cell r="F130">
            <v>4940640000302</v>
          </cell>
          <cell r="G130" t="str">
            <v>VIA DA CONSTRUÇÃO LTDA</v>
          </cell>
          <cell r="H130" t="str">
            <v>B</v>
          </cell>
          <cell r="I130" t="str">
            <v>S</v>
          </cell>
          <cell r="J130" t="str">
            <v>000014848</v>
          </cell>
          <cell r="K130">
            <v>44517</v>
          </cell>
          <cell r="L130" t="str">
            <v>26211104940640000302550010000148481007234947</v>
          </cell>
          <cell r="M130" t="str">
            <v>26 -  Pernambuco</v>
          </cell>
          <cell r="N130">
            <v>49.11</v>
          </cell>
        </row>
        <row r="131">
          <cell r="C131" t="str">
            <v>UPA BARRA DE JANGADA</v>
          </cell>
          <cell r="E131" t="str">
            <v xml:space="preserve">3.9 - Material para Manutenção de Bens Imóveis </v>
          </cell>
          <cell r="F131">
            <v>9316105000986</v>
          </cell>
          <cell r="G131" t="str">
            <v>FRIOPEÇAS - FRIOVIX COMERCIO DE REFRIGERAÇÃO LTDA</v>
          </cell>
          <cell r="H131" t="str">
            <v>B</v>
          </cell>
          <cell r="I131" t="str">
            <v>S</v>
          </cell>
          <cell r="J131" t="str">
            <v>30705</v>
          </cell>
          <cell r="K131">
            <v>44511</v>
          </cell>
          <cell r="L131" t="str">
            <v>26211109316105000986550010000307051802361357</v>
          </cell>
          <cell r="M131" t="str">
            <v>26 -  Pernambuco</v>
          </cell>
          <cell r="N131">
            <v>415</v>
          </cell>
        </row>
        <row r="132">
          <cell r="C132" t="str">
            <v>UPA BARRA DE JANGADA</v>
          </cell>
          <cell r="E132" t="str">
            <v xml:space="preserve">3.9 - Material para Manutenção de Bens Imóveis </v>
          </cell>
          <cell r="F132">
            <v>11227897000107</v>
          </cell>
          <cell r="G132" t="str">
            <v>MR TAPETES PERSONALIZADOS - MAURICIO BDOS SANTOS JR</v>
          </cell>
          <cell r="H132" t="str">
            <v>B</v>
          </cell>
          <cell r="I132" t="str">
            <v>S</v>
          </cell>
          <cell r="J132" t="str">
            <v>1977</v>
          </cell>
          <cell r="K132">
            <v>44519</v>
          </cell>
          <cell r="L132" t="str">
            <v>26211111227897000107550010000019771291222914</v>
          </cell>
          <cell r="M132" t="str">
            <v>26 -  Pernambuco</v>
          </cell>
          <cell r="N132">
            <v>2114.4</v>
          </cell>
        </row>
        <row r="133">
          <cell r="C133" t="str">
            <v>UPA BARRA DE JANGADA</v>
          </cell>
          <cell r="E133" t="str">
            <v xml:space="preserve">3.9 - Material para Manutenção de Bens Imóveis </v>
          </cell>
          <cell r="F133">
            <v>4940640000132</v>
          </cell>
          <cell r="G133" t="str">
            <v>VIA DA CONSTRUÇÃO LTDA</v>
          </cell>
          <cell r="H133" t="str">
            <v>B</v>
          </cell>
          <cell r="I133" t="str">
            <v>S</v>
          </cell>
          <cell r="J133" t="str">
            <v>000062544</v>
          </cell>
          <cell r="K133">
            <v>44524</v>
          </cell>
          <cell r="L133" t="str">
            <v>26211104940640000132550002000625441005013390</v>
          </cell>
          <cell r="M133" t="str">
            <v>26 -  Pernambuco</v>
          </cell>
          <cell r="N133">
            <v>122.55</v>
          </cell>
        </row>
        <row r="134">
          <cell r="C134" t="str">
            <v>UPA BARRA DE JANGADA</v>
          </cell>
          <cell r="E134" t="str">
            <v xml:space="preserve">3.9 - Material para Manutenção de Bens Imóveis </v>
          </cell>
          <cell r="F134">
            <v>24348443000136</v>
          </cell>
          <cell r="G134" t="str">
            <v>FRANCRIS LIVRARIA E PAPELARIA LTDA ME</v>
          </cell>
          <cell r="H134" t="str">
            <v>B</v>
          </cell>
          <cell r="I134" t="str">
            <v>S</v>
          </cell>
          <cell r="J134" t="str">
            <v>000.014.471</v>
          </cell>
          <cell r="K134">
            <v>44503</v>
          </cell>
          <cell r="L134" t="str">
            <v>26211124348443000136550010000144711075662166</v>
          </cell>
          <cell r="M134" t="str">
            <v>26 -  Pernambuco</v>
          </cell>
          <cell r="N134">
            <v>95</v>
          </cell>
        </row>
        <row r="135">
          <cell r="C135" t="str">
            <v>UPA BARRA DE JANGADA</v>
          </cell>
          <cell r="E135" t="str">
            <v xml:space="preserve">3.10 - Material para Manutenção de Bens Móveis </v>
          </cell>
          <cell r="F135">
            <v>11101202000146</v>
          </cell>
          <cell r="G135" t="str">
            <v>VGC ALVES COMERCIO E SERVIÇOS</v>
          </cell>
          <cell r="H135" t="str">
            <v>B</v>
          </cell>
          <cell r="I135" t="str">
            <v>S</v>
          </cell>
          <cell r="J135" t="str">
            <v>000014196</v>
          </cell>
          <cell r="K135">
            <v>44509</v>
          </cell>
          <cell r="L135" t="str">
            <v>26211111101202000146550010000141961670963803</v>
          </cell>
          <cell r="M135" t="str">
            <v>26 -  Pernambuco</v>
          </cell>
          <cell r="N135">
            <v>90</v>
          </cell>
        </row>
        <row r="136">
          <cell r="C136" t="str">
            <v>UPA BARRA DE JANGADA</v>
          </cell>
          <cell r="E136" t="str">
            <v xml:space="preserve">3.10 - Material para Manutenção de Bens Móveis </v>
          </cell>
          <cell r="F136">
            <v>3892821000259</v>
          </cell>
          <cell r="G136" t="str">
            <v>ETIQUETAS GUARARAPES INDUSTRIA GRAFICA LTDA</v>
          </cell>
          <cell r="H136" t="str">
            <v>B</v>
          </cell>
          <cell r="I136" t="str">
            <v>S</v>
          </cell>
          <cell r="J136" t="str">
            <v>27623</v>
          </cell>
          <cell r="K136">
            <v>44510</v>
          </cell>
          <cell r="L136" t="str">
            <v>26211103892821000259550010000276231000406030</v>
          </cell>
          <cell r="M136" t="str">
            <v>26 -  Pernambuco</v>
          </cell>
          <cell r="N136">
            <v>350.35</v>
          </cell>
        </row>
        <row r="137">
          <cell r="C137" t="str">
            <v>UPA BARRA DE JANGADA</v>
          </cell>
          <cell r="E137" t="str">
            <v xml:space="preserve">3.10 - Material para Manutenção de Bens Móveis </v>
          </cell>
          <cell r="F137">
            <v>11101202000146</v>
          </cell>
          <cell r="G137" t="str">
            <v>VGC ALVES COMERCIO E SERVIÇOS</v>
          </cell>
          <cell r="H137" t="str">
            <v>B</v>
          </cell>
          <cell r="I137" t="str">
            <v>S</v>
          </cell>
          <cell r="J137" t="str">
            <v>000014293</v>
          </cell>
          <cell r="K137">
            <v>44519</v>
          </cell>
          <cell r="L137" t="str">
            <v>26211111101202000146550010000142931094936345</v>
          </cell>
          <cell r="M137" t="str">
            <v>26 -  Pernambuco</v>
          </cell>
          <cell r="N137">
            <v>64</v>
          </cell>
        </row>
        <row r="138">
          <cell r="C138" t="str">
            <v>UPA BARRA DE JANGADA</v>
          </cell>
          <cell r="E138" t="str">
            <v xml:space="preserve">3.8 - Uniformes, Tecidos e Aviamentos </v>
          </cell>
          <cell r="F138">
            <v>67729178000653</v>
          </cell>
          <cell r="G138" t="str">
            <v>COMERCIAL CIRURGICA RIOCLARENSE LTDA</v>
          </cell>
          <cell r="H138" t="str">
            <v>B</v>
          </cell>
          <cell r="I138" t="str">
            <v>S</v>
          </cell>
          <cell r="J138" t="str">
            <v>0016239</v>
          </cell>
          <cell r="K138">
            <v>44497</v>
          </cell>
          <cell r="L138" t="str">
            <v>26211067729178000653550010000162391038109768</v>
          </cell>
          <cell r="M138" t="str">
            <v>26 -  Pernambuco</v>
          </cell>
          <cell r="N138">
            <v>1860</v>
          </cell>
        </row>
        <row r="139">
          <cell r="C139" t="str">
            <v>UPA BARRA DE JANGADA</v>
          </cell>
          <cell r="E139" t="str">
            <v xml:space="preserve">3.8 - Uniformes, Tecidos e Aviamentos </v>
          </cell>
          <cell r="F139">
            <v>67729178000653</v>
          </cell>
          <cell r="G139" t="str">
            <v>COMERCIAL CIRURGICA RIOCLARENSE LTDA</v>
          </cell>
          <cell r="H139" t="str">
            <v>B</v>
          </cell>
          <cell r="I139" t="str">
            <v>S</v>
          </cell>
          <cell r="J139" t="str">
            <v>0016499</v>
          </cell>
          <cell r="K139">
            <v>44504</v>
          </cell>
          <cell r="L139" t="str">
            <v>26211167729178000653550010000164991600572910</v>
          </cell>
          <cell r="M139" t="str">
            <v>26 -  Pernambuco</v>
          </cell>
          <cell r="N139">
            <v>888.3</v>
          </cell>
        </row>
        <row r="140">
          <cell r="C140" t="str">
            <v>UPA BARRA DE JANGADA</v>
          </cell>
          <cell r="E140" t="str">
            <v xml:space="preserve">5.21 - Seguros em geral </v>
          </cell>
          <cell r="F140">
            <v>33054826000192</v>
          </cell>
          <cell r="G140" t="str">
            <v>EXCELSIOR</v>
          </cell>
          <cell r="H140" t="str">
            <v>S</v>
          </cell>
          <cell r="I140" t="str">
            <v>N</v>
          </cell>
          <cell r="J140" t="str">
            <v>NOV/2021</v>
          </cell>
          <cell r="K140">
            <v>44501</v>
          </cell>
          <cell r="L140" t="str">
            <v>0</v>
          </cell>
          <cell r="M140" t="str">
            <v>26 -  Pernambuco</v>
          </cell>
          <cell r="N140">
            <v>212.67</v>
          </cell>
        </row>
        <row r="141">
          <cell r="C141" t="str">
            <v>UPA BARRA DE JANGADA</v>
          </cell>
          <cell r="E141" t="str">
            <v xml:space="preserve">5.21 - Seguros em geral </v>
          </cell>
          <cell r="F141">
            <v>28087620000129</v>
          </cell>
          <cell r="G141" t="str">
            <v>PORTO SEGURO</v>
          </cell>
          <cell r="H141" t="str">
            <v>S</v>
          </cell>
          <cell r="I141" t="str">
            <v>N</v>
          </cell>
          <cell r="J141" t="str">
            <v>NOV/2021</v>
          </cell>
          <cell r="K141">
            <v>44501</v>
          </cell>
          <cell r="L141" t="str">
            <v>0</v>
          </cell>
          <cell r="M141" t="str">
            <v>26 -  Pernambuco</v>
          </cell>
          <cell r="N141">
            <v>490.43</v>
          </cell>
        </row>
        <row r="142">
          <cell r="C142" t="str">
            <v>UPA BARRA DE JANGADA</v>
          </cell>
          <cell r="E142" t="str">
            <v>5.99 - Outros Serviços de Terceiros Pessoa Jurídica</v>
          </cell>
          <cell r="F142">
            <v>9759606000180</v>
          </cell>
          <cell r="G142" t="str">
            <v>TX ADM - SIND DAS EMP DE TRANSP DE PASSAG DO ESTADO PE</v>
          </cell>
          <cell r="H142" t="str">
            <v>S</v>
          </cell>
          <cell r="I142" t="str">
            <v>N</v>
          </cell>
          <cell r="J142" t="str">
            <v>7968008</v>
          </cell>
          <cell r="K142">
            <v>44496</v>
          </cell>
          <cell r="L142" t="str">
            <v>0</v>
          </cell>
          <cell r="M142" t="str">
            <v>26 -  Pernambuco</v>
          </cell>
          <cell r="N142">
            <v>368.01</v>
          </cell>
        </row>
        <row r="143">
          <cell r="C143" t="str">
            <v>UPA BARRA DE JANGADA</v>
          </cell>
          <cell r="E143" t="str">
            <v>5.99 - Outros Serviços de Terceiros Pessoa Jurídica</v>
          </cell>
          <cell r="F143">
            <v>9759606000180</v>
          </cell>
          <cell r="G143" t="str">
            <v>TX EMISSÃO BOLETO - SIND DAS EMP DE TRANSP DE PASSAG DO ESTADO PE</v>
          </cell>
          <cell r="H143" t="str">
            <v>S</v>
          </cell>
          <cell r="I143" t="str">
            <v>N</v>
          </cell>
          <cell r="J143" t="str">
            <v>7968008</v>
          </cell>
          <cell r="K143">
            <v>44496</v>
          </cell>
          <cell r="L143" t="str">
            <v>0</v>
          </cell>
          <cell r="M143" t="str">
            <v>26 -  Pernambuco</v>
          </cell>
          <cell r="N143">
            <v>2.2000000000000002</v>
          </cell>
        </row>
        <row r="144">
          <cell r="C144" t="str">
            <v>UPA BARRA DE JANGADA</v>
          </cell>
          <cell r="E144" t="str">
            <v>5.99 - Outros Serviços de Terceiros Pessoa Jurídica</v>
          </cell>
          <cell r="F144">
            <v>9759606000180</v>
          </cell>
          <cell r="G144" t="str">
            <v>TX ADM - SIND DAS EMP DE TRANSP DE PASSAG DO ESTADO PE</v>
          </cell>
          <cell r="H144" t="str">
            <v>S</v>
          </cell>
          <cell r="I144" t="str">
            <v>N</v>
          </cell>
          <cell r="J144" t="str">
            <v>7967344</v>
          </cell>
          <cell r="K144">
            <v>44496</v>
          </cell>
          <cell r="L144" t="str">
            <v>0</v>
          </cell>
          <cell r="M144" t="str">
            <v>26 -  Pernambuco</v>
          </cell>
          <cell r="N144">
            <v>16.13</v>
          </cell>
        </row>
        <row r="145">
          <cell r="C145" t="str">
            <v>UPA BARRA DE JANGADA</v>
          </cell>
          <cell r="E145" t="str">
            <v>5.99 - Outros Serviços de Terceiros Pessoa Jurídica</v>
          </cell>
          <cell r="F145">
            <v>9759606000180</v>
          </cell>
          <cell r="G145" t="str">
            <v>TX EMISSÃO BOLETO - SIND DAS EMP DE TRANSP DE PASSAG DO ESTADO PE</v>
          </cell>
          <cell r="H145" t="str">
            <v>S</v>
          </cell>
          <cell r="I145" t="str">
            <v>N</v>
          </cell>
          <cell r="J145" t="str">
            <v>7967344</v>
          </cell>
          <cell r="K145">
            <v>44496</v>
          </cell>
          <cell r="L145" t="str">
            <v>0</v>
          </cell>
          <cell r="M145" t="str">
            <v>26 -  Pernambuco</v>
          </cell>
          <cell r="N145">
            <v>2.2000000000000002</v>
          </cell>
        </row>
        <row r="146">
          <cell r="C146" t="str">
            <v>UPA BARRA DE JANGADA</v>
          </cell>
          <cell r="E146" t="str">
            <v xml:space="preserve">5.25 - Serviços Bancários </v>
          </cell>
          <cell r="F146">
            <v>60746948000112</v>
          </cell>
          <cell r="G146" t="str">
            <v>BRADESCO</v>
          </cell>
          <cell r="H146" t="str">
            <v>S</v>
          </cell>
          <cell r="I146" t="str">
            <v>N</v>
          </cell>
          <cell r="J146" t="str">
            <v>NOV/2021</v>
          </cell>
          <cell r="K146">
            <v>44530</v>
          </cell>
          <cell r="L146" t="str">
            <v>0</v>
          </cell>
          <cell r="M146" t="str">
            <v>26 -  Pernambuco</v>
          </cell>
          <cell r="N146">
            <v>104.9</v>
          </cell>
        </row>
        <row r="147">
          <cell r="C147" t="str">
            <v>UPA BARRA DE JANGADA</v>
          </cell>
          <cell r="E147" t="str">
            <v xml:space="preserve">5.25 - Serviços Bancários </v>
          </cell>
          <cell r="F147">
            <v>60746948000112</v>
          </cell>
          <cell r="G147" t="str">
            <v>BRADESCO</v>
          </cell>
          <cell r="H147" t="str">
            <v>S</v>
          </cell>
          <cell r="I147" t="str">
            <v>N</v>
          </cell>
          <cell r="J147" t="str">
            <v>NOV/2021</v>
          </cell>
          <cell r="K147">
            <v>44530</v>
          </cell>
          <cell r="L147" t="str">
            <v>0</v>
          </cell>
          <cell r="M147" t="str">
            <v>26 -  Pernambuco</v>
          </cell>
          <cell r="N147">
            <v>185.86</v>
          </cell>
        </row>
        <row r="148">
          <cell r="C148" t="str">
            <v>UPA BARRA DE JANGADA</v>
          </cell>
          <cell r="E148" t="str">
            <v>5.9 - Telefonia Móvel</v>
          </cell>
          <cell r="F148">
            <v>2421421001355</v>
          </cell>
          <cell r="G148" t="str">
            <v>TIM CELULAR SA</v>
          </cell>
          <cell r="H148" t="str">
            <v>S</v>
          </cell>
          <cell r="I148" t="str">
            <v>N</v>
          </cell>
          <cell r="J148" t="str">
            <v>4598202584</v>
          </cell>
          <cell r="K148">
            <v>44514</v>
          </cell>
          <cell r="L148" t="str">
            <v>0</v>
          </cell>
          <cell r="M148" t="str">
            <v>26 -  Pernambuco</v>
          </cell>
          <cell r="N148">
            <v>111.6</v>
          </cell>
        </row>
        <row r="149">
          <cell r="C149" t="str">
            <v>UPA BARRA DE JANGADA</v>
          </cell>
          <cell r="E149" t="str">
            <v>5.18 - Teledonia Fixa</v>
          </cell>
          <cell r="F149">
            <v>3423730000193</v>
          </cell>
          <cell r="G149" t="str">
            <v>SMART TELECOMUNICACOES E SERVICOS LTDA</v>
          </cell>
          <cell r="H149" t="str">
            <v>S</v>
          </cell>
          <cell r="I149" t="str">
            <v>N</v>
          </cell>
          <cell r="J149" t="str">
            <v>373144487</v>
          </cell>
          <cell r="K149">
            <v>44533</v>
          </cell>
          <cell r="L149" t="str">
            <v>0</v>
          </cell>
          <cell r="M149" t="str">
            <v>26 -  Pernambuco</v>
          </cell>
          <cell r="N149">
            <v>950</v>
          </cell>
        </row>
        <row r="150">
          <cell r="C150" t="str">
            <v>UPA BARRA DE JANGADA</v>
          </cell>
          <cell r="E150" t="str">
            <v>5.13 - Água e Esgoto</v>
          </cell>
          <cell r="F150">
            <v>9769035000164</v>
          </cell>
          <cell r="G150" t="str">
            <v>COMPESA</v>
          </cell>
          <cell r="H150" t="str">
            <v>S</v>
          </cell>
          <cell r="I150" t="str">
            <v>N</v>
          </cell>
          <cell r="J150" t="str">
            <v>11/2021-1</v>
          </cell>
          <cell r="K150">
            <v>44543</v>
          </cell>
          <cell r="L150" t="str">
            <v>0</v>
          </cell>
          <cell r="M150" t="str">
            <v>26 -  Pernambuco</v>
          </cell>
          <cell r="N150">
            <v>5598.22</v>
          </cell>
        </row>
        <row r="151">
          <cell r="C151" t="str">
            <v>UPA BARRA DE JANGADA</v>
          </cell>
          <cell r="E151" t="str">
            <v>5.12 - Energia Elétrica</v>
          </cell>
          <cell r="F151">
            <v>10835932000108</v>
          </cell>
          <cell r="G151" t="str">
            <v>COMPANHIA ENERGETICA DE PERNAMBUCO</v>
          </cell>
          <cell r="H151" t="str">
            <v>S</v>
          </cell>
          <cell r="I151" t="str">
            <v>N</v>
          </cell>
          <cell r="J151" t="str">
            <v>183716941</v>
          </cell>
          <cell r="K151">
            <v>44531</v>
          </cell>
          <cell r="L151" t="str">
            <v>0</v>
          </cell>
          <cell r="M151" t="str">
            <v>26 -  Pernambuco</v>
          </cell>
          <cell r="N151">
            <v>24404.01</v>
          </cell>
        </row>
        <row r="152">
          <cell r="C152" t="str">
            <v>UPA BARRA DE JANGADA</v>
          </cell>
          <cell r="E152" t="str">
            <v>5.3 - Locação de Máquinas e Equipamentos</v>
          </cell>
          <cell r="F152">
            <v>9014387000100</v>
          </cell>
          <cell r="G152" t="str">
            <v>COMPLETA SERV DE AR CONDIC E LOC LTDA.ME</v>
          </cell>
          <cell r="H152" t="str">
            <v>S</v>
          </cell>
          <cell r="I152" t="str">
            <v>S</v>
          </cell>
          <cell r="J152" t="str">
            <v>23</v>
          </cell>
          <cell r="K152">
            <v>44520</v>
          </cell>
          <cell r="L152" t="str">
            <v>0</v>
          </cell>
          <cell r="M152" t="str">
            <v>26 -  Pernambuco</v>
          </cell>
          <cell r="N152">
            <v>260</v>
          </cell>
        </row>
        <row r="153">
          <cell r="C153" t="str">
            <v>UPA BARRA DE JANGADA</v>
          </cell>
          <cell r="E153" t="str">
            <v>5.3 - Locação de Máquinas e Equipamentos</v>
          </cell>
          <cell r="F153">
            <v>14543772000184</v>
          </cell>
          <cell r="G153" t="str">
            <v>BRAVO LOCACAO DE MAQ E EQUIPAMENTOS LTDA</v>
          </cell>
          <cell r="H153" t="str">
            <v>S</v>
          </cell>
          <cell r="I153" t="str">
            <v>S</v>
          </cell>
          <cell r="J153" t="str">
            <v>7128</v>
          </cell>
          <cell r="K153">
            <v>44531</v>
          </cell>
          <cell r="L153" t="str">
            <v>0</v>
          </cell>
          <cell r="M153" t="str">
            <v>26 -  Pernambuco</v>
          </cell>
          <cell r="N153">
            <v>1200</v>
          </cell>
        </row>
        <row r="154">
          <cell r="C154" t="str">
            <v>UPA BARRA DE JANGADA</v>
          </cell>
          <cell r="E154" t="str">
            <v>5.3 - Locação de Máquinas e Equipamentos</v>
          </cell>
          <cell r="F154">
            <v>10279299000119</v>
          </cell>
          <cell r="G154" t="str">
            <v>RGRAPH LOC. COM. E SERV. LTDA-ME</v>
          </cell>
          <cell r="H154" t="str">
            <v>S</v>
          </cell>
          <cell r="I154" t="str">
            <v>S</v>
          </cell>
          <cell r="J154" t="str">
            <v>04643</v>
          </cell>
          <cell r="K154">
            <v>44540</v>
          </cell>
          <cell r="L154" t="str">
            <v>0</v>
          </cell>
          <cell r="M154" t="str">
            <v>26 -  Pernambuco</v>
          </cell>
          <cell r="N154">
            <v>2414.08</v>
          </cell>
        </row>
        <row r="155">
          <cell r="C155" t="str">
            <v>UPA BARRA DE JANGADA</v>
          </cell>
          <cell r="E155" t="str">
            <v>5.1 - Locação de Equipamentos Médicos-Hospitalares</v>
          </cell>
          <cell r="F155">
            <v>10859287000163</v>
          </cell>
          <cell r="G155" t="str">
            <v>NEWMED COMERCIO E CONS EQUIP MED HOSP</v>
          </cell>
          <cell r="H155" t="str">
            <v>S</v>
          </cell>
          <cell r="I155" t="str">
            <v>S</v>
          </cell>
          <cell r="J155" t="str">
            <v>1512-E/21</v>
          </cell>
          <cell r="K155">
            <v>44545</v>
          </cell>
          <cell r="L155" t="str">
            <v>0</v>
          </cell>
          <cell r="M155" t="str">
            <v>26 -  Pernambuco</v>
          </cell>
          <cell r="N155">
            <v>880</v>
          </cell>
        </row>
        <row r="156">
          <cell r="C156" t="str">
            <v>UPA BARRA DE JANGADA</v>
          </cell>
          <cell r="E156" t="str">
            <v>5.1 - Locação de Equipamentos Médicos-Hospitalares</v>
          </cell>
          <cell r="F156">
            <v>331788002405</v>
          </cell>
          <cell r="G156" t="str">
            <v>AIR LIQUIDE BRASIL LTDA</v>
          </cell>
          <cell r="H156" t="str">
            <v>S</v>
          </cell>
          <cell r="I156" t="str">
            <v>S</v>
          </cell>
          <cell r="J156" t="str">
            <v>0043293</v>
          </cell>
          <cell r="K156">
            <v>44530</v>
          </cell>
          <cell r="L156" t="str">
            <v>0</v>
          </cell>
          <cell r="M156" t="str">
            <v>26 -  Pernambuco</v>
          </cell>
          <cell r="N156">
            <v>2715.57</v>
          </cell>
        </row>
        <row r="157">
          <cell r="C157" t="str">
            <v>UPA BARRA DE JANGADA</v>
          </cell>
          <cell r="E157" t="str">
            <v>5.1 - Locação de Equipamentos Médicos-Hospitalares</v>
          </cell>
          <cell r="F157">
            <v>24380578002041</v>
          </cell>
          <cell r="G157" t="str">
            <v>WHITE MARTINS GASES INDUSTRIAIS NE LTDA</v>
          </cell>
          <cell r="H157" t="str">
            <v>S</v>
          </cell>
          <cell r="I157" t="str">
            <v>S</v>
          </cell>
          <cell r="J157" t="str">
            <v>135392</v>
          </cell>
          <cell r="K157">
            <v>44506</v>
          </cell>
          <cell r="L157" t="str">
            <v>0</v>
          </cell>
          <cell r="M157" t="str">
            <v>26 -  Pernambuco</v>
          </cell>
          <cell r="N157">
            <v>589.32000000000005</v>
          </cell>
        </row>
        <row r="158">
          <cell r="C158" t="str">
            <v>UPA BARRA DE JANGADA</v>
          </cell>
          <cell r="E158" t="str">
            <v>5.99 - Outros Serviços de Terceiros Pessoa Jurídica</v>
          </cell>
          <cell r="G158" t="str">
            <v>JUROS</v>
          </cell>
          <cell r="H158" t="str">
            <v>S</v>
          </cell>
          <cell r="I158" t="str">
            <v>S</v>
          </cell>
          <cell r="J158" t="str">
            <v>NOV/2021</v>
          </cell>
          <cell r="K158">
            <v>1</v>
          </cell>
          <cell r="L158" t="str">
            <v>0</v>
          </cell>
          <cell r="M158" t="str">
            <v>26 -  Pernambuco</v>
          </cell>
          <cell r="N158">
            <v>5.56</v>
          </cell>
        </row>
        <row r="159">
          <cell r="C159" t="str">
            <v>UPA BARRA DE JANGADA</v>
          </cell>
          <cell r="E159" t="str">
            <v>5.99 - Outros Serviços de Terceiros Pessoa Jurídica</v>
          </cell>
          <cell r="F159">
            <v>2566224000190</v>
          </cell>
          <cell r="G159" t="str">
            <v>TRT 6ª REGIÃO PE</v>
          </cell>
          <cell r="H159" t="str">
            <v>S</v>
          </cell>
          <cell r="I159" t="str">
            <v>N</v>
          </cell>
          <cell r="J159" t="str">
            <v>0</v>
          </cell>
          <cell r="K159">
            <v>44526</v>
          </cell>
          <cell r="L159" t="str">
            <v>0</v>
          </cell>
          <cell r="M159" t="str">
            <v>26 -  Pernambuco</v>
          </cell>
          <cell r="N159">
            <v>10834</v>
          </cell>
        </row>
        <row r="160">
          <cell r="C160" t="str">
            <v>UPA BARRA DE JANGADA</v>
          </cell>
          <cell r="E160" t="str">
            <v>5.99 - Outros Serviços de Terceiros Pessoa Jurídica</v>
          </cell>
          <cell r="F160">
            <v>11529142000167</v>
          </cell>
          <cell r="G160" t="str">
            <v>UBER</v>
          </cell>
          <cell r="H160" t="str">
            <v>S</v>
          </cell>
          <cell r="I160" t="str">
            <v>N</v>
          </cell>
          <cell r="J160" t="str">
            <v>NOV/2021</v>
          </cell>
          <cell r="K160">
            <v>44525</v>
          </cell>
          <cell r="L160" t="str">
            <v>0</v>
          </cell>
          <cell r="M160" t="str">
            <v>26 -  Pernambuco</v>
          </cell>
          <cell r="N160">
            <v>15.9</v>
          </cell>
        </row>
        <row r="161">
          <cell r="C161" t="str">
            <v>UPA BARRA DE JANGADA</v>
          </cell>
          <cell r="E161" t="str">
            <v>5.99 - Outros Serviços de Terceiros Pessoa Jurídica</v>
          </cell>
          <cell r="F161">
            <v>11529142000167</v>
          </cell>
          <cell r="G161" t="str">
            <v>UBER</v>
          </cell>
          <cell r="H161" t="str">
            <v>S</v>
          </cell>
          <cell r="I161" t="str">
            <v>N</v>
          </cell>
          <cell r="J161" t="str">
            <v>NOV/2021</v>
          </cell>
          <cell r="K161">
            <v>44525</v>
          </cell>
          <cell r="L161" t="str">
            <v>0</v>
          </cell>
          <cell r="M161" t="str">
            <v>26 -  Pernambuco</v>
          </cell>
          <cell r="N161">
            <v>24.94</v>
          </cell>
        </row>
        <row r="162">
          <cell r="C162" t="str">
            <v>UPA BARRA DE JANGADA</v>
          </cell>
          <cell r="E162" t="str">
            <v>5.99 - Outros Serviços de Terceiros Pessoa Jurídica</v>
          </cell>
          <cell r="F162">
            <v>11529142000167</v>
          </cell>
          <cell r="G162" t="str">
            <v>UBER</v>
          </cell>
          <cell r="H162" t="str">
            <v>S</v>
          </cell>
          <cell r="I162" t="str">
            <v>N</v>
          </cell>
          <cell r="J162" t="str">
            <v>NOV/2021</v>
          </cell>
          <cell r="K162">
            <v>44511</v>
          </cell>
          <cell r="L162" t="str">
            <v>0</v>
          </cell>
          <cell r="M162" t="str">
            <v>26 -  Pernambuco</v>
          </cell>
          <cell r="N162">
            <v>18.989999999999998</v>
          </cell>
        </row>
        <row r="163">
          <cell r="C163" t="str">
            <v>UPA BARRA DE JANGADA</v>
          </cell>
          <cell r="E163" t="str">
            <v>5.99 - Outros Serviços de Terceiros Pessoa Jurídica</v>
          </cell>
          <cell r="F163">
            <v>11529142000167</v>
          </cell>
          <cell r="G163" t="str">
            <v>UBER</v>
          </cell>
          <cell r="H163" t="str">
            <v>S</v>
          </cell>
          <cell r="I163" t="str">
            <v>N</v>
          </cell>
          <cell r="J163" t="str">
            <v>NOV/2021</v>
          </cell>
          <cell r="K163">
            <v>44511</v>
          </cell>
          <cell r="L163" t="str">
            <v>0</v>
          </cell>
          <cell r="M163" t="str">
            <v>26 -  Pernambuco</v>
          </cell>
          <cell r="N163">
            <v>25.9</v>
          </cell>
        </row>
        <row r="164">
          <cell r="C164" t="str">
            <v>UPA BARRA DE JANGADA</v>
          </cell>
          <cell r="E164" t="str">
            <v>5.16 - Serviços Médico-Hospitalares, Odotonlogia e Laboratoriais</v>
          </cell>
          <cell r="F164">
            <v>4539279016300</v>
          </cell>
          <cell r="G164" t="str">
            <v>CIENTIFICALAB</v>
          </cell>
          <cell r="H164" t="str">
            <v>S</v>
          </cell>
          <cell r="I164" t="str">
            <v>S</v>
          </cell>
          <cell r="J164" t="str">
            <v>000000120</v>
          </cell>
          <cell r="K164">
            <v>44530</v>
          </cell>
          <cell r="L164" t="str">
            <v>FWVT11121</v>
          </cell>
          <cell r="M164" t="str">
            <v>26 -  Pernambuco</v>
          </cell>
          <cell r="N164">
            <v>19987.45</v>
          </cell>
        </row>
        <row r="165">
          <cell r="C165" t="str">
            <v>UPA BARRA DE JANGADA</v>
          </cell>
          <cell r="E165" t="str">
            <v>4.6 - Serviços de Profissionais de Saúde</v>
          </cell>
          <cell r="F165">
            <v>8914274497</v>
          </cell>
          <cell r="G165" t="str">
            <v>BARBARA CAROLINE CAVALCANTI DE ALMEIDA</v>
          </cell>
          <cell r="H165" t="str">
            <v>S</v>
          </cell>
          <cell r="I165" t="str">
            <v>N</v>
          </cell>
          <cell r="J165" t="str">
            <v>NOV/2021</v>
          </cell>
          <cell r="K165">
            <v>44531</v>
          </cell>
          <cell r="L165" t="str">
            <v>0</v>
          </cell>
          <cell r="M165" t="str">
            <v>26 -  Pernambuco</v>
          </cell>
          <cell r="N165">
            <v>2280</v>
          </cell>
        </row>
        <row r="166">
          <cell r="C166" t="str">
            <v>UPA BARRA DE JANGADA</v>
          </cell>
          <cell r="E166" t="str">
            <v>4.6 - Serviços de Profissionais de Saúde</v>
          </cell>
          <cell r="F166">
            <v>9923621480</v>
          </cell>
          <cell r="G166" t="str">
            <v>DAVI BARBOSA SOARES</v>
          </cell>
          <cell r="H166" t="str">
            <v>S</v>
          </cell>
          <cell r="I166" t="str">
            <v>N</v>
          </cell>
          <cell r="J166" t="str">
            <v>NOV/2021</v>
          </cell>
          <cell r="K166">
            <v>44531</v>
          </cell>
          <cell r="L166" t="str">
            <v>0</v>
          </cell>
          <cell r="M166" t="str">
            <v>26 -  Pernambuco</v>
          </cell>
          <cell r="N166">
            <v>1533.33</v>
          </cell>
        </row>
        <row r="167">
          <cell r="C167" t="str">
            <v>UPA BARRA DE JANGADA</v>
          </cell>
          <cell r="E167" t="str">
            <v>4.6 - Serviços de Profissionais de Saúde</v>
          </cell>
          <cell r="F167">
            <v>1396499482</v>
          </cell>
          <cell r="G167" t="str">
            <v>LAURA CÂNDIDA CORDEIRO DE LIMA DE LUCENA</v>
          </cell>
          <cell r="H167" t="str">
            <v>S</v>
          </cell>
          <cell r="I167" t="str">
            <v>N</v>
          </cell>
          <cell r="J167" t="str">
            <v>NOV/2021</v>
          </cell>
          <cell r="K167">
            <v>44531</v>
          </cell>
          <cell r="L167" t="str">
            <v>0</v>
          </cell>
          <cell r="M167" t="str">
            <v>26 -  Pernambuco</v>
          </cell>
          <cell r="N167">
            <v>6666.68</v>
          </cell>
        </row>
        <row r="168">
          <cell r="C168" t="str">
            <v>UPA BARRA DE JANGADA</v>
          </cell>
          <cell r="E168" t="str">
            <v>4.6 - Serviços de Profissionais de Saúde</v>
          </cell>
          <cell r="F168">
            <v>10800179412</v>
          </cell>
          <cell r="G168" t="str">
            <v>MARILIA EVELYN SANTOS DE LIMA</v>
          </cell>
          <cell r="H168" t="str">
            <v>S</v>
          </cell>
          <cell r="I168" t="str">
            <v>N</v>
          </cell>
          <cell r="J168" t="str">
            <v>NOV/2021</v>
          </cell>
          <cell r="K168">
            <v>44531</v>
          </cell>
          <cell r="L168" t="str">
            <v>0</v>
          </cell>
          <cell r="M168" t="str">
            <v>26 -  Pernambuco</v>
          </cell>
          <cell r="N168">
            <v>1533.33</v>
          </cell>
        </row>
        <row r="169">
          <cell r="C169" t="str">
            <v>UPA BARRA DE JANGADA</v>
          </cell>
          <cell r="E169" t="str">
            <v>4.6 - Serviços de Profissionais de Saúde</v>
          </cell>
          <cell r="F169">
            <v>12242703471</v>
          </cell>
          <cell r="G169" t="str">
            <v>NARRIMAN PATÚ HAZIME</v>
          </cell>
          <cell r="H169" t="str">
            <v>S</v>
          </cell>
          <cell r="I169" t="str">
            <v>N</v>
          </cell>
          <cell r="J169" t="str">
            <v>NOV/2021</v>
          </cell>
          <cell r="K169">
            <v>44531</v>
          </cell>
          <cell r="L169" t="str">
            <v>0</v>
          </cell>
          <cell r="M169" t="str">
            <v>26 -  Pernambuco</v>
          </cell>
          <cell r="N169">
            <v>1140</v>
          </cell>
        </row>
        <row r="170">
          <cell r="C170" t="str">
            <v>UPA BARRA DE JANGADA</v>
          </cell>
          <cell r="E170" t="str">
            <v>4.6 - Serviços de Profissionais de Saúde</v>
          </cell>
          <cell r="F170">
            <v>821143409</v>
          </cell>
          <cell r="G170" t="str">
            <v>RAFAELA ANDRADE MELO</v>
          </cell>
          <cell r="H170" t="str">
            <v>S</v>
          </cell>
          <cell r="I170" t="str">
            <v>N</v>
          </cell>
          <cell r="J170" t="str">
            <v>NOV/2021</v>
          </cell>
          <cell r="K170">
            <v>44531</v>
          </cell>
          <cell r="L170" t="str">
            <v>0</v>
          </cell>
          <cell r="M170" t="str">
            <v>26 -  Pernambuco</v>
          </cell>
          <cell r="N170">
            <v>3810</v>
          </cell>
        </row>
        <row r="171">
          <cell r="C171" t="str">
            <v>UPA BARRA DE JANGADA</v>
          </cell>
          <cell r="E171" t="str">
            <v>4.6 - Serviços de Profissionais de Saúde</v>
          </cell>
          <cell r="F171">
            <v>9728456409</v>
          </cell>
          <cell r="G171" t="str">
            <v>RAYSSA CRISTINA MARINHO NDE OLIVEIRA QUEIROZ</v>
          </cell>
          <cell r="H171" t="str">
            <v>S</v>
          </cell>
          <cell r="I171" t="str">
            <v>N</v>
          </cell>
          <cell r="J171" t="str">
            <v>NOV/2021</v>
          </cell>
          <cell r="K171">
            <v>44531</v>
          </cell>
          <cell r="L171" t="str">
            <v>0</v>
          </cell>
          <cell r="M171" t="str">
            <v>26 -  Pernambuco</v>
          </cell>
          <cell r="N171">
            <v>1270</v>
          </cell>
        </row>
        <row r="172">
          <cell r="C172" t="str">
            <v>UPA BARRA DE JANGADA</v>
          </cell>
          <cell r="E172" t="str">
            <v>4.6 - Serviços de Profissionais de Saúde</v>
          </cell>
          <cell r="F172">
            <v>8969938419</v>
          </cell>
          <cell r="G172" t="str">
            <v>TAMIRIS CRISTINA DE SOUZA LIPPO</v>
          </cell>
          <cell r="H172" t="str">
            <v>S</v>
          </cell>
          <cell r="I172" t="str">
            <v>S</v>
          </cell>
          <cell r="J172" t="str">
            <v>NOV/2021</v>
          </cell>
          <cell r="K172">
            <v>44531</v>
          </cell>
          <cell r="L172" t="str">
            <v>0</v>
          </cell>
          <cell r="M172" t="str">
            <v>26 -  Pernambuco</v>
          </cell>
          <cell r="N172">
            <v>5080</v>
          </cell>
        </row>
        <row r="173">
          <cell r="C173" t="str">
            <v>UPA BARRA DE JANGADA</v>
          </cell>
          <cell r="E173" t="str">
            <v>4.6 - Serviços de Profissionais de Saúde</v>
          </cell>
          <cell r="F173">
            <v>6793463411</v>
          </cell>
          <cell r="G173" t="str">
            <v>VICTORIO STAHLHOFER KONZE</v>
          </cell>
          <cell r="H173" t="str">
            <v>S</v>
          </cell>
          <cell r="I173" t="str">
            <v>S</v>
          </cell>
          <cell r="J173" t="str">
            <v>NOV/2021</v>
          </cell>
          <cell r="K173">
            <v>44531</v>
          </cell>
          <cell r="L173" t="str">
            <v>0</v>
          </cell>
          <cell r="M173" t="str">
            <v>26 -  Pernambuco</v>
          </cell>
          <cell r="N173">
            <v>2280</v>
          </cell>
        </row>
        <row r="174">
          <cell r="C174" t="str">
            <v>UPA BARRA DE JANGADA</v>
          </cell>
          <cell r="E174" t="str">
            <v>5.15 - Serviços Domésticos</v>
          </cell>
          <cell r="F174">
            <v>6272575004803</v>
          </cell>
          <cell r="G174" t="str">
            <v>LAVEBRAS GESTAO DE TESTEIS S.A</v>
          </cell>
          <cell r="H174" t="str">
            <v>S</v>
          </cell>
          <cell r="I174" t="str">
            <v>S</v>
          </cell>
          <cell r="J174" t="str">
            <v>000004412</v>
          </cell>
          <cell r="K174">
            <v>44530</v>
          </cell>
          <cell r="L174" t="str">
            <v>HDNQ20789</v>
          </cell>
          <cell r="M174" t="str">
            <v>26 -  Pernambuco</v>
          </cell>
          <cell r="N174">
            <v>6008.27</v>
          </cell>
        </row>
        <row r="175">
          <cell r="C175" t="str">
            <v>UPA BARRA DE JANGADA</v>
          </cell>
          <cell r="E175" t="str">
            <v>5.10 - Detetização/Tratamento de Resíduos e Afins</v>
          </cell>
          <cell r="F175">
            <v>11863530000180</v>
          </cell>
          <cell r="G175" t="str">
            <v>BRASCON GESTAO AMBIENTAL LTDA</v>
          </cell>
          <cell r="H175" t="str">
            <v>S</v>
          </cell>
          <cell r="I175" t="str">
            <v>S</v>
          </cell>
          <cell r="J175" t="str">
            <v>00094204</v>
          </cell>
          <cell r="K175">
            <v>44531</v>
          </cell>
          <cell r="L175" t="str">
            <v>0</v>
          </cell>
          <cell r="M175" t="str">
            <v>26 -  Pernambuco</v>
          </cell>
          <cell r="N175">
            <v>1486.57</v>
          </cell>
        </row>
        <row r="176">
          <cell r="C176" t="str">
            <v>UPA BARRA DE JANGADA</v>
          </cell>
          <cell r="E176" t="str">
            <v>5.17 - Manutenção de Software, Certificação Digital e Microfilmagem</v>
          </cell>
          <cell r="F176">
            <v>5020356000100</v>
          </cell>
          <cell r="G176" t="str">
            <v>BID OMERCIO E SERVIÇOS EM TECNOLOGIA DA INFORMAÇÃO</v>
          </cell>
          <cell r="H176" t="str">
            <v>S</v>
          </cell>
          <cell r="I176" t="str">
            <v>S</v>
          </cell>
          <cell r="J176" t="str">
            <v>00004270</v>
          </cell>
          <cell r="K176">
            <v>44501</v>
          </cell>
          <cell r="L176" t="str">
            <v>B9GJ-NCYY</v>
          </cell>
          <cell r="M176" t="str">
            <v>26 -  Pernambuco</v>
          </cell>
          <cell r="N176">
            <v>365.87</v>
          </cell>
        </row>
        <row r="177">
          <cell r="C177" t="str">
            <v>UPA BARRA DE JANGADA</v>
          </cell>
          <cell r="E177" t="str">
            <v>5.17 - Manutenção de Software, Certificação Digital e Microfilmagem</v>
          </cell>
          <cell r="F177">
            <v>16783034000130</v>
          </cell>
          <cell r="G177" t="str">
            <v>SINTESE - LICENCIAMENTO DE PROGRAMA PARA COMPUTADORES ON LINE</v>
          </cell>
          <cell r="H177" t="str">
            <v>S</v>
          </cell>
          <cell r="I177" t="str">
            <v>S</v>
          </cell>
          <cell r="J177" t="str">
            <v>00016904</v>
          </cell>
          <cell r="K177">
            <v>44531</v>
          </cell>
          <cell r="L177" t="str">
            <v>86IQ-1RRN</v>
          </cell>
          <cell r="M177" t="str">
            <v>26 -  Pernambuco</v>
          </cell>
          <cell r="N177">
            <v>1500</v>
          </cell>
        </row>
        <row r="178">
          <cell r="C178" t="str">
            <v>UPA BARRA DE JANGADA</v>
          </cell>
          <cell r="E178" t="str">
            <v>5.17 - Manutenção de Software, Certificação Digital e Microfilmagem</v>
          </cell>
          <cell r="F178">
            <v>53113791001285</v>
          </cell>
          <cell r="G178" t="str">
            <v>TOTVS S. A.</v>
          </cell>
          <cell r="H178" t="str">
            <v>S</v>
          </cell>
          <cell r="I178" t="str">
            <v>S</v>
          </cell>
          <cell r="J178" t="str">
            <v>80808</v>
          </cell>
          <cell r="K178">
            <v>44502</v>
          </cell>
          <cell r="L178" t="str">
            <v>467babe</v>
          </cell>
          <cell r="M178" t="str">
            <v>26 -  Pernambuco</v>
          </cell>
          <cell r="N178">
            <v>687.69</v>
          </cell>
        </row>
        <row r="179">
          <cell r="C179" t="str">
            <v>UPA BARRA DE JANGADA</v>
          </cell>
          <cell r="E179" t="str">
            <v>5.17 - Manutenção de Software, Certificação Digital e Microfilmagem</v>
          </cell>
          <cell r="F179">
            <v>53113791001285</v>
          </cell>
          <cell r="G179" t="str">
            <v>TOTVS S. A.</v>
          </cell>
          <cell r="H179" t="str">
            <v>S</v>
          </cell>
          <cell r="I179" t="str">
            <v>S</v>
          </cell>
          <cell r="J179" t="str">
            <v>80807</v>
          </cell>
          <cell r="K179">
            <v>44502</v>
          </cell>
          <cell r="L179" t="str">
            <v>118v7d</v>
          </cell>
          <cell r="M179" t="str">
            <v>26 -  Pernambuco</v>
          </cell>
          <cell r="N179">
            <v>98.37</v>
          </cell>
        </row>
        <row r="180">
          <cell r="C180" t="str">
            <v>UPA BARRA DE JANGADA</v>
          </cell>
          <cell r="E180" t="str">
            <v>5.17 - Manutenção de Software, Certificação Digital e Microfilmagem</v>
          </cell>
          <cell r="F180">
            <v>53113791000122</v>
          </cell>
          <cell r="G180" t="str">
            <v>TOTVS S. A.</v>
          </cell>
          <cell r="H180" t="str">
            <v>S</v>
          </cell>
          <cell r="I180" t="str">
            <v>S</v>
          </cell>
          <cell r="J180" t="str">
            <v>03192400</v>
          </cell>
          <cell r="K180">
            <v>44512</v>
          </cell>
          <cell r="L180" t="str">
            <v>Q69B-XEIA</v>
          </cell>
          <cell r="M180" t="str">
            <v>26 -  Pernambuco</v>
          </cell>
          <cell r="N180">
            <v>281.05</v>
          </cell>
        </row>
        <row r="181">
          <cell r="C181" t="str">
            <v>UPA BARRA DE JANGADA</v>
          </cell>
          <cell r="E181" t="str">
            <v>5.17 - Manutenção de Software, Certificação Digital e Microfilmagem</v>
          </cell>
          <cell r="F181">
            <v>92306257000780</v>
          </cell>
          <cell r="G181" t="str">
            <v>MV INFORMATICA</v>
          </cell>
          <cell r="H181" t="str">
            <v>S</v>
          </cell>
          <cell r="I181" t="str">
            <v>S</v>
          </cell>
          <cell r="J181" t="str">
            <v>00031614</v>
          </cell>
          <cell r="K181">
            <v>44507</v>
          </cell>
          <cell r="L181" t="str">
            <v>U1XS-8XRZ</v>
          </cell>
          <cell r="M181" t="str">
            <v>26 -  Pernambuco</v>
          </cell>
          <cell r="N181">
            <v>13511.88</v>
          </cell>
        </row>
        <row r="182">
          <cell r="C182" t="str">
            <v>UPA BARRA DE JANGADA</v>
          </cell>
          <cell r="E182" t="str">
            <v>5.2 - Serviços Técnicos Profissionais</v>
          </cell>
          <cell r="F182">
            <v>18835749000114</v>
          </cell>
          <cell r="G182" t="str">
            <v>JEMN SERVIÇOS MEDICOS LTDA ME</v>
          </cell>
          <cell r="H182" t="str">
            <v>S</v>
          </cell>
          <cell r="I182" t="str">
            <v>S</v>
          </cell>
          <cell r="J182" t="str">
            <v>000000259</v>
          </cell>
          <cell r="K182">
            <v>44531</v>
          </cell>
          <cell r="L182" t="str">
            <v>DLKP03589</v>
          </cell>
          <cell r="M182" t="str">
            <v>26 -  Pernambuco</v>
          </cell>
          <cell r="N182">
            <v>3500</v>
          </cell>
        </row>
        <row r="183">
          <cell r="C183" t="str">
            <v>UPA BARRA DE JANGADA</v>
          </cell>
          <cell r="E183" t="str">
            <v>5.2 - Serviços Técnicos Profissionais</v>
          </cell>
          <cell r="F183">
            <v>2512303000119</v>
          </cell>
          <cell r="G183" t="str">
            <v>NOROES AZEVEDO SOCIEDADE DE ADVOGADOS</v>
          </cell>
          <cell r="H183" t="str">
            <v>S</v>
          </cell>
          <cell r="I183" t="str">
            <v>S</v>
          </cell>
          <cell r="J183" t="str">
            <v>00005313</v>
          </cell>
          <cell r="K183">
            <v>44505</v>
          </cell>
          <cell r="L183" t="str">
            <v>BJXR-QR36</v>
          </cell>
          <cell r="M183" t="str">
            <v>26 -  Pernambuco</v>
          </cell>
          <cell r="N183">
            <v>2185</v>
          </cell>
        </row>
        <row r="184">
          <cell r="C184" t="str">
            <v>UPA BARRA DE JANGADA</v>
          </cell>
          <cell r="E184" t="str">
            <v>5.2 - Serviços Técnicos Profissionais</v>
          </cell>
          <cell r="F184">
            <v>2512303000119</v>
          </cell>
          <cell r="G184" t="str">
            <v>NOROES AZEVEDO SOCIEDADE DE ADVOGADOS</v>
          </cell>
          <cell r="H184" t="str">
            <v>S</v>
          </cell>
          <cell r="I184" t="str">
            <v>S</v>
          </cell>
          <cell r="J184" t="str">
            <v>00005327</v>
          </cell>
          <cell r="K184">
            <v>44508</v>
          </cell>
          <cell r="L184" t="str">
            <v>I2DR-M4CN</v>
          </cell>
          <cell r="M184" t="str">
            <v>26 -  Pernambuco</v>
          </cell>
          <cell r="N184">
            <v>1425</v>
          </cell>
        </row>
        <row r="185">
          <cell r="C185" t="str">
            <v>UPA BARRA DE JANGADA</v>
          </cell>
          <cell r="E185" t="str">
            <v>5.2 - Serviços Técnicos Profissionais</v>
          </cell>
          <cell r="F185">
            <v>22658088000176</v>
          </cell>
          <cell r="G185" t="str">
            <v>HIGINO MAURICIO CAVALCANTI LIRA</v>
          </cell>
          <cell r="H185" t="str">
            <v>S</v>
          </cell>
          <cell r="I185" t="str">
            <v>S</v>
          </cell>
          <cell r="J185" t="str">
            <v>00000062</v>
          </cell>
          <cell r="K185">
            <v>44518</v>
          </cell>
          <cell r="L185" t="str">
            <v>38WJ-7PD5</v>
          </cell>
          <cell r="M185" t="str">
            <v>26 -  Pernambuco</v>
          </cell>
          <cell r="N185">
            <v>600</v>
          </cell>
        </row>
        <row r="186">
          <cell r="C186" t="str">
            <v>UPA BARRA DE JANGADA</v>
          </cell>
          <cell r="E186" t="str">
            <v>5.10 - Detetização/Tratamento de Resíduos e Afins</v>
          </cell>
          <cell r="F186">
            <v>10333266000100</v>
          </cell>
          <cell r="G186" t="str">
            <v>CARLOS ANTONIO DE OLIVEIRA MILET JUNIOR - ME</v>
          </cell>
          <cell r="H186" t="str">
            <v>S</v>
          </cell>
          <cell r="I186" t="str">
            <v>S</v>
          </cell>
          <cell r="J186" t="str">
            <v>00009062</v>
          </cell>
          <cell r="K186">
            <v>44525</v>
          </cell>
          <cell r="L186" t="str">
            <v>ZYWD-HQI7</v>
          </cell>
          <cell r="M186" t="str">
            <v>26 -  Pernambuco</v>
          </cell>
          <cell r="N186">
            <v>130</v>
          </cell>
        </row>
        <row r="187">
          <cell r="C187" t="str">
            <v>UPA BARRA DE JANGADA</v>
          </cell>
          <cell r="E187" t="str">
            <v>5.23 - Limpeza e Conservação</v>
          </cell>
          <cell r="F187">
            <v>10229013000190</v>
          </cell>
          <cell r="G187" t="str">
            <v>INTERCLEAN ADMINISTRAÇAO LTDA</v>
          </cell>
          <cell r="H187" t="str">
            <v>S</v>
          </cell>
          <cell r="I187" t="str">
            <v>S</v>
          </cell>
          <cell r="J187" t="str">
            <v>00000524</v>
          </cell>
          <cell r="K187">
            <v>44532</v>
          </cell>
          <cell r="L187" t="str">
            <v>TXK2-TRWI</v>
          </cell>
          <cell r="M187" t="str">
            <v>26 -  Pernambuco</v>
          </cell>
          <cell r="N187">
            <v>42952.07</v>
          </cell>
        </row>
        <row r="188">
          <cell r="C188" t="str">
            <v>UPA BARRA DE JANGADA</v>
          </cell>
          <cell r="E188" t="str">
            <v>5.99 - Outros Serviços de Terceiros Pessoa Jurídica</v>
          </cell>
          <cell r="F188">
            <v>1699696000159</v>
          </cell>
          <cell r="G188" t="str">
            <v>QUALIAGUA LABORATORIO E CONSULTORIA</v>
          </cell>
          <cell r="H188" t="str">
            <v>S</v>
          </cell>
          <cell r="I188" t="str">
            <v>S</v>
          </cell>
          <cell r="J188" t="str">
            <v>00056911</v>
          </cell>
          <cell r="K188">
            <v>44531</v>
          </cell>
          <cell r="L188" t="str">
            <v>8ZK1-6IXE</v>
          </cell>
          <cell r="M188" t="str">
            <v>26 -  Pernambuco</v>
          </cell>
          <cell r="N188">
            <v>188</v>
          </cell>
        </row>
        <row r="189">
          <cell r="C189" t="str">
            <v>UPA BARRA DE JANGADA</v>
          </cell>
          <cell r="E189" t="str">
            <v>5.99 - Outros Serviços de Terceiros Pessoa Jurídica</v>
          </cell>
          <cell r="F189">
            <v>5467959000155</v>
          </cell>
          <cell r="G189" t="str">
            <v>MOTO 29 SERVIÇO DE ENTREGA LTDA</v>
          </cell>
          <cell r="H189" t="str">
            <v>S</v>
          </cell>
          <cell r="I189" t="str">
            <v>S</v>
          </cell>
          <cell r="J189" t="str">
            <v>000001865</v>
          </cell>
          <cell r="K189">
            <v>44516</v>
          </cell>
          <cell r="L189" t="str">
            <v>ACKA91140</v>
          </cell>
          <cell r="M189" t="str">
            <v>26 -  Pernambuco</v>
          </cell>
          <cell r="N189">
            <v>1285.7</v>
          </cell>
        </row>
        <row r="190">
          <cell r="C190" t="str">
            <v>UPA BARRA DE JANGADA</v>
          </cell>
          <cell r="E190" t="str">
            <v>5.99 - Outros Serviços de Terceiros Pessoa Jurídica</v>
          </cell>
          <cell r="F190">
            <v>5467959000155</v>
          </cell>
          <cell r="G190" t="str">
            <v>MOTO 29 SERVIÇO DE ENTREGA LTDA</v>
          </cell>
          <cell r="H190" t="str">
            <v>S</v>
          </cell>
          <cell r="I190" t="str">
            <v>S</v>
          </cell>
          <cell r="J190" t="str">
            <v>000001857</v>
          </cell>
          <cell r="K190">
            <v>44516</v>
          </cell>
          <cell r="L190" t="str">
            <v>ZXAP09494</v>
          </cell>
          <cell r="M190" t="str">
            <v>26 -  Pernambuco</v>
          </cell>
          <cell r="N190">
            <v>3400</v>
          </cell>
        </row>
        <row r="191">
          <cell r="C191" t="str">
            <v>UPA BARRA DE JANGADA</v>
          </cell>
          <cell r="E191" t="str">
            <v>5.99 - Outros Serviços de Terceiros Pessoa Jurídica</v>
          </cell>
          <cell r="F191">
            <v>5467959000155</v>
          </cell>
          <cell r="G191" t="str">
            <v>MOTO 29 SERVIÇO DE ENTREGA LTDA</v>
          </cell>
          <cell r="H191" t="str">
            <v>S</v>
          </cell>
          <cell r="I191" t="str">
            <v>S</v>
          </cell>
          <cell r="J191" t="str">
            <v>000001874</v>
          </cell>
          <cell r="K191">
            <v>44538</v>
          </cell>
          <cell r="L191" t="str">
            <v>SHRU04219</v>
          </cell>
          <cell r="M191" t="str">
            <v>26 -  Pernambuco</v>
          </cell>
          <cell r="N191">
            <v>474.7</v>
          </cell>
        </row>
        <row r="192">
          <cell r="C192" t="str">
            <v>UPA BARRA DE JANGADA</v>
          </cell>
          <cell r="E192" t="str">
            <v>5.99 - Outros Serviços de Terceiros Pessoa Jurídica</v>
          </cell>
          <cell r="F192">
            <v>10816775000274</v>
          </cell>
          <cell r="G192" t="str">
            <v>INSPETORIA SALESIANA DO NORDESTE DO BRASIL</v>
          </cell>
          <cell r="H192" t="str">
            <v>S</v>
          </cell>
          <cell r="I192" t="str">
            <v>S</v>
          </cell>
          <cell r="J192" t="str">
            <v>00014097</v>
          </cell>
          <cell r="K192">
            <v>44517</v>
          </cell>
          <cell r="L192" t="str">
            <v>HCB6-PBES</v>
          </cell>
          <cell r="M192" t="str">
            <v>26 -  Pernambuco</v>
          </cell>
          <cell r="N192">
            <v>280</v>
          </cell>
        </row>
        <row r="193">
          <cell r="C193" t="str">
            <v>UPA BARRA DE JANGADA</v>
          </cell>
          <cell r="E193" t="str">
            <v>5.99 - Outros Serviços de Terceiros Pessoa Jurídica</v>
          </cell>
          <cell r="F193">
            <v>13409775000329</v>
          </cell>
          <cell r="G193" t="str">
            <v>LINUS LOG LTDA ME</v>
          </cell>
          <cell r="H193" t="str">
            <v>S</v>
          </cell>
          <cell r="I193" t="str">
            <v>S</v>
          </cell>
          <cell r="J193" t="str">
            <v>1423</v>
          </cell>
          <cell r="K193">
            <v>44565</v>
          </cell>
          <cell r="L193" t="str">
            <v>ZZLX71083</v>
          </cell>
          <cell r="M193" t="str">
            <v>26 -  Pernambuco</v>
          </cell>
          <cell r="N193">
            <v>1897.88</v>
          </cell>
        </row>
        <row r="194">
          <cell r="C194" t="str">
            <v>UPA BARRA DE JANGADA</v>
          </cell>
          <cell r="E194" t="str">
            <v>4.3 - Reparo e Manutenção de Equipamentos</v>
          </cell>
          <cell r="F194">
            <v>12486871000146</v>
          </cell>
          <cell r="G194" t="str">
            <v>USIMED - ROBSON MATOS DE ALBUQUERQUE</v>
          </cell>
          <cell r="H194" t="str">
            <v>S</v>
          </cell>
          <cell r="I194" t="str">
            <v>S</v>
          </cell>
          <cell r="J194" t="str">
            <v>000000854</v>
          </cell>
          <cell r="K194">
            <v>44508</v>
          </cell>
          <cell r="L194" t="str">
            <v>HZXW96693</v>
          </cell>
          <cell r="M194" t="str">
            <v>26 -  Pernambuco</v>
          </cell>
          <cell r="N194">
            <v>3370</v>
          </cell>
        </row>
        <row r="195">
          <cell r="C195" t="str">
            <v>UPA BARRA DE JANGADA</v>
          </cell>
          <cell r="E195" t="str">
            <v>5.5 - Reparo e Manutenção de Máquinas e Equipamentos</v>
          </cell>
          <cell r="F195">
            <v>1141468000169</v>
          </cell>
          <cell r="G195" t="str">
            <v>MEDCALL COMERCIO E SERVIÇOS DE EQUIPAMENTOS MEDICOS LTDA</v>
          </cell>
          <cell r="H195" t="str">
            <v>S</v>
          </cell>
          <cell r="I195" t="str">
            <v>S</v>
          </cell>
          <cell r="J195" t="str">
            <v>00002911</v>
          </cell>
          <cell r="K195">
            <v>44532</v>
          </cell>
          <cell r="L195" t="str">
            <v>QRMK-FLI3</v>
          </cell>
          <cell r="M195" t="str">
            <v>26 -  Pernambuco</v>
          </cell>
          <cell r="N195">
            <v>356.33</v>
          </cell>
        </row>
        <row r="196">
          <cell r="C196" t="str">
            <v>UPA BARRA DE JANGADA</v>
          </cell>
          <cell r="E196" t="str">
            <v>5.5 - Reparo e Manutenção de Máquinas e Equipamentos</v>
          </cell>
          <cell r="F196">
            <v>24380578002041</v>
          </cell>
          <cell r="G196" t="str">
            <v>WHITE MARTINS GASES INDUSTRIAIS NE LTDA</v>
          </cell>
          <cell r="H196" t="str">
            <v>S</v>
          </cell>
          <cell r="I196" t="str">
            <v>S</v>
          </cell>
          <cell r="J196" t="str">
            <v>000011937</v>
          </cell>
          <cell r="K196">
            <v>44508</v>
          </cell>
          <cell r="L196" t="str">
            <v>GDUU55152</v>
          </cell>
          <cell r="M196" t="str">
            <v>26 -  Pernambuco</v>
          </cell>
          <cell r="N196">
            <v>459.3</v>
          </cell>
        </row>
        <row r="197">
          <cell r="C197" t="str">
            <v>UPA BARRA DE JANGADA</v>
          </cell>
          <cell r="E197" t="str">
            <v>5.5 - Reparo e Manutenção de Máquinas e Equipamentos</v>
          </cell>
          <cell r="F197">
            <v>17398584000106</v>
          </cell>
          <cell r="G197" t="str">
            <v>MTG MONTAGEM TÉCNICA DE GÁS LTDA ME</v>
          </cell>
          <cell r="H197" t="str">
            <v>S</v>
          </cell>
          <cell r="I197" t="str">
            <v>S</v>
          </cell>
          <cell r="J197" t="str">
            <v>00001408</v>
          </cell>
          <cell r="K197">
            <v>44531</v>
          </cell>
          <cell r="L197" t="str">
            <v>YGJ6-P259</v>
          </cell>
          <cell r="M197" t="str">
            <v>26 -  Pernambuco</v>
          </cell>
          <cell r="N197">
            <v>600</v>
          </cell>
        </row>
        <row r="198">
          <cell r="C198" t="str">
            <v>UPA BARRA DE JANGADA</v>
          </cell>
          <cell r="E198" t="str">
            <v>5.5 - Reparo e Manutenção de Máquinas e Equipamentos</v>
          </cell>
          <cell r="F198">
            <v>7146768000117</v>
          </cell>
          <cell r="G198" t="str">
            <v>SERV IMAGEM NORDESTE ASSISTENCIA TÉCNICA LTDA</v>
          </cell>
          <cell r="H198" t="str">
            <v>S</v>
          </cell>
          <cell r="I198" t="str">
            <v>S</v>
          </cell>
          <cell r="J198" t="str">
            <v>00004352</v>
          </cell>
          <cell r="K198">
            <v>44529</v>
          </cell>
          <cell r="L198" t="str">
            <v>ASFV50253</v>
          </cell>
          <cell r="M198" t="str">
            <v>26 -  Pernambuco</v>
          </cell>
          <cell r="N198">
            <v>2059</v>
          </cell>
        </row>
        <row r="199">
          <cell r="C199" t="str">
            <v>UPA BARRA DE JANGADA</v>
          </cell>
          <cell r="E199" t="str">
            <v>5.5 - Reparo e Manutenção de Máquinas e Equipamentos</v>
          </cell>
          <cell r="F199">
            <v>41036575000141</v>
          </cell>
          <cell r="G199" t="str">
            <v>GAMA INFORMATICA E ENGENHARIA LTDA</v>
          </cell>
          <cell r="H199" t="str">
            <v>S</v>
          </cell>
          <cell r="I199" t="str">
            <v>S</v>
          </cell>
          <cell r="J199" t="str">
            <v>00000164</v>
          </cell>
          <cell r="K199">
            <v>44522</v>
          </cell>
          <cell r="L199" t="str">
            <v>9GYX-GXC1</v>
          </cell>
          <cell r="M199" t="str">
            <v>26 -  Pernambuco</v>
          </cell>
          <cell r="N199">
            <v>165</v>
          </cell>
        </row>
        <row r="200">
          <cell r="C200" t="str">
            <v>UPA BARRA DE JANGADA</v>
          </cell>
          <cell r="E200" t="str">
            <v>5.5 - Reparo e Manutenção de Máquinas e Equipamentos</v>
          </cell>
          <cell r="F200">
            <v>11343756000150</v>
          </cell>
          <cell r="G200" t="str">
            <v>JL GRUPOS GERADORES LTDA</v>
          </cell>
          <cell r="H200" t="str">
            <v>S</v>
          </cell>
          <cell r="I200" t="str">
            <v>S</v>
          </cell>
          <cell r="J200" t="str">
            <v>000003147</v>
          </cell>
          <cell r="K200">
            <v>44536</v>
          </cell>
          <cell r="L200" t="str">
            <v>JZQC95286</v>
          </cell>
          <cell r="M200" t="str">
            <v>26 -  Pernambuco</v>
          </cell>
          <cell r="N200">
            <v>250</v>
          </cell>
        </row>
        <row r="201">
          <cell r="C201" t="str">
            <v>UPA BARRA DE JANGADA</v>
          </cell>
          <cell r="E201" t="str">
            <v>5.5 - Reparo e Manutenção de Máquinas e Equipamentos</v>
          </cell>
          <cell r="F201">
            <v>8845988000100</v>
          </cell>
          <cell r="G201" t="str">
            <v>ACESSPLUS MANUTENÇÃO LTDA ME</v>
          </cell>
          <cell r="H201" t="str">
            <v>S</v>
          </cell>
          <cell r="I201" t="str">
            <v>S</v>
          </cell>
          <cell r="J201" t="str">
            <v>00005126</v>
          </cell>
          <cell r="K201">
            <v>44531</v>
          </cell>
          <cell r="L201" t="str">
            <v>LSCR-X4D7</v>
          </cell>
          <cell r="M201" t="str">
            <v>26 -  Pernambuco</v>
          </cell>
          <cell r="N201">
            <v>379.5</v>
          </cell>
        </row>
        <row r="202">
          <cell r="C202" t="str">
            <v>UPA BARRA DE JANGADA</v>
          </cell>
          <cell r="E202" t="str">
            <v>5.5 - Reparo e Manutenção de Máquinas e Equipamentos</v>
          </cell>
          <cell r="F202">
            <v>9014387000100</v>
          </cell>
          <cell r="G202" t="str">
            <v>COMPLETA SERV DE AR CONDIC E LOC LTDA.ME</v>
          </cell>
          <cell r="H202" t="str">
            <v>S</v>
          </cell>
          <cell r="I202" t="str">
            <v>S</v>
          </cell>
          <cell r="J202" t="str">
            <v>00001572</v>
          </cell>
          <cell r="K202">
            <v>44523</v>
          </cell>
          <cell r="L202" t="str">
            <v>15DI-V9BL</v>
          </cell>
          <cell r="M202" t="str">
            <v>26 -  Pernambuco</v>
          </cell>
          <cell r="N202">
            <v>4165.13</v>
          </cell>
        </row>
        <row r="203">
          <cell r="C203" t="str">
            <v>UPA BARRA DE JANGADA</v>
          </cell>
          <cell r="E203" t="str">
            <v>5.4 - Reparo e Manutenção de Bens Imóveis</v>
          </cell>
          <cell r="F203">
            <v>9315554000152</v>
          </cell>
          <cell r="G203" t="str">
            <v>DA TERRA PAISAGISMO &amp; JARDINAGEM LTDA ME</v>
          </cell>
          <cell r="H203" t="str">
            <v>S</v>
          </cell>
          <cell r="I203" t="str">
            <v>S</v>
          </cell>
          <cell r="J203" t="str">
            <v>00002767</v>
          </cell>
          <cell r="K203">
            <v>44524</v>
          </cell>
          <cell r="L203" t="str">
            <v>UVPW-QA3J</v>
          </cell>
          <cell r="M203" t="str">
            <v>26 -  Pernambuco</v>
          </cell>
          <cell r="N203">
            <v>661</v>
          </cell>
        </row>
        <row r="204">
          <cell r="C204" t="str">
            <v>UPA BARRA DE JANGADA</v>
          </cell>
          <cell r="E204" t="str">
            <v xml:space="preserve">5.7 - Reparo e Manutenção de Bens Movéis de Outras Naturezas </v>
          </cell>
          <cell r="F204">
            <v>12486871000146</v>
          </cell>
          <cell r="G204" t="str">
            <v>USIMED - ROBSON MATOS DE ALBUQUERQUE</v>
          </cell>
          <cell r="H204" t="str">
            <v>S</v>
          </cell>
          <cell r="I204" t="str">
            <v>S</v>
          </cell>
          <cell r="J204" t="str">
            <v>000000857</v>
          </cell>
          <cell r="K204">
            <v>44518</v>
          </cell>
          <cell r="L204" t="str">
            <v>PDTT64203</v>
          </cell>
          <cell r="M204" t="str">
            <v>26 -  Pernambuco</v>
          </cell>
          <cell r="N204">
            <v>2550</v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53AE-A701-49EF-8022-87C98442E132}">
  <sheetPr>
    <tabColor rgb="FF92D050"/>
  </sheetPr>
  <dimension ref="A1:L1992"/>
  <sheetViews>
    <sheetView showGridLines="0" tabSelected="1" topLeftCell="D172" zoomScale="90" zoomScaleNormal="90" workbookViewId="0">
      <selection activeCell="I184" sqref="I18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9039744000941</v>
      </c>
      <c r="B2" s="4" t="str">
        <f>'[1]TCE - ANEXO IV - Preencher'!C11</f>
        <v>UPA BARRA DE JANGADA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ESTADO PE</v>
      </c>
      <c r="F2" s="5" t="str">
        <f>'[1]TCE - ANEXO IV - Preencher'!H11</f>
        <v>B</v>
      </c>
      <c r="G2" s="5" t="str">
        <f>'[1]TCE - ANEXO IV - Preencher'!I11</f>
        <v>N</v>
      </c>
      <c r="H2" s="5" t="str">
        <f>'[1]TCE - ANEXO IV - Preencher'!J11</f>
        <v>7968008</v>
      </c>
      <c r="I2" s="6">
        <f>IF('[1]TCE - ANEXO IV - Preencher'!K11="","",'[1]TCE - ANEXO IV - Preencher'!K11)</f>
        <v>44496</v>
      </c>
      <c r="J2" s="5" t="str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13865.4</v>
      </c>
    </row>
    <row r="3" spans="1:12" s="8" customFormat="1" ht="19.5" customHeight="1" x14ac:dyDescent="0.2">
      <c r="A3" s="3">
        <f>IFERROR(VLOOKUP(B3,'[1]DADOS (OCULTAR)'!$P$3:$R$91,3,0),"")</f>
        <v>9039744000941</v>
      </c>
      <c r="B3" s="4" t="str">
        <f>'[1]TCE - ANEXO IV - Preencher'!C12</f>
        <v>UPA BARRA DE JANGADA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ESTADO PE</v>
      </c>
      <c r="F3" s="5" t="str">
        <f>'[1]TCE - ANEXO IV - Preencher'!H12</f>
        <v>B</v>
      </c>
      <c r="G3" s="5" t="str">
        <f>'[1]TCE - ANEXO IV - Preencher'!I12</f>
        <v>N</v>
      </c>
      <c r="H3" s="5" t="str">
        <f>'[1]TCE - ANEXO IV - Preencher'!J12</f>
        <v>7967344</v>
      </c>
      <c r="I3" s="6">
        <f>IF('[1]TCE - ANEXO IV - Preencher'!K12="","",'[1]TCE - ANEXO IV - Preencher'!K12)</f>
        <v>44496</v>
      </c>
      <c r="J3" s="5" t="str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645</v>
      </c>
    </row>
    <row r="4" spans="1:12" s="8" customFormat="1" ht="19.5" customHeight="1" x14ac:dyDescent="0.2">
      <c r="A4" s="3">
        <f>IFERROR(VLOOKUP(B4,'[1]DADOS (OCULTAR)'!$P$3:$R$91,3,0),"")</f>
        <v>9039744000941</v>
      </c>
      <c r="B4" s="4" t="str">
        <f>'[1]TCE - ANEXO IV - Preencher'!C13</f>
        <v>UPA BARRA DE JANGADA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ESTADO PE</v>
      </c>
      <c r="F4" s="5" t="str">
        <f>'[1]TCE - ANEXO IV - Preencher'!H13</f>
        <v>B</v>
      </c>
      <c r="G4" s="5" t="str">
        <f>'[1]TCE - ANEXO IV - Preencher'!I13</f>
        <v>N</v>
      </c>
      <c r="H4" s="5" t="str">
        <f>'[1]TCE - ANEXO IV - Preencher'!J13</f>
        <v>11/2021</v>
      </c>
      <c r="I4" s="6">
        <f>IF('[1]TCE - ANEXO IV - Preencher'!K13="","",'[1]TCE - ANEXO IV - Preencher'!K13)</f>
        <v>44524</v>
      </c>
      <c r="J4" s="5" t="str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90</v>
      </c>
    </row>
    <row r="5" spans="1:12" s="8" customFormat="1" ht="19.5" customHeight="1" x14ac:dyDescent="0.2">
      <c r="A5" s="3">
        <f>IFERROR(VLOOKUP(B5,'[1]DADOS (OCULTAR)'!$P$3:$R$91,3,0),"")</f>
        <v>9039744000941</v>
      </c>
      <c r="B5" s="4" t="str">
        <f>'[1]TCE - ANEXO IV - Preencher'!C14</f>
        <v>UPA BARRA DE JANGADA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SIND DAS EMP DE TRANSP DE PASSAG DO ESTADO PE</v>
      </c>
      <c r="F5" s="5" t="str">
        <f>'[1]TCE - ANEXO IV - Preencher'!H14</f>
        <v>B</v>
      </c>
      <c r="G5" s="5" t="str">
        <f>'[1]TCE - ANEXO IV - Preencher'!I14</f>
        <v>N</v>
      </c>
      <c r="H5" s="5" t="str">
        <f>'[1]TCE - ANEXO IV - Preencher'!J14</f>
        <v>11/2021</v>
      </c>
      <c r="I5" s="6">
        <f>IF('[1]TCE - ANEXO IV - Preencher'!K14="","",'[1]TCE - ANEXO IV - Preencher'!K14)</f>
        <v>44496</v>
      </c>
      <c r="J5" s="5" t="str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115</v>
      </c>
    </row>
    <row r="6" spans="1:12" s="8" customFormat="1" ht="19.5" customHeight="1" x14ac:dyDescent="0.2">
      <c r="A6" s="3">
        <f>IFERROR(VLOOKUP(B6,'[1]DADOS (OCULTAR)'!$P$3:$R$91,3,0),"")</f>
        <v>9039744000941</v>
      </c>
      <c r="B6" s="4" t="str">
        <f>'[1]TCE - ANEXO IV - Preencher'!C15</f>
        <v>UPA BARRA DE JANGADA</v>
      </c>
      <c r="C6" s="4" t="str">
        <f>'[1]TCE - ANEXO IV - Preencher'!E15</f>
        <v>1.99 - Outras Despesas com Pessoal</v>
      </c>
      <c r="D6" s="3">
        <f>'[1]TCE - ANEXO IV - Preencher'!F15</f>
        <v>2102498000129</v>
      </c>
      <c r="E6" s="5" t="str">
        <f>'[1]TCE - ANEXO IV - Preencher'!G15</f>
        <v>METROPOLITAN LIFE SEG PREV PRIVADA AS</v>
      </c>
      <c r="F6" s="5" t="str">
        <f>'[1]TCE - ANEXO IV - Preencher'!H15</f>
        <v>B</v>
      </c>
      <c r="G6" s="5" t="str">
        <f>'[1]TCE - ANEXO IV - Preencher'!I15</f>
        <v>N</v>
      </c>
      <c r="H6" s="5" t="str">
        <f>'[1]TCE - ANEXO IV - Preencher'!J15</f>
        <v>11/2021</v>
      </c>
      <c r="I6" s="6">
        <f>IF('[1]TCE - ANEXO IV - Preencher'!K15="","",'[1]TCE - ANEXO IV - Preencher'!K15)</f>
        <v>44545</v>
      </c>
      <c r="J6" s="5" t="str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749.24</v>
      </c>
    </row>
    <row r="7" spans="1:12" s="8" customFormat="1" ht="19.5" customHeight="1" x14ac:dyDescent="0.2">
      <c r="A7" s="3">
        <f>IFERROR(VLOOKUP(B7,'[1]DADOS (OCULTAR)'!$P$3:$R$91,3,0),"")</f>
        <v>9039744000941</v>
      </c>
      <c r="B7" s="4" t="str">
        <f>'[1]TCE - ANEXO IV - Preencher'!C16</f>
        <v>UPA BARRA DE JANGADA</v>
      </c>
      <c r="C7" s="4" t="str">
        <f>'[1]TCE - ANEXO IV - Preencher'!E16</f>
        <v>1.99 - Outras Despesas com Pessoal</v>
      </c>
      <c r="D7" s="3">
        <f>'[1]TCE - ANEXO IV - Preencher'!F16</f>
        <v>15242921000138</v>
      </c>
      <c r="E7" s="5" t="str">
        <f>'[1]TCE - ANEXO IV - Preencher'!G16</f>
        <v>M A DE O MENEZES EIRELI - ARMAZEM DA GULA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002010</v>
      </c>
      <c r="I7" s="6">
        <f>IF('[1]TCE - ANEXO IV - Preencher'!K16="","",'[1]TCE - ANEXO IV - Preencher'!K16)</f>
        <v>44516</v>
      </c>
      <c r="J7" s="5" t="str">
        <f>'[1]TCE - ANEXO IV - Preencher'!L16</f>
        <v>26211115242921000138550010000020101000020456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10881</v>
      </c>
    </row>
    <row r="8" spans="1:12" s="8" customFormat="1" ht="19.5" customHeight="1" x14ac:dyDescent="0.2">
      <c r="A8" s="3">
        <f>IFERROR(VLOOKUP(B8,'[1]DADOS (OCULTAR)'!$P$3:$R$91,3,0),"")</f>
        <v>9039744000941</v>
      </c>
      <c r="B8" s="4" t="str">
        <f>'[1]TCE - ANEXO IV - Preencher'!C17</f>
        <v>UPA BARRA DE JANGADA</v>
      </c>
      <c r="C8" s="4" t="str">
        <f>'[1]TCE - ANEXO IV - Preencher'!E17</f>
        <v>1.99 - Outras Despesas com Pessoal</v>
      </c>
      <c r="D8" s="3">
        <f>'[1]TCE - ANEXO IV - Preencher'!F17</f>
        <v>38446162000120</v>
      </c>
      <c r="E8" s="5" t="str">
        <f>'[1]TCE - ANEXO IV - Preencher'!G17</f>
        <v>R. S. SOLUÇÕES EM REFEIÇÕES - MASTER CHEF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000097</v>
      </c>
      <c r="I8" s="6">
        <f>IF('[1]TCE - ANEXO IV - Preencher'!K17="","",'[1]TCE - ANEXO IV - Preencher'!K17)</f>
        <v>44530</v>
      </c>
      <c r="J8" s="5" t="str">
        <f>'[1]TCE - ANEXO IV - Preencher'!L17</f>
        <v>26211138446162000120550010000000971000001320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15060.2</v>
      </c>
    </row>
    <row r="9" spans="1:12" s="8" customFormat="1" ht="19.5" customHeight="1" x14ac:dyDescent="0.2">
      <c r="A9" s="3">
        <f>IFERROR(VLOOKUP(B9,'[1]DADOS (OCULTAR)'!$P$3:$R$91,3,0),"")</f>
        <v>9039744000941</v>
      </c>
      <c r="B9" s="4" t="str">
        <f>'[1]TCE - ANEXO IV - Preencher'!C18</f>
        <v>UPA BARRA DE JANGADA</v>
      </c>
      <c r="C9" s="4" t="str">
        <f>'[1]TCE - ANEXO IV - Preencher'!E18</f>
        <v>3.12 - Material Hospitalar</v>
      </c>
      <c r="D9" s="3">
        <f>'[1]TCE - ANEXO IV - Preencher'!F18</f>
        <v>8778201000126</v>
      </c>
      <c r="E9" s="5" t="str">
        <f>'[1]TCE - ANEXO IV - Preencher'!G18</f>
        <v>DROGAFONTE MED E MAT HOSPITALAR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352889</v>
      </c>
      <c r="I9" s="6">
        <f>IF('[1]TCE - ANEXO IV - Preencher'!K18="","",'[1]TCE - ANEXO IV - Preencher'!K18)</f>
        <v>44496</v>
      </c>
      <c r="J9" s="5" t="str">
        <f>'[1]TCE - ANEXO IV - Preencher'!L18</f>
        <v>26211008778201000126550010003528891415495801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356.3</v>
      </c>
    </row>
    <row r="10" spans="1:12" s="8" customFormat="1" ht="19.5" customHeight="1" x14ac:dyDescent="0.2">
      <c r="A10" s="3">
        <f>IFERROR(VLOOKUP(B10,'[1]DADOS (OCULTAR)'!$P$3:$R$91,3,0),"")</f>
        <v>9039744000941</v>
      </c>
      <c r="B10" s="4" t="str">
        <f>'[1]TCE - ANEXO IV - Preencher'!C19</f>
        <v>UPA BARRA DE JANGADA</v>
      </c>
      <c r="C10" s="4" t="str">
        <f>'[1]TCE - ANEXO IV - Preencher'!E19</f>
        <v>3.12 - Material Hospitalar</v>
      </c>
      <c r="D10" s="3">
        <f>'[1]TCE - ANEXO IV - Preencher'!F19</f>
        <v>11449180000100</v>
      </c>
      <c r="E10" s="5" t="str">
        <f>'[1]TCE - ANEXO IV - Preencher'!G19</f>
        <v>DPROSMED DIST PROD MED HOSP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000.046.302</v>
      </c>
      <c r="I10" s="6">
        <f>IF('[1]TCE - ANEXO IV - Preencher'!K19="","",'[1]TCE - ANEXO IV - Preencher'!K19)</f>
        <v>44498</v>
      </c>
      <c r="J10" s="5" t="str">
        <f>'[1]TCE - ANEXO IV - Preencher'!L19</f>
        <v>26211011449180000100550010000463021902711089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6480</v>
      </c>
    </row>
    <row r="11" spans="1:12" s="8" customFormat="1" ht="19.5" customHeight="1" x14ac:dyDescent="0.2">
      <c r="A11" s="3">
        <f>IFERROR(VLOOKUP(B11,'[1]DADOS (OCULTAR)'!$P$3:$R$91,3,0),"")</f>
        <v>9039744000941</v>
      </c>
      <c r="B11" s="4" t="str">
        <f>'[1]TCE - ANEXO IV - Preencher'!C20</f>
        <v>UPA BARRA DE JANGADA</v>
      </c>
      <c r="C11" s="4" t="str">
        <f>'[1]TCE - ANEXO IV - Preencher'!E20</f>
        <v>3.12 - Material Hospitalar</v>
      </c>
      <c r="D11" s="3">
        <f>'[1]TCE - ANEXO IV - Preencher'!F20</f>
        <v>11449180000290</v>
      </c>
      <c r="E11" s="5" t="str">
        <f>'[1]TCE - ANEXO IV - Preencher'!G20</f>
        <v>DPROSMED DIST PROD MED HOSP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000.002.062</v>
      </c>
      <c r="I11" s="6">
        <f>IF('[1]TCE - ANEXO IV - Preencher'!K20="","",'[1]TCE - ANEXO IV - Preencher'!K20)</f>
        <v>44497</v>
      </c>
      <c r="J11" s="5" t="str">
        <f>'[1]TCE - ANEXO IV - Preencher'!L20</f>
        <v>26211011449180000290550010000020621776300968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1147.06</v>
      </c>
    </row>
    <row r="12" spans="1:12" s="8" customFormat="1" ht="19.5" customHeight="1" x14ac:dyDescent="0.2">
      <c r="A12" s="3">
        <f>IFERROR(VLOOKUP(B12,'[1]DADOS (OCULTAR)'!$P$3:$R$91,3,0),"")</f>
        <v>9039744000941</v>
      </c>
      <c r="B12" s="4" t="str">
        <f>'[1]TCE - ANEXO IV - Preencher'!C21</f>
        <v>UPA BARRA DE JANGADA</v>
      </c>
      <c r="C12" s="4" t="str">
        <f>'[1]TCE - ANEXO IV - Preencher'!E21</f>
        <v>3.12 - Material Hospitalar</v>
      </c>
      <c r="D12" s="3">
        <f>'[1]TCE - ANEXO IV - Preencher'!F21</f>
        <v>12882932000194</v>
      </c>
      <c r="E12" s="5" t="str">
        <f>'[1]TCE - ANEXO IV - Preencher'!G21</f>
        <v>EXOMED COMERCIO ATACADISTA DE MEDICAMENTOS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155484</v>
      </c>
      <c r="I12" s="6">
        <f>IF('[1]TCE - ANEXO IV - Preencher'!K21="","",'[1]TCE - ANEXO IV - Preencher'!K21)</f>
        <v>44497</v>
      </c>
      <c r="J12" s="5" t="str">
        <f>'[1]TCE - ANEXO IV - Preencher'!L21</f>
        <v>26211012882932000194550010001554841066805589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3082.68</v>
      </c>
    </row>
    <row r="13" spans="1:12" s="8" customFormat="1" ht="19.5" customHeight="1" x14ac:dyDescent="0.2">
      <c r="A13" s="3">
        <f>IFERROR(VLOOKUP(B13,'[1]DADOS (OCULTAR)'!$P$3:$R$91,3,0),"")</f>
        <v>9039744000941</v>
      </c>
      <c r="B13" s="4" t="str">
        <f>'[1]TCE - ANEXO IV - Preencher'!C22</f>
        <v>UPA BARRA DE JANGADA</v>
      </c>
      <c r="C13" s="4" t="str">
        <f>'[1]TCE - ANEXO IV - Preencher'!E22</f>
        <v>3.12 - Material Hospitalar</v>
      </c>
      <c r="D13" s="3">
        <f>'[1]TCE - ANEXO IV - Preencher'!F22</f>
        <v>10779833000156</v>
      </c>
      <c r="E13" s="5" t="str">
        <f>'[1]TCE - ANEXO IV - Preencher'!G22</f>
        <v>MEDICAL MERCANTIL DE APARELHAGEM MEDICA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537830</v>
      </c>
      <c r="I13" s="6">
        <f>IF('[1]TCE - ANEXO IV - Preencher'!K22="","",'[1]TCE - ANEXO IV - Preencher'!K22)</f>
        <v>44497</v>
      </c>
      <c r="J13" s="5" t="str">
        <f>'[1]TCE - ANEXO IV - Preencher'!L22</f>
        <v>26211010779833000156550010005378301162244737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5405.07</v>
      </c>
    </row>
    <row r="14" spans="1:12" s="8" customFormat="1" ht="19.5" customHeight="1" x14ac:dyDescent="0.2">
      <c r="A14" s="3">
        <f>IFERROR(VLOOKUP(B14,'[1]DADOS (OCULTAR)'!$P$3:$R$91,3,0),"")</f>
        <v>9039744000941</v>
      </c>
      <c r="B14" s="4" t="str">
        <f>'[1]TCE - ANEXO IV - Preencher'!C23</f>
        <v>UPA BARRA DE JANGADA</v>
      </c>
      <c r="C14" s="4" t="str">
        <f>'[1]TCE - ANEXO IV - Preencher'!E23</f>
        <v>3.12 - Material Hospitalar</v>
      </c>
      <c r="D14" s="3">
        <f>'[1]TCE - ANEXO IV - Preencher'!F23</f>
        <v>8674752000140</v>
      </c>
      <c r="E14" s="5" t="str">
        <f>'[1]TCE - ANEXO IV - Preencher'!G23</f>
        <v>CIRURGICA MONTEBELLO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000.115.970</v>
      </c>
      <c r="I14" s="6">
        <f>IF('[1]TCE - ANEXO IV - Preencher'!K23="","",'[1]TCE - ANEXO IV - Preencher'!K23)</f>
        <v>44497</v>
      </c>
      <c r="J14" s="5" t="str">
        <f>'[1]TCE - ANEXO IV - Preencher'!L23</f>
        <v>26211008674752000140550010001159701136301822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727.11</v>
      </c>
    </row>
    <row r="15" spans="1:12" s="8" customFormat="1" ht="19.5" customHeight="1" x14ac:dyDescent="0.2">
      <c r="A15" s="3">
        <f>IFERROR(VLOOKUP(B15,'[1]DADOS (OCULTAR)'!$P$3:$R$91,3,0),"")</f>
        <v>9039744000941</v>
      </c>
      <c r="B15" s="4" t="str">
        <f>'[1]TCE - ANEXO IV - Preencher'!C24</f>
        <v>UPA BARRA DE JANGADA</v>
      </c>
      <c r="C15" s="4" t="str">
        <f>'[1]TCE - ANEXO IV - Preencher'!E24</f>
        <v>3.12 - Material Hospitalar</v>
      </c>
      <c r="D15" s="3">
        <f>'[1]TCE - ANEXO IV - Preencher'!F24</f>
        <v>21596736000144</v>
      </c>
      <c r="E15" s="5" t="str">
        <f>'[1]TCE - ANEXO IV - Preencher'!G24</f>
        <v>ULTRAMEGA DISTRIBUIDORA HOSPITALAR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00139074</v>
      </c>
      <c r="I15" s="6">
        <f>IF('[1]TCE - ANEXO IV - Preencher'!K24="","",'[1]TCE - ANEXO IV - Preencher'!K24)</f>
        <v>44497</v>
      </c>
      <c r="J15" s="5" t="str">
        <f>'[1]TCE - ANEXO IV - Preencher'!L24</f>
        <v>26211021596736000144550010001390741001431024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629.64</v>
      </c>
    </row>
    <row r="16" spans="1:12" s="8" customFormat="1" ht="19.5" customHeight="1" x14ac:dyDescent="0.2">
      <c r="A16" s="3">
        <f>IFERROR(VLOOKUP(B16,'[1]DADOS (OCULTAR)'!$P$3:$R$91,3,0),"")</f>
        <v>9039744000941</v>
      </c>
      <c r="B16" s="4" t="str">
        <f>'[1]TCE - ANEXO IV - Preencher'!C25</f>
        <v>UPA BARRA DE JANGADA</v>
      </c>
      <c r="C16" s="4" t="str">
        <f>'[1]TCE - ANEXO IV - Preencher'!E25</f>
        <v>3.12 - Material Hospitalar</v>
      </c>
      <c r="D16" s="3">
        <f>'[1]TCE - ANEXO IV - Preencher'!F25</f>
        <v>8674752000301</v>
      </c>
      <c r="E16" s="5" t="str">
        <f>'[1]TCE - ANEXO IV - Preencher'!G25</f>
        <v>CIRURGICA MONTEBELLO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000.009.672</v>
      </c>
      <c r="I16" s="6">
        <f>IF('[1]TCE - ANEXO IV - Preencher'!K25="","",'[1]TCE - ANEXO IV - Preencher'!K25)</f>
        <v>44497</v>
      </c>
      <c r="J16" s="5" t="str">
        <f>'[1]TCE - ANEXO IV - Preencher'!L25</f>
        <v>26211007674752000301550010000096721940559683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4332.28</v>
      </c>
    </row>
    <row r="17" spans="1:12" s="8" customFormat="1" ht="19.5" customHeight="1" x14ac:dyDescent="0.2">
      <c r="A17" s="3">
        <f>IFERROR(VLOOKUP(B17,'[1]DADOS (OCULTAR)'!$P$3:$R$91,3,0),"")</f>
        <v>9039744000941</v>
      </c>
      <c r="B17" s="4" t="str">
        <f>'[1]TCE - ANEXO IV - Preencher'!C26</f>
        <v>UPA BARRA DE JANGADA</v>
      </c>
      <c r="C17" s="4" t="str">
        <f>'[1]TCE - ANEXO IV - Preencher'!E26</f>
        <v>3.12 - Material Hospitalar</v>
      </c>
      <c r="D17" s="3">
        <f>'[1]TCE - ANEXO IV - Preencher'!F26</f>
        <v>8778201000126</v>
      </c>
      <c r="E17" s="5" t="str">
        <f>'[1]TCE - ANEXO IV - Preencher'!G26</f>
        <v>DROGAFONTE MED E MAT HOSPITALAR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000353032</v>
      </c>
      <c r="I17" s="6">
        <f>IF('[1]TCE - ANEXO IV - Preencher'!K26="","",'[1]TCE - ANEXO IV - Preencher'!K26)</f>
        <v>44497</v>
      </c>
      <c r="J17" s="5" t="str">
        <f>'[1]TCE - ANEXO IV - Preencher'!L26</f>
        <v>26211008778201000126550010003530321436411770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7278.06</v>
      </c>
    </row>
    <row r="18" spans="1:12" s="8" customFormat="1" ht="19.5" customHeight="1" x14ac:dyDescent="0.2">
      <c r="A18" s="3">
        <f>IFERROR(VLOOKUP(B18,'[1]DADOS (OCULTAR)'!$P$3:$R$91,3,0),"")</f>
        <v>9039744000941</v>
      </c>
      <c r="B18" s="4" t="str">
        <f>'[1]TCE - ANEXO IV - Preencher'!C27</f>
        <v>UPA BARRA DE JANGADA</v>
      </c>
      <c r="C18" s="4" t="str">
        <f>'[1]TCE - ANEXO IV - Preencher'!E27</f>
        <v>3.12 - Material Hospitalar</v>
      </c>
      <c r="D18" s="3">
        <f>'[1]TCE - ANEXO IV - Preencher'!F27</f>
        <v>31673254000285</v>
      </c>
      <c r="E18" s="5" t="str">
        <f>'[1]TCE - ANEXO IV - Preencher'!G27</f>
        <v>LABORATÓRIO B.BRAUN S.A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150781</v>
      </c>
      <c r="I18" s="6">
        <f>IF('[1]TCE - ANEXO IV - Preencher'!K27="","",'[1]TCE - ANEXO IV - Preencher'!K27)</f>
        <v>44498</v>
      </c>
      <c r="J18" s="5" t="str">
        <f>'[1]TCE - ANEXO IV - Preencher'!L27</f>
        <v>26211031673254000285550000001507811950156645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4200</v>
      </c>
    </row>
    <row r="19" spans="1:12" s="8" customFormat="1" ht="19.5" customHeight="1" x14ac:dyDescent="0.2">
      <c r="A19" s="3">
        <f>IFERROR(VLOOKUP(B19,'[1]DADOS (OCULTAR)'!$P$3:$R$91,3,0),"")</f>
        <v>9039744000941</v>
      </c>
      <c r="B19" s="4" t="str">
        <f>'[1]TCE - ANEXO IV - Preencher'!C28</f>
        <v>UPA BARRA DE JANGADA</v>
      </c>
      <c r="C19" s="4" t="str">
        <f>'[1]TCE - ANEXO IV - Preencher'!E28</f>
        <v>3.12 - Material Hospitalar</v>
      </c>
      <c r="D19" s="3">
        <f>'[1]TCE - ANEXO IV - Preencher'!F28</f>
        <v>12420164001048</v>
      </c>
      <c r="E19" s="5" t="str">
        <f>'[1]TCE - ANEXO IV - Preencher'!G28</f>
        <v>CM HOSPITALAR S.A RECIFE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000108776</v>
      </c>
      <c r="I19" s="6">
        <f>IF('[1]TCE - ANEXO IV - Preencher'!K28="","",'[1]TCE - ANEXO IV - Preencher'!K28)</f>
        <v>44503</v>
      </c>
      <c r="J19" s="5" t="str">
        <f>'[1]TCE - ANEXO IV - Preencher'!L28</f>
        <v>26211112420164001048550010001087761410259980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1303.2</v>
      </c>
    </row>
    <row r="20" spans="1:12" s="8" customFormat="1" ht="19.5" customHeight="1" x14ac:dyDescent="0.2">
      <c r="A20" s="3">
        <f>IFERROR(VLOOKUP(B20,'[1]DADOS (OCULTAR)'!$P$3:$R$91,3,0),"")</f>
        <v>9039744000941</v>
      </c>
      <c r="B20" s="4" t="str">
        <f>'[1]TCE - ANEXO IV - Preencher'!C29</f>
        <v>UPA BARRA DE JANGADA</v>
      </c>
      <c r="C20" s="4" t="str">
        <f>'[1]TCE - ANEXO IV - Preencher'!E29</f>
        <v>3.12 - Material Hospitalar</v>
      </c>
      <c r="D20" s="3">
        <f>'[1]TCE - ANEXO IV - Preencher'!F29</f>
        <v>9248801000145</v>
      </c>
      <c r="E20" s="5" t="str">
        <f>'[1]TCE - ANEXO IV - Preencher'!G29</f>
        <v>TOPMEDIC COMÉRCIO DE PRODUTOS FARMACEUTICOS LTDA.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000000229</v>
      </c>
      <c r="I20" s="6">
        <f>IF('[1]TCE - ANEXO IV - Preencher'!K29="","",'[1]TCE - ANEXO IV - Preencher'!K29)</f>
        <v>44503</v>
      </c>
      <c r="J20" s="5" t="str">
        <f>'[1]TCE - ANEXO IV - Preencher'!L29</f>
        <v>26211109248801000145550010000002291100009220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4125</v>
      </c>
    </row>
    <row r="21" spans="1:12" s="8" customFormat="1" ht="19.5" customHeight="1" x14ac:dyDescent="0.2">
      <c r="A21" s="3">
        <f>IFERROR(VLOOKUP(B21,'[1]DADOS (OCULTAR)'!$P$3:$R$91,3,0),"")</f>
        <v>9039744000941</v>
      </c>
      <c r="B21" s="4" t="str">
        <f>'[1]TCE - ANEXO IV - Preencher'!C30</f>
        <v>UPA BARRA DE JANGADA</v>
      </c>
      <c r="C21" s="4" t="str">
        <f>'[1]TCE - ANEXO IV - Preencher'!E30</f>
        <v>3.12 - Material Hospitalar</v>
      </c>
      <c r="D21" s="3">
        <f>'[1]TCE - ANEXO IV - Preencher'!F30</f>
        <v>4614288000145</v>
      </c>
      <c r="E21" s="5" t="str">
        <f>'[1]TCE - ANEXO IV - Preencher'!G30</f>
        <v>DISK LIFE COMERCIO DE PROD CIRURGICOS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4331</v>
      </c>
      <c r="I21" s="6">
        <f>IF('[1]TCE - ANEXO IV - Preencher'!K30="","",'[1]TCE - ANEXO IV - Preencher'!K30)</f>
        <v>44502</v>
      </c>
      <c r="J21" s="5" t="str">
        <f>'[1]TCE - ANEXO IV - Preencher'!L30</f>
        <v>26211104614288000145550010000043311589261136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3926.2</v>
      </c>
    </row>
    <row r="22" spans="1:12" s="8" customFormat="1" ht="19.5" customHeight="1" x14ac:dyDescent="0.2">
      <c r="A22" s="3">
        <f>IFERROR(VLOOKUP(B22,'[1]DADOS (OCULTAR)'!$P$3:$R$91,3,0),"")</f>
        <v>9039744000941</v>
      </c>
      <c r="B22" s="4" t="str">
        <f>'[1]TCE - ANEXO IV - Preencher'!C31</f>
        <v>UPA BARRA DE JANGADA</v>
      </c>
      <c r="C22" s="4" t="str">
        <f>'[1]TCE - ANEXO IV - Preencher'!E31</f>
        <v>3.12 - Material Hospitalar</v>
      </c>
      <c r="D22" s="3">
        <f>'[1]TCE - ANEXO IV - Preencher'!F31</f>
        <v>12420164000904</v>
      </c>
      <c r="E22" s="5" t="str">
        <f>'[1]TCE - ANEXO IV - Preencher'!G31</f>
        <v>CM HOSPITALAR S.A RECIFE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000577286</v>
      </c>
      <c r="I22" s="6">
        <f>IF('[1]TCE - ANEXO IV - Preencher'!K31="","",'[1]TCE - ANEXO IV - Preencher'!K31)</f>
        <v>44497</v>
      </c>
      <c r="J22" s="5" t="str">
        <f>'[1]TCE - ANEXO IV - Preencher'!L31</f>
        <v>53211012420164000904550010005772861435823998</v>
      </c>
      <c r="K22" s="5" t="str">
        <f>IF(F22="B",LEFT('[1]TCE - ANEXO IV - Preencher'!M31,2),IF(F22="S",LEFT('[1]TCE - ANEXO IV - Preencher'!M31,7),IF('[1]TCE - ANEXO IV - Preencher'!H31="","")))</f>
        <v>53</v>
      </c>
      <c r="L22" s="7">
        <f>'[1]TCE - ANEXO IV - Preencher'!N31</f>
        <v>1030.4000000000001</v>
      </c>
    </row>
    <row r="23" spans="1:12" s="8" customFormat="1" ht="19.5" customHeight="1" x14ac:dyDescent="0.2">
      <c r="A23" s="3">
        <f>IFERROR(VLOOKUP(B23,'[1]DADOS (OCULTAR)'!$P$3:$R$91,3,0),"")</f>
        <v>9039744000941</v>
      </c>
      <c r="B23" s="4" t="str">
        <f>'[1]TCE - ANEXO IV - Preencher'!C32</f>
        <v>UPA BARRA DE JANGADA</v>
      </c>
      <c r="C23" s="4" t="str">
        <f>'[1]TCE - ANEXO IV - Preencher'!E32</f>
        <v>3.12 - Material Hospitalar</v>
      </c>
      <c r="D23" s="3">
        <f>'[1]TCE - ANEXO IV - Preencher'!F32</f>
        <v>42555519000186</v>
      </c>
      <c r="E23" s="5" t="str">
        <f>'[1]TCE - ANEXO IV - Preencher'!G32</f>
        <v>R.D.A COMÉRCIO E SERVIÇOS E REP HOSPITALAR EIRELI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000000062</v>
      </c>
      <c r="I23" s="6">
        <f>IF('[1]TCE - ANEXO IV - Preencher'!K32="","",'[1]TCE - ANEXO IV - Preencher'!K32)</f>
        <v>44504</v>
      </c>
      <c r="J23" s="5" t="str">
        <f>'[1]TCE - ANEXO IV - Preencher'!L32</f>
        <v>26211142555519000186550010000000621003333422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1380</v>
      </c>
    </row>
    <row r="24" spans="1:12" s="8" customFormat="1" ht="19.5" customHeight="1" x14ac:dyDescent="0.2">
      <c r="A24" s="3">
        <f>IFERROR(VLOOKUP(B24,'[1]DADOS (OCULTAR)'!$P$3:$R$91,3,0),"")</f>
        <v>9039744000941</v>
      </c>
      <c r="B24" s="4" t="str">
        <f>'[1]TCE - ANEXO IV - Preencher'!C33</f>
        <v>UPA BARRA DE JANGADA</v>
      </c>
      <c r="C24" s="4" t="str">
        <f>'[1]TCE - ANEXO IV - Preencher'!E33</f>
        <v>3.12 - Material Hospitalar</v>
      </c>
      <c r="D24" s="3">
        <f>'[1]TCE - ANEXO IV - Preencher'!F33</f>
        <v>8778201000126</v>
      </c>
      <c r="E24" s="5" t="str">
        <f>'[1]TCE - ANEXO IV - Preencher'!G33</f>
        <v>DROGAFONTE MED E MAT HOSPITALAR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000353925</v>
      </c>
      <c r="I24" s="6">
        <f>IF('[1]TCE - ANEXO IV - Preencher'!K33="","",'[1]TCE - ANEXO IV - Preencher'!K33)</f>
        <v>44508</v>
      </c>
      <c r="J24" s="5" t="str">
        <f>'[1]TCE - ANEXO IV - Preencher'!L33</f>
        <v>26211108778201000126550010003339251313481069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459.9</v>
      </c>
    </row>
    <row r="25" spans="1:12" s="8" customFormat="1" ht="19.5" customHeight="1" x14ac:dyDescent="0.2">
      <c r="A25" s="3">
        <f>IFERROR(VLOOKUP(B25,'[1]DADOS (OCULTAR)'!$P$3:$R$91,3,0),"")</f>
        <v>9039744000941</v>
      </c>
      <c r="B25" s="4" t="str">
        <f>'[1]TCE - ANEXO IV - Preencher'!C34</f>
        <v>UPA BARRA DE JANGADA</v>
      </c>
      <c r="C25" s="4" t="str">
        <f>'[1]TCE - ANEXO IV - Preencher'!E34</f>
        <v>3.12 - Material Hospitalar</v>
      </c>
      <c r="D25" s="3">
        <f>'[1]TCE - ANEXO IV - Preencher'!F34</f>
        <v>8778201000126</v>
      </c>
      <c r="E25" s="5" t="str">
        <f>'[1]TCE - ANEXO IV - Preencher'!G34</f>
        <v>DROGAFONTE MED E MAT HOSPITALAR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000354023</v>
      </c>
      <c r="I25" s="6">
        <f>IF('[1]TCE - ANEXO IV - Preencher'!K34="","",'[1]TCE - ANEXO IV - Preencher'!K34)</f>
        <v>44508</v>
      </c>
      <c r="J25" s="5" t="str">
        <f>'[1]TCE - ANEXO IV - Preencher'!L34</f>
        <v>26211108778201000126550010003540231552165452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974.99</v>
      </c>
    </row>
    <row r="26" spans="1:12" s="8" customFormat="1" ht="19.5" customHeight="1" x14ac:dyDescent="0.2">
      <c r="A26" s="3">
        <f>IFERROR(VLOOKUP(B26,'[1]DADOS (OCULTAR)'!$P$3:$R$91,3,0),"")</f>
        <v>9039744000941</v>
      </c>
      <c r="B26" s="4" t="str">
        <f>'[1]TCE - ANEXO IV - Preencher'!C35</f>
        <v>UPA BARRA DE JANGADA</v>
      </c>
      <c r="C26" s="4" t="str">
        <f>'[1]TCE - ANEXO IV - Preencher'!E35</f>
        <v>3.12 - Material Hospitalar</v>
      </c>
      <c r="D26" s="3">
        <f>'[1]TCE - ANEXO IV - Preencher'!F35</f>
        <v>61418042000131</v>
      </c>
      <c r="E26" s="5" t="str">
        <f>'[1]TCE - ANEXO IV - Preencher'!G35</f>
        <v>CIRURGICA FERNANDES C.MAT CIR. HO. SO.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1397787</v>
      </c>
      <c r="I26" s="6">
        <f>IF('[1]TCE - ANEXO IV - Preencher'!K35="","",'[1]TCE - ANEXO IV - Preencher'!K35)</f>
        <v>44498</v>
      </c>
      <c r="J26" s="5" t="str">
        <f>'[1]TCE - ANEXO IV - Preencher'!L35</f>
        <v>35211061418042000131550040013977871176449964</v>
      </c>
      <c r="K26" s="5" t="str">
        <f>IF(F26="B",LEFT('[1]TCE - ANEXO IV - Preencher'!M35,2),IF(F26="S",LEFT('[1]TCE - ANEXO IV - Preencher'!M35,7),IF('[1]TCE - ANEXO IV - Preencher'!H35="","")))</f>
        <v>35</v>
      </c>
      <c r="L26" s="7">
        <f>'[1]TCE - ANEXO IV - Preencher'!N35</f>
        <v>23092.67</v>
      </c>
    </row>
    <row r="27" spans="1:12" s="8" customFormat="1" ht="19.5" customHeight="1" x14ac:dyDescent="0.2">
      <c r="A27" s="3">
        <f>IFERROR(VLOOKUP(B27,'[1]DADOS (OCULTAR)'!$P$3:$R$91,3,0),"")</f>
        <v>9039744000941</v>
      </c>
      <c r="B27" s="4" t="str">
        <f>'[1]TCE - ANEXO IV - Preencher'!C36</f>
        <v>UPA BARRA DE JANGADA</v>
      </c>
      <c r="C27" s="4" t="str">
        <f>'[1]TCE - ANEXO IV - Preencher'!E36</f>
        <v>3.12 - Material Hospitalar</v>
      </c>
      <c r="D27" s="3">
        <f>'[1]TCE - ANEXO IV - Preencher'!F36</f>
        <v>9441460000120</v>
      </c>
      <c r="E27" s="5" t="str">
        <f>'[1]TCE - ANEXO IV - Preencher'!G36</f>
        <v>PADRÃO DIST DE PRODUTOS E EQUIP HOSP PADRE CALLOU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000.272.608</v>
      </c>
      <c r="I27" s="6">
        <f>IF('[1]TCE - ANEXO IV - Preencher'!K36="","",'[1]TCE - ANEXO IV - Preencher'!K36)</f>
        <v>44508</v>
      </c>
      <c r="J27" s="5" t="str">
        <f>'[1]TCE - ANEXO IV - Preencher'!L36</f>
        <v>26211109441460000120550010002726081455219173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114.32</v>
      </c>
    </row>
    <row r="28" spans="1:12" s="8" customFormat="1" ht="19.5" customHeight="1" x14ac:dyDescent="0.2">
      <c r="A28" s="3">
        <f>IFERROR(VLOOKUP(B28,'[1]DADOS (OCULTAR)'!$P$3:$R$91,3,0),"")</f>
        <v>9039744000941</v>
      </c>
      <c r="B28" s="4" t="str">
        <f>'[1]TCE - ANEXO IV - Preencher'!C37</f>
        <v>UPA BARRA DE JANGADA</v>
      </c>
      <c r="C28" s="4" t="str">
        <f>'[1]TCE - ANEXO IV - Preencher'!E37</f>
        <v>3.12 - Material Hospitalar</v>
      </c>
      <c r="D28" s="3">
        <f>'[1]TCE - ANEXO IV - Preencher'!F37</f>
        <v>9248801000145</v>
      </c>
      <c r="E28" s="5" t="str">
        <f>'[1]TCE - ANEXO IV - Preencher'!G37</f>
        <v>TOPMEDIC COMÉRCIO DE PRODUTOS FARMACEUTICOS LTDA.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000000234</v>
      </c>
      <c r="I28" s="6">
        <f>IF('[1]TCE - ANEXO IV - Preencher'!K37="","",'[1]TCE - ANEXO IV - Preencher'!K37)</f>
        <v>44509</v>
      </c>
      <c r="J28" s="5" t="str">
        <f>'[1]TCE - ANEXO IV - Preencher'!L37</f>
        <v>26211109248801000145550010000002341100004326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1275</v>
      </c>
    </row>
    <row r="29" spans="1:12" s="8" customFormat="1" ht="19.5" customHeight="1" x14ac:dyDescent="0.2">
      <c r="A29" s="3">
        <f>IFERROR(VLOOKUP(B29,'[1]DADOS (OCULTAR)'!$P$3:$R$91,3,0),"")</f>
        <v>9039744000941</v>
      </c>
      <c r="B29" s="4" t="str">
        <f>'[1]TCE - ANEXO IV - Preencher'!C38</f>
        <v>UPA BARRA DE JANGADA</v>
      </c>
      <c r="C29" s="4" t="str">
        <f>'[1]TCE - ANEXO IV - Preencher'!E38</f>
        <v>3.12 - Material Hospitalar</v>
      </c>
      <c r="D29" s="3">
        <f>'[1]TCE - ANEXO IV - Preencher'!F38</f>
        <v>10779833000156</v>
      </c>
      <c r="E29" s="5" t="str">
        <f>'[1]TCE - ANEXO IV - Preencher'!G38</f>
        <v>MEDICAL MERCANTIL DE APARELHAGEM MEDICA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538093</v>
      </c>
      <c r="I29" s="6">
        <f>IF('[1]TCE - ANEXO IV - Preencher'!K38="","",'[1]TCE - ANEXO IV - Preencher'!K38)</f>
        <v>44503</v>
      </c>
      <c r="J29" s="5" t="str">
        <f>'[1]TCE - ANEXO IV - Preencher'!L38</f>
        <v>26211110779833000156550010005380931161939418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351.36</v>
      </c>
    </row>
    <row r="30" spans="1:12" s="8" customFormat="1" ht="19.5" customHeight="1" x14ac:dyDescent="0.2">
      <c r="A30" s="3">
        <f>IFERROR(VLOOKUP(B30,'[1]DADOS (OCULTAR)'!$P$3:$R$91,3,0),"")</f>
        <v>9039744000941</v>
      </c>
      <c r="B30" s="4" t="str">
        <f>'[1]TCE - ANEXO IV - Preencher'!C39</f>
        <v>UPA BARRA DE JANGADA</v>
      </c>
      <c r="C30" s="4" t="str">
        <f>'[1]TCE - ANEXO IV - Preencher'!E39</f>
        <v>3.12 - Material Hospitalar</v>
      </c>
      <c r="D30" s="3">
        <f>'[1]TCE - ANEXO IV - Preencher'!F39</f>
        <v>12420164000157</v>
      </c>
      <c r="E30" s="5" t="str">
        <f>'[1]TCE - ANEXO IV - Preencher'!G39</f>
        <v>CM HOSPITALAR S.A RPO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000944157</v>
      </c>
      <c r="I30" s="6">
        <f>IF('[1]TCE - ANEXO IV - Preencher'!K39="","",'[1]TCE - ANEXO IV - Preencher'!K39)</f>
        <v>44497</v>
      </c>
      <c r="J30" s="5" t="str">
        <f>'[1]TCE - ANEXO IV - Preencher'!L39</f>
        <v>35211012420164000157550010009441571421236067</v>
      </c>
      <c r="K30" s="5" t="str">
        <f>IF(F30="B",LEFT('[1]TCE - ANEXO IV - Preencher'!M39,2),IF(F30="S",LEFT('[1]TCE - ANEXO IV - Preencher'!M39,7),IF('[1]TCE - ANEXO IV - Preencher'!H39="","")))</f>
        <v>35</v>
      </c>
      <c r="L30" s="7">
        <f>'[1]TCE - ANEXO IV - Preencher'!N39</f>
        <v>1500</v>
      </c>
    </row>
    <row r="31" spans="1:12" s="8" customFormat="1" ht="19.5" customHeight="1" x14ac:dyDescent="0.2">
      <c r="A31" s="3">
        <f>IFERROR(VLOOKUP(B31,'[1]DADOS (OCULTAR)'!$P$3:$R$91,3,0),"")</f>
        <v>9039744000941</v>
      </c>
      <c r="B31" s="4" t="str">
        <f>'[1]TCE - ANEXO IV - Preencher'!C40</f>
        <v>UPA BARRA DE JANGADA</v>
      </c>
      <c r="C31" s="4" t="str">
        <f>'[1]TCE - ANEXO IV - Preencher'!E40</f>
        <v>3.12 - Material Hospitalar</v>
      </c>
      <c r="D31" s="3">
        <f>'[1]TCE - ANEXO IV - Preencher'!F40</f>
        <v>61418042000131</v>
      </c>
      <c r="E31" s="5" t="str">
        <f>'[1]TCE - ANEXO IV - Preencher'!G40</f>
        <v>CIRURGICA FERNANDES C.MAT CIR. HO. SO.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1399430</v>
      </c>
      <c r="I31" s="6">
        <f>IF('[1]TCE - ANEXO IV - Preencher'!K40="","",'[1]TCE - ANEXO IV - Preencher'!K40)</f>
        <v>44504</v>
      </c>
      <c r="J31" s="5" t="str">
        <f>'[1]TCE - ANEXO IV - Preencher'!L40</f>
        <v>35211161418042000131550040013994301094818706</v>
      </c>
      <c r="K31" s="5" t="str">
        <f>IF(F31="B",LEFT('[1]TCE - ANEXO IV - Preencher'!M40,2),IF(F31="S",LEFT('[1]TCE - ANEXO IV - Preencher'!M40,7),IF('[1]TCE - ANEXO IV - Preencher'!H40="","")))</f>
        <v>35</v>
      </c>
      <c r="L31" s="7">
        <f>'[1]TCE - ANEXO IV - Preencher'!N40</f>
        <v>1091.7</v>
      </c>
    </row>
    <row r="32" spans="1:12" s="8" customFormat="1" ht="19.5" customHeight="1" x14ac:dyDescent="0.2">
      <c r="A32" s="3">
        <f>IFERROR(VLOOKUP(B32,'[1]DADOS (OCULTAR)'!$P$3:$R$91,3,0),"")</f>
        <v>9039744000941</v>
      </c>
      <c r="B32" s="4" t="str">
        <f>'[1]TCE - ANEXO IV - Preencher'!C41</f>
        <v>UPA BARRA DE JANGADA</v>
      </c>
      <c r="C32" s="4" t="str">
        <f>'[1]TCE - ANEXO IV - Preencher'!E41</f>
        <v>3.12 - Material Hospitalar</v>
      </c>
      <c r="D32" s="3">
        <f>'[1]TCE - ANEXO IV - Preencher'!F41</f>
        <v>21939878000167</v>
      </c>
      <c r="E32" s="5" t="str">
        <f>'[1]TCE - ANEXO IV - Preencher'!G41</f>
        <v>BEM ESTAR PRODUTOS FARMACEUTICOS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000002910</v>
      </c>
      <c r="I32" s="6">
        <f>IF('[1]TCE - ANEXO IV - Preencher'!K41="","",'[1]TCE - ANEXO IV - Preencher'!K41)</f>
        <v>44510</v>
      </c>
      <c r="J32" s="5" t="str">
        <f>'[1]TCE - ANEXO IV - Preencher'!L41</f>
        <v>26211121939878000167550010000029101100001921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243.32</v>
      </c>
    </row>
    <row r="33" spans="1:12" s="8" customFormat="1" ht="19.5" customHeight="1" x14ac:dyDescent="0.2">
      <c r="A33" s="3">
        <f>IFERROR(VLOOKUP(B33,'[1]DADOS (OCULTAR)'!$P$3:$R$91,3,0),"")</f>
        <v>9039744000941</v>
      </c>
      <c r="B33" s="4" t="str">
        <f>'[1]TCE - ANEXO IV - Preencher'!C42</f>
        <v>UPA BARRA DE JANGADA</v>
      </c>
      <c r="C33" s="4" t="str">
        <f>'[1]TCE - ANEXO IV - Preencher'!E42</f>
        <v>3.12 - Material Hospitalar</v>
      </c>
      <c r="D33" s="3">
        <f>'[1]TCE - ANEXO IV - Preencher'!F42</f>
        <v>59309302000199</v>
      </c>
      <c r="E33" s="5" t="str">
        <f>'[1]TCE - ANEXO IV - Preencher'!G42</f>
        <v>INJEX INDUSTRIAS CIRURGICAS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000117049</v>
      </c>
      <c r="I33" s="6">
        <f>IF('[1]TCE - ANEXO IV - Preencher'!K42="","",'[1]TCE - ANEXO IV - Preencher'!K42)</f>
        <v>44501</v>
      </c>
      <c r="J33" s="5" t="str">
        <f>'[1]TCE - ANEXO IV - Preencher'!L42</f>
        <v>35211159309302000199550010001170491793634385</v>
      </c>
      <c r="K33" s="5" t="str">
        <f>IF(F33="B",LEFT('[1]TCE - ANEXO IV - Preencher'!M42,2),IF(F33="S",LEFT('[1]TCE - ANEXO IV - Preencher'!M42,7),IF('[1]TCE - ANEXO IV - Preencher'!H42="","")))</f>
        <v>35</v>
      </c>
      <c r="L33" s="7">
        <f>'[1]TCE - ANEXO IV - Preencher'!N42</f>
        <v>2578.1799999999998</v>
      </c>
    </row>
    <row r="34" spans="1:12" s="8" customFormat="1" ht="19.5" customHeight="1" x14ac:dyDescent="0.2">
      <c r="A34" s="3">
        <f>IFERROR(VLOOKUP(B34,'[1]DADOS (OCULTAR)'!$P$3:$R$91,3,0),"")</f>
        <v>9039744000941</v>
      </c>
      <c r="B34" s="4" t="str">
        <f>'[1]TCE - ANEXO IV - Preencher'!C43</f>
        <v>UPA BARRA DE JANGADA</v>
      </c>
      <c r="C34" s="4" t="str">
        <f>'[1]TCE - ANEXO IV - Preencher'!E43</f>
        <v>3.12 - Material Hospitalar</v>
      </c>
      <c r="D34" s="3">
        <f>'[1]TCE - ANEXO IV - Preencher'!F43</f>
        <v>6106005000180</v>
      </c>
      <c r="E34" s="5" t="str">
        <f>'[1]TCE - ANEXO IV - Preencher'!G43</f>
        <v>STOCK MED PRODUTOS MÉDICOS-HOSPITALARES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135323</v>
      </c>
      <c r="I34" s="6">
        <f>IF('[1]TCE - ANEXO IV - Preencher'!K43="","",'[1]TCE - ANEXO IV - Preencher'!K43)</f>
        <v>44511</v>
      </c>
      <c r="J34" s="5" t="str">
        <f>'[1]TCE - ANEXO IV - Preencher'!L43</f>
        <v>43211106106005000180550010001353231005679723</v>
      </c>
      <c r="K34" s="5" t="str">
        <f>IF(F34="B",LEFT('[1]TCE - ANEXO IV - Preencher'!M43,2),IF(F34="S",LEFT('[1]TCE - ANEXO IV - Preencher'!M43,7),IF('[1]TCE - ANEXO IV - Preencher'!H43="","")))</f>
        <v>43</v>
      </c>
      <c r="L34" s="7">
        <f>'[1]TCE - ANEXO IV - Preencher'!N43</f>
        <v>23391.97</v>
      </c>
    </row>
    <row r="35" spans="1:12" s="8" customFormat="1" ht="19.5" customHeight="1" x14ac:dyDescent="0.2">
      <c r="A35" s="3">
        <f>IFERROR(VLOOKUP(B35,'[1]DADOS (OCULTAR)'!$P$3:$R$91,3,0),"")</f>
        <v>9039744000941</v>
      </c>
      <c r="B35" s="4" t="str">
        <f>'[1]TCE - ANEXO IV - Preencher'!C44</f>
        <v>UPA BARRA DE JANGADA</v>
      </c>
      <c r="C35" s="4" t="str">
        <f>'[1]TCE - ANEXO IV - Preencher'!E44</f>
        <v>3.4 - Material Farmacológico</v>
      </c>
      <c r="D35" s="3">
        <f>'[1]TCE - ANEXO IV - Preencher'!F44</f>
        <v>8778201000126</v>
      </c>
      <c r="E35" s="5" t="str">
        <f>'[1]TCE - ANEXO IV - Preencher'!G44</f>
        <v>DROGAFONTE MED E MAT HOSPITALAR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000352810</v>
      </c>
      <c r="I35" s="6">
        <f>IF('[1]TCE - ANEXO IV - Preencher'!K44="","",'[1]TCE - ANEXO IV - Preencher'!K44)</f>
        <v>44496</v>
      </c>
      <c r="J35" s="5" t="str">
        <f>'[1]TCE - ANEXO IV - Preencher'!L44</f>
        <v>26211008778201000126550010003528101075086030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1278</v>
      </c>
    </row>
    <row r="36" spans="1:12" s="8" customFormat="1" ht="19.5" customHeight="1" x14ac:dyDescent="0.2">
      <c r="A36" s="3">
        <f>IFERROR(VLOOKUP(B36,'[1]DADOS (OCULTAR)'!$P$3:$R$91,3,0),"")</f>
        <v>9039744000941</v>
      </c>
      <c r="B36" s="4" t="str">
        <f>'[1]TCE - ANEXO IV - Preencher'!C45</f>
        <v>UPA BARRA DE JANGADA</v>
      </c>
      <c r="C36" s="4" t="str">
        <f>'[1]TCE - ANEXO IV - Preencher'!E45</f>
        <v>3.4 - Material Farmacológico</v>
      </c>
      <c r="D36" s="3">
        <f>'[1]TCE - ANEXO IV - Preencher'!F45</f>
        <v>12882932000194</v>
      </c>
      <c r="E36" s="5" t="str">
        <f>'[1]TCE - ANEXO IV - Preencher'!G45</f>
        <v>EXOMED COMERCIO ATACADISTA DE MEDICAMENTOS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155383</v>
      </c>
      <c r="I36" s="6">
        <f>IF('[1]TCE - ANEXO IV - Preencher'!K45="","",'[1]TCE - ANEXO IV - Preencher'!K45)</f>
        <v>44496</v>
      </c>
      <c r="J36" s="5" t="str">
        <f>'[1]TCE - ANEXO IV - Preencher'!L45</f>
        <v>26211012882932000194550010001553831465230439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4049.6</v>
      </c>
    </row>
    <row r="37" spans="1:12" s="8" customFormat="1" ht="19.5" customHeight="1" x14ac:dyDescent="0.2">
      <c r="A37" s="3">
        <f>IFERROR(VLOOKUP(B37,'[1]DADOS (OCULTAR)'!$P$3:$R$91,3,0),"")</f>
        <v>9039744000941</v>
      </c>
      <c r="B37" s="4" t="str">
        <f>'[1]TCE - ANEXO IV - Preencher'!C46</f>
        <v>UPA BARRA DE JANGADA</v>
      </c>
      <c r="C37" s="4" t="str">
        <f>'[1]TCE - ANEXO IV - Preencher'!E46</f>
        <v>3.4 - Material Farmacológico</v>
      </c>
      <c r="D37" s="3">
        <f>'[1]TCE - ANEXO IV - Preencher'!F46</f>
        <v>7484373000124</v>
      </c>
      <c r="E37" s="5" t="str">
        <f>'[1]TCE - ANEXO IV - Preencher'!G46</f>
        <v>UNI HOSPITALAR LTDA.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000.134.054</v>
      </c>
      <c r="I37" s="6">
        <f>IF('[1]TCE - ANEXO IV - Preencher'!K46="","",'[1]TCE - ANEXO IV - Preencher'!K46)</f>
        <v>44497</v>
      </c>
      <c r="J37" s="5" t="str">
        <f>'[1]TCE - ANEXO IV - Preencher'!L46</f>
        <v>26211007484373000124550010001340541686643744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8524.66</v>
      </c>
    </row>
    <row r="38" spans="1:12" s="8" customFormat="1" ht="19.5" customHeight="1" x14ac:dyDescent="0.2">
      <c r="A38" s="3">
        <f>IFERROR(VLOOKUP(B38,'[1]DADOS (OCULTAR)'!$P$3:$R$91,3,0),"")</f>
        <v>9039744000941</v>
      </c>
      <c r="B38" s="4" t="str">
        <f>'[1]TCE - ANEXO IV - Preencher'!C47</f>
        <v>UPA BARRA DE JANGADA</v>
      </c>
      <c r="C38" s="4" t="str">
        <f>'[1]TCE - ANEXO IV - Preencher'!E47</f>
        <v>3.4 - Material Farmacológico</v>
      </c>
      <c r="D38" s="3">
        <f>'[1]TCE - ANEXO IV - Preencher'!F47</f>
        <v>8674752000140</v>
      </c>
      <c r="E38" s="5" t="str">
        <f>'[1]TCE - ANEXO IV - Preencher'!G47</f>
        <v>CIRURGICA MONTEBELLO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000.115.812</v>
      </c>
      <c r="I38" s="6">
        <f>IF('[1]TCE - ANEXO IV - Preencher'!K47="","",'[1]TCE - ANEXO IV - Preencher'!K47)</f>
        <v>44496</v>
      </c>
      <c r="J38" s="5" t="str">
        <f>'[1]TCE - ANEXO IV - Preencher'!L47</f>
        <v>26211008674752000140550010001158121017781449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690.95</v>
      </c>
    </row>
    <row r="39" spans="1:12" s="8" customFormat="1" ht="19.5" customHeight="1" x14ac:dyDescent="0.2">
      <c r="A39" s="3">
        <f>IFERROR(VLOOKUP(B39,'[1]DADOS (OCULTAR)'!$P$3:$R$91,3,0),"")</f>
        <v>9039744000941</v>
      </c>
      <c r="B39" s="4" t="str">
        <f>'[1]TCE - ANEXO IV - Preencher'!C48</f>
        <v>UPA BARRA DE JANGADA</v>
      </c>
      <c r="C39" s="4" t="str">
        <f>'[1]TCE - ANEXO IV - Preencher'!E48</f>
        <v>3.4 - Material Farmacológico</v>
      </c>
      <c r="D39" s="3">
        <f>'[1]TCE - ANEXO IV - Preencher'!F48</f>
        <v>11563145000117</v>
      </c>
      <c r="E39" s="5" t="str">
        <f>'[1]TCE - ANEXO IV - Preencher'!G48</f>
        <v>COMERCIAL MOSTAERT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104.107</v>
      </c>
      <c r="I39" s="6">
        <f>IF('[1]TCE - ANEXO IV - Preencher'!K48="","",'[1]TCE - ANEXO IV - Preencher'!K48)</f>
        <v>44496</v>
      </c>
      <c r="J39" s="5" t="str">
        <f>'[1]TCE - ANEXO IV - Preencher'!L48</f>
        <v>26211011563145000117550010001041071002154668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4594</v>
      </c>
    </row>
    <row r="40" spans="1:12" s="8" customFormat="1" ht="19.5" customHeight="1" x14ac:dyDescent="0.2">
      <c r="A40" s="3">
        <f>IFERROR(VLOOKUP(B40,'[1]DADOS (OCULTAR)'!$P$3:$R$91,3,0),"")</f>
        <v>9039744000941</v>
      </c>
      <c r="B40" s="4" t="str">
        <f>'[1]TCE - ANEXO IV - Preencher'!C49</f>
        <v>UPA BARRA DE JANGADA</v>
      </c>
      <c r="C40" s="4" t="str">
        <f>'[1]TCE - ANEXO IV - Preencher'!E49</f>
        <v>3.4 - Material Farmacológico</v>
      </c>
      <c r="D40" s="3">
        <f>'[1]TCE - ANEXO IV - Preencher'!F49</f>
        <v>12420164001048</v>
      </c>
      <c r="E40" s="5" t="str">
        <f>'[1]TCE - ANEXO IV - Preencher'!G49</f>
        <v>CM HOSPITALAR S.A RECIFE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000108235</v>
      </c>
      <c r="I40" s="6">
        <f>IF('[1]TCE - ANEXO IV - Preencher'!K49="","",'[1]TCE - ANEXO IV - Preencher'!K49)</f>
        <v>44496</v>
      </c>
      <c r="J40" s="5" t="str">
        <f>'[1]TCE - ANEXO IV - Preencher'!L49</f>
        <v>26211012420164001048550010001082351478801875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2257</v>
      </c>
    </row>
    <row r="41" spans="1:12" s="8" customFormat="1" ht="19.5" customHeight="1" x14ac:dyDescent="0.2">
      <c r="A41" s="3">
        <f>IFERROR(VLOOKUP(B41,'[1]DADOS (OCULTAR)'!$P$3:$R$91,3,0),"")</f>
        <v>9039744000941</v>
      </c>
      <c r="B41" s="4" t="str">
        <f>'[1]TCE - ANEXO IV - Preencher'!C50</f>
        <v>UPA BARRA DE JANGADA</v>
      </c>
      <c r="C41" s="4" t="str">
        <f>'[1]TCE - ANEXO IV - Preencher'!E50</f>
        <v>3.4 - Material Farmacológico</v>
      </c>
      <c r="D41" s="3">
        <f>'[1]TCE - ANEXO IV - Preencher'!F50</f>
        <v>1722296000117</v>
      </c>
      <c r="E41" s="5" t="str">
        <f>'[1]TCE - ANEXO IV - Preencher'!G50</f>
        <v>PANORAMA MEDICAMENTOS SUTURAS PROD HODPITALARES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000.195.029</v>
      </c>
      <c r="I41" s="6">
        <f>IF('[1]TCE - ANEXO IV - Preencher'!K50="","",'[1]TCE - ANEXO IV - Preencher'!K50)</f>
        <v>44496</v>
      </c>
      <c r="J41" s="5" t="str">
        <f>'[1]TCE - ANEXO IV - Preencher'!L50</f>
        <v>23211001722296000117550010001950291001950298</v>
      </c>
      <c r="K41" s="5" t="str">
        <f>IF(F41="B",LEFT('[1]TCE - ANEXO IV - Preencher'!M50,2),IF(F41="S",LEFT('[1]TCE - ANEXO IV - Preencher'!M50,7),IF('[1]TCE - ANEXO IV - Preencher'!H50="","")))</f>
        <v>23</v>
      </c>
      <c r="L41" s="7">
        <f>'[1]TCE - ANEXO IV - Preencher'!N50</f>
        <v>1890</v>
      </c>
    </row>
    <row r="42" spans="1:12" s="8" customFormat="1" ht="19.5" customHeight="1" x14ac:dyDescent="0.2">
      <c r="A42" s="3">
        <f>IFERROR(VLOOKUP(B42,'[1]DADOS (OCULTAR)'!$P$3:$R$91,3,0),"")</f>
        <v>9039744000941</v>
      </c>
      <c r="B42" s="4" t="str">
        <f>'[1]TCE - ANEXO IV - Preencher'!C51</f>
        <v>UPA BARRA DE JANGADA</v>
      </c>
      <c r="C42" s="4" t="str">
        <f>'[1]TCE - ANEXO IV - Preencher'!E51</f>
        <v>3.4 - Material Farmacológico</v>
      </c>
      <c r="D42" s="3">
        <f>'[1]TCE - ANEXO IV - Preencher'!F51</f>
        <v>10854165000346</v>
      </c>
      <c r="E42" s="5" t="str">
        <f>'[1]TCE - ANEXO IV - Preencher'!G51</f>
        <v>F &amp; F DIST PROD FARMACEUTICOS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109333</v>
      </c>
      <c r="I42" s="6">
        <f>IF('[1]TCE - ANEXO IV - Preencher'!K51="","",'[1]TCE - ANEXO IV - Preencher'!K51)</f>
        <v>44496</v>
      </c>
      <c r="J42" s="5" t="str">
        <f>'[1]TCE - ANEXO IV - Preencher'!L51</f>
        <v>23211010854165000346550010001093331614931644</v>
      </c>
      <c r="K42" s="5" t="str">
        <f>IF(F42="B",LEFT('[1]TCE - ANEXO IV - Preencher'!M51,2),IF(F42="S",LEFT('[1]TCE - ANEXO IV - Preencher'!M51,7),IF('[1]TCE - ANEXO IV - Preencher'!H51="","")))</f>
        <v>23</v>
      </c>
      <c r="L42" s="7">
        <f>'[1]TCE - ANEXO IV - Preencher'!N51</f>
        <v>2211.5</v>
      </c>
    </row>
    <row r="43" spans="1:12" s="8" customFormat="1" ht="19.5" customHeight="1" x14ac:dyDescent="0.2">
      <c r="A43" s="3">
        <f>IFERROR(VLOOKUP(B43,'[1]DADOS (OCULTAR)'!$P$3:$R$91,3,0),"")</f>
        <v>9039744000941</v>
      </c>
      <c r="B43" s="4" t="str">
        <f>'[1]TCE - ANEXO IV - Preencher'!C52</f>
        <v>UPA BARRA DE JANGADA</v>
      </c>
      <c r="C43" s="4" t="str">
        <f>'[1]TCE - ANEXO IV - Preencher'!E52</f>
        <v>3.4 - Material Farmacológico</v>
      </c>
      <c r="D43" s="3">
        <f>'[1]TCE - ANEXO IV - Preencher'!F52</f>
        <v>8674752000301</v>
      </c>
      <c r="E43" s="5" t="str">
        <f>'[1]TCE - ANEXO IV - Preencher'!G52</f>
        <v>CIRURGICA MONTEBELLO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000.009.601</v>
      </c>
      <c r="I43" s="6">
        <f>IF('[1]TCE - ANEXO IV - Preencher'!K52="","",'[1]TCE - ANEXO IV - Preencher'!K52)</f>
        <v>44496</v>
      </c>
      <c r="J43" s="5" t="str">
        <f>'[1]TCE - ANEXO IV - Preencher'!L52</f>
        <v>26211008674752000301550010000096011894049590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168.61</v>
      </c>
    </row>
    <row r="44" spans="1:12" s="8" customFormat="1" ht="19.5" customHeight="1" x14ac:dyDescent="0.2">
      <c r="A44" s="3">
        <f>IFERROR(VLOOKUP(B44,'[1]DADOS (OCULTAR)'!$P$3:$R$91,3,0),"")</f>
        <v>9039744000941</v>
      </c>
      <c r="B44" s="4" t="str">
        <f>'[1]TCE - ANEXO IV - Preencher'!C53</f>
        <v>UPA BARRA DE JANGADA</v>
      </c>
      <c r="C44" s="4" t="str">
        <f>'[1]TCE - ANEXO IV - Preencher'!E53</f>
        <v>3.4 - Material Farmacológico</v>
      </c>
      <c r="D44" s="3">
        <f>'[1]TCE - ANEXO IV - Preencher'!F53</f>
        <v>37687924000118</v>
      </c>
      <c r="E44" s="5" t="str">
        <f>'[1]TCE - ANEXO IV - Preencher'!G53</f>
        <v>ISOMED COMERCIO DE MEDICAMENTOS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000.000.366</v>
      </c>
      <c r="I44" s="6">
        <f>IF('[1]TCE - ANEXO IV - Preencher'!K53="","",'[1]TCE - ANEXO IV - Preencher'!K53)</f>
        <v>44501</v>
      </c>
      <c r="J44" s="5" t="str">
        <f>'[1]TCE - ANEXO IV - Preencher'!L53</f>
        <v>23211137687924000118550010000003661831102832</v>
      </c>
      <c r="K44" s="5" t="str">
        <f>IF(F44="B",LEFT('[1]TCE - ANEXO IV - Preencher'!M53,2),IF(F44="S",LEFT('[1]TCE - ANEXO IV - Preencher'!M53,7),IF('[1]TCE - ANEXO IV - Preencher'!H53="","")))</f>
        <v>23</v>
      </c>
      <c r="L44" s="7">
        <f>'[1]TCE - ANEXO IV - Preencher'!N53</f>
        <v>2937</v>
      </c>
    </row>
    <row r="45" spans="1:12" s="8" customFormat="1" ht="19.5" customHeight="1" x14ac:dyDescent="0.2">
      <c r="A45" s="3">
        <f>IFERROR(VLOOKUP(B45,'[1]DADOS (OCULTAR)'!$P$3:$R$91,3,0),"")</f>
        <v>9039744000941</v>
      </c>
      <c r="B45" s="4" t="str">
        <f>'[1]TCE - ANEXO IV - Preencher'!C54</f>
        <v>UPA BARRA DE JANGADA</v>
      </c>
      <c r="C45" s="4" t="str">
        <f>'[1]TCE - ANEXO IV - Preencher'!E54</f>
        <v>3.4 - Material Farmacológico</v>
      </c>
      <c r="D45" s="3">
        <f>'[1]TCE - ANEXO IV - Preencher'!F54</f>
        <v>8778201000126</v>
      </c>
      <c r="E45" s="5" t="str">
        <f>'[1]TCE - ANEXO IV - Preencher'!G54</f>
        <v>DROGAFONTE MED E MAT HOSPITALAR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000353029</v>
      </c>
      <c r="I45" s="6">
        <f>IF('[1]TCE - ANEXO IV - Preencher'!K54="","",'[1]TCE - ANEXO IV - Preencher'!K54)</f>
        <v>44497</v>
      </c>
      <c r="J45" s="5" t="str">
        <f>'[1]TCE - ANEXO IV - Preencher'!L54</f>
        <v>26211008778201000126550010003530291204877189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2248.1999999999998</v>
      </c>
    </row>
    <row r="46" spans="1:12" s="8" customFormat="1" ht="19.5" customHeight="1" x14ac:dyDescent="0.2">
      <c r="A46" s="3">
        <f>IFERROR(VLOOKUP(B46,'[1]DADOS (OCULTAR)'!$P$3:$R$91,3,0),"")</f>
        <v>9039744000941</v>
      </c>
      <c r="B46" s="4" t="str">
        <f>'[1]TCE - ANEXO IV - Preencher'!C55</f>
        <v>UPA BARRA DE JANGADA</v>
      </c>
      <c r="C46" s="4" t="str">
        <f>'[1]TCE - ANEXO IV - Preencher'!E55</f>
        <v>3.4 - Material Farmacológico</v>
      </c>
      <c r="D46" s="3">
        <f>'[1]TCE - ANEXO IV - Preencher'!F55</f>
        <v>8778201000126</v>
      </c>
      <c r="E46" s="5" t="str">
        <f>'[1]TCE - ANEXO IV - Preencher'!G55</f>
        <v>DROGAFONTE MED E MAT HOSPITALAR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00035296</v>
      </c>
      <c r="I46" s="6">
        <f>IF('[1]TCE - ANEXO IV - Preencher'!K55="","",'[1]TCE - ANEXO IV - Preencher'!K55)</f>
        <v>44496</v>
      </c>
      <c r="J46" s="5" t="str">
        <f>'[1]TCE - ANEXO IV - Preencher'!L55</f>
        <v>26211008778201000126550010003528961586219757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1278</v>
      </c>
    </row>
    <row r="47" spans="1:12" s="8" customFormat="1" ht="19.5" customHeight="1" x14ac:dyDescent="0.2">
      <c r="A47" s="3">
        <f>IFERROR(VLOOKUP(B47,'[1]DADOS (OCULTAR)'!$P$3:$R$91,3,0),"")</f>
        <v>9039744000941</v>
      </c>
      <c r="B47" s="4" t="str">
        <f>'[1]TCE - ANEXO IV - Preencher'!C56</f>
        <v>UPA BARRA DE JANGADA</v>
      </c>
      <c r="C47" s="4" t="str">
        <f>'[1]TCE - ANEXO IV - Preencher'!E56</f>
        <v>3.4 - Material Farmacológico</v>
      </c>
      <c r="D47" s="3">
        <f>'[1]TCE - ANEXO IV - Preencher'!F56</f>
        <v>21596736000144</v>
      </c>
      <c r="E47" s="5" t="str">
        <f>'[1]TCE - ANEXO IV - Preencher'!G56</f>
        <v>ULTRAMEGA DISTRIBUIDORA HOSPITALAR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00139092</v>
      </c>
      <c r="I47" s="6">
        <f>IF('[1]TCE - ANEXO IV - Preencher'!K56="","",'[1]TCE - ANEXO IV - Preencher'!K56)</f>
        <v>44497</v>
      </c>
      <c r="J47" s="5" t="str">
        <f>'[1]TCE - ANEXO IV - Preencher'!L56</f>
        <v>26211021596736000144550010001390921001431235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1008.68</v>
      </c>
    </row>
    <row r="48" spans="1:12" s="8" customFormat="1" ht="19.5" customHeight="1" x14ac:dyDescent="0.2">
      <c r="A48" s="3">
        <f>IFERROR(VLOOKUP(B48,'[1]DADOS (OCULTAR)'!$P$3:$R$91,3,0),"")</f>
        <v>9039744000941</v>
      </c>
      <c r="B48" s="4" t="str">
        <f>'[1]TCE - ANEXO IV - Preencher'!C57</f>
        <v>UPA BARRA DE JANGADA</v>
      </c>
      <c r="C48" s="4" t="str">
        <f>'[1]TCE - ANEXO IV - Preencher'!E57</f>
        <v>3.4 - Material Farmacológico</v>
      </c>
      <c r="D48" s="3">
        <f>'[1]TCE - ANEXO IV - Preencher'!F57</f>
        <v>8719794000150</v>
      </c>
      <c r="E48" s="5" t="str">
        <f>'[1]TCE - ANEXO IV - Preencher'!G57</f>
        <v>ELFA - CENTRAL DISTRIBUIDORA DE MEDICAMENTOS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000094202</v>
      </c>
      <c r="I48" s="6">
        <f>IF('[1]TCE - ANEXO IV - Preencher'!K57="","",'[1]TCE - ANEXO IV - Preencher'!K57)</f>
        <v>44498</v>
      </c>
      <c r="J48" s="5" t="str">
        <f>'[1]TCE - ANEXO IV - Preencher'!L57</f>
        <v>26211008719794000150550010000942021149720610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10657.32</v>
      </c>
    </row>
    <row r="49" spans="1:12" s="8" customFormat="1" ht="19.5" customHeight="1" x14ac:dyDescent="0.2">
      <c r="A49" s="3">
        <f>IFERROR(VLOOKUP(B49,'[1]DADOS (OCULTAR)'!$P$3:$R$91,3,0),"")</f>
        <v>9039744000941</v>
      </c>
      <c r="B49" s="4" t="str">
        <f>'[1]TCE - ANEXO IV - Preencher'!C58</f>
        <v>UPA BARRA DE JANGADA</v>
      </c>
      <c r="C49" s="4" t="str">
        <f>'[1]TCE - ANEXO IV - Preencher'!E58</f>
        <v>3.4 - Material Farmacológico</v>
      </c>
      <c r="D49" s="3">
        <f>'[1]TCE - ANEXO IV - Preencher'!F58</f>
        <v>8719794000150</v>
      </c>
      <c r="E49" s="5" t="str">
        <f>'[1]TCE - ANEXO IV - Preencher'!G58</f>
        <v>ELFA - CENTRAL DISTRIBUIDORA DE MEDICAMENTOS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94168</v>
      </c>
      <c r="I49" s="6">
        <f>IF('[1]TCE - ANEXO IV - Preencher'!K58="","",'[1]TCE - ANEXO IV - Preencher'!K58)</f>
        <v>44498</v>
      </c>
      <c r="J49" s="5" t="str">
        <f>'[1]TCE - ANEXO IV - Preencher'!L58</f>
        <v>26211008719794000150550010000941681690477487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10657.32</v>
      </c>
    </row>
    <row r="50" spans="1:12" s="8" customFormat="1" ht="19.5" customHeight="1" x14ac:dyDescent="0.2">
      <c r="A50" s="3">
        <f>IFERROR(VLOOKUP(B50,'[1]DADOS (OCULTAR)'!$P$3:$R$91,3,0),"")</f>
        <v>9039744000941</v>
      </c>
      <c r="B50" s="4" t="str">
        <f>'[1]TCE - ANEXO IV - Preencher'!C59</f>
        <v>UPA BARRA DE JANGADA</v>
      </c>
      <c r="C50" s="4" t="str">
        <f>'[1]TCE - ANEXO IV - Preencher'!E59</f>
        <v>3.4 - Material Farmacológico</v>
      </c>
      <c r="D50" s="3">
        <f>'[1]TCE - ANEXO IV - Preencher'!F59</f>
        <v>2520829000140</v>
      </c>
      <c r="E50" s="5" t="str">
        <f>'[1]TCE - ANEXO IV - Preencher'!G59</f>
        <v>DIMASTER COMERCIO DE PROD HOSPITALARES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264838</v>
      </c>
      <c r="I50" s="6">
        <f>IF('[1]TCE - ANEXO IV - Preencher'!K59="","",'[1]TCE - ANEXO IV - Preencher'!K59)</f>
        <v>44498</v>
      </c>
      <c r="J50" s="5" t="str">
        <f>'[1]TCE - ANEXO IV - Preencher'!L59</f>
        <v>43211002520829000140550010002648391209145782</v>
      </c>
      <c r="K50" s="5" t="str">
        <f>IF(F50="B",LEFT('[1]TCE - ANEXO IV - Preencher'!M59,2),IF(F50="S",LEFT('[1]TCE - ANEXO IV - Preencher'!M59,7),IF('[1]TCE - ANEXO IV - Preencher'!H59="","")))</f>
        <v>43</v>
      </c>
      <c r="L50" s="7">
        <f>'[1]TCE - ANEXO IV - Preencher'!N59</f>
        <v>7196</v>
      </c>
    </row>
    <row r="51" spans="1:12" s="8" customFormat="1" ht="19.5" customHeight="1" x14ac:dyDescent="0.2">
      <c r="A51" s="3">
        <f>IFERROR(VLOOKUP(B51,'[1]DADOS (OCULTAR)'!$P$3:$R$91,3,0),"")</f>
        <v>9039744000941</v>
      </c>
      <c r="B51" s="4" t="str">
        <f>'[1]TCE - ANEXO IV - Preencher'!C60</f>
        <v>UPA BARRA DE JANGADA</v>
      </c>
      <c r="C51" s="4" t="str">
        <f>'[1]TCE - ANEXO IV - Preencher'!E60</f>
        <v>3.4 - Material Farmacológico</v>
      </c>
      <c r="D51" s="3">
        <f>'[1]TCE - ANEXO IV - Preencher'!F60</f>
        <v>44734671000151</v>
      </c>
      <c r="E51" s="5" t="str">
        <f>'[1]TCE - ANEXO IV - Preencher'!G60</f>
        <v>CRISTÁLIA PROD QUIM FARMACEUTICOS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3121740</v>
      </c>
      <c r="I51" s="6">
        <f>IF('[1]TCE - ANEXO IV - Preencher'!K60="","",'[1]TCE - ANEXO IV - Preencher'!K60)</f>
        <v>44499</v>
      </c>
      <c r="J51" s="5" t="str">
        <f>'[1]TCE - ANEXO IV - Preencher'!L60</f>
        <v>35211044734671000151550100031217401094474956</v>
      </c>
      <c r="K51" s="5" t="str">
        <f>IF(F51="B",LEFT('[1]TCE - ANEXO IV - Preencher'!M60,2),IF(F51="S",LEFT('[1]TCE - ANEXO IV - Preencher'!M60,7),IF('[1]TCE - ANEXO IV - Preencher'!H60="","")))</f>
        <v>35</v>
      </c>
      <c r="L51" s="7">
        <f>'[1]TCE - ANEXO IV - Preencher'!N60</f>
        <v>15295</v>
      </c>
    </row>
    <row r="52" spans="1:12" s="8" customFormat="1" ht="19.5" customHeight="1" x14ac:dyDescent="0.2">
      <c r="A52" s="3">
        <f>IFERROR(VLOOKUP(B52,'[1]DADOS (OCULTAR)'!$P$3:$R$91,3,0),"")</f>
        <v>9039744000941</v>
      </c>
      <c r="B52" s="4" t="str">
        <f>'[1]TCE - ANEXO IV - Preencher'!C61</f>
        <v>UPA BARRA DE JANGADA</v>
      </c>
      <c r="C52" s="4" t="str">
        <f>'[1]TCE - ANEXO IV - Preencher'!E61</f>
        <v>3.4 - Material Farmacológico</v>
      </c>
      <c r="D52" s="3">
        <f>'[1]TCE - ANEXO IV - Preencher'!F61</f>
        <v>44734671000151</v>
      </c>
      <c r="E52" s="5" t="str">
        <f>'[1]TCE - ANEXO IV - Preencher'!G61</f>
        <v>CRISTÁLIA PROD QUIM FARMACEUTICOS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3119217</v>
      </c>
      <c r="I52" s="6">
        <f>IF('[1]TCE - ANEXO IV - Preencher'!K61="","",'[1]TCE - ANEXO IV - Preencher'!K61)</f>
        <v>44497</v>
      </c>
      <c r="J52" s="5" t="str">
        <f>'[1]TCE - ANEXO IV - Preencher'!L61</f>
        <v>35211044734671000151550100031192171091557378</v>
      </c>
      <c r="K52" s="5" t="str">
        <f>IF(F52="B",LEFT('[1]TCE - ANEXO IV - Preencher'!M61,2),IF(F52="S",LEFT('[1]TCE - ANEXO IV - Preencher'!M61,7),IF('[1]TCE - ANEXO IV - Preencher'!H61="","")))</f>
        <v>35</v>
      </c>
      <c r="L52" s="7">
        <f>'[1]TCE - ANEXO IV - Preencher'!N61</f>
        <v>975</v>
      </c>
    </row>
    <row r="53" spans="1:12" s="8" customFormat="1" ht="19.5" customHeight="1" x14ac:dyDescent="0.2">
      <c r="A53" s="3">
        <f>IFERROR(VLOOKUP(B53,'[1]DADOS (OCULTAR)'!$P$3:$R$91,3,0),"")</f>
        <v>9039744000941</v>
      </c>
      <c r="B53" s="4" t="str">
        <f>'[1]TCE - ANEXO IV - Preencher'!C62</f>
        <v>UPA BARRA DE JANGADA</v>
      </c>
      <c r="C53" s="4" t="str">
        <f>'[1]TCE - ANEXO IV - Preencher'!E62</f>
        <v>3.4 - Material Farmacológico</v>
      </c>
      <c r="D53" s="3">
        <f>'[1]TCE - ANEXO IV - Preencher'!F62</f>
        <v>2520829000140</v>
      </c>
      <c r="E53" s="5" t="str">
        <f>'[1]TCE - ANEXO IV - Preencher'!G62</f>
        <v>DIMASTER COMERCIO DE PROD HOSPITALARES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264640</v>
      </c>
      <c r="I53" s="6">
        <f>IF('[1]TCE - ANEXO IV - Preencher'!K62="","",'[1]TCE - ANEXO IV - Preencher'!K62)</f>
        <v>44496</v>
      </c>
      <c r="J53" s="5" t="str">
        <f>'[1]TCE - ANEXO IV - Preencher'!L62</f>
        <v>43211002520829000140550010002646401250964781</v>
      </c>
      <c r="K53" s="5" t="str">
        <f>IF(F53="B",LEFT('[1]TCE - ANEXO IV - Preencher'!M62,2),IF(F53="S",LEFT('[1]TCE - ANEXO IV - Preencher'!M62,7),IF('[1]TCE - ANEXO IV - Preencher'!H62="","")))</f>
        <v>43</v>
      </c>
      <c r="L53" s="7">
        <f>'[1]TCE - ANEXO IV - Preencher'!N62</f>
        <v>8705.2999999999993</v>
      </c>
    </row>
    <row r="54" spans="1:12" s="8" customFormat="1" ht="19.5" customHeight="1" x14ac:dyDescent="0.2">
      <c r="A54" s="3">
        <f>IFERROR(VLOOKUP(B54,'[1]DADOS (OCULTAR)'!$P$3:$R$91,3,0),"")</f>
        <v>9039744000941</v>
      </c>
      <c r="B54" s="4" t="str">
        <f>'[1]TCE - ANEXO IV - Preencher'!C63</f>
        <v>UPA BARRA DE JANGADA</v>
      </c>
      <c r="C54" s="4" t="str">
        <f>'[1]TCE - ANEXO IV - Preencher'!E63</f>
        <v>3.4 - Material Farmacológico</v>
      </c>
      <c r="D54" s="3">
        <f>'[1]TCE - ANEXO IV - Preencher'!F63</f>
        <v>67729178000220</v>
      </c>
      <c r="E54" s="5" t="str">
        <f>'[1]TCE - ANEXO IV - Preencher'!G63</f>
        <v>COMERCIAL CIRURGICA RIOCLARENSE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0625258</v>
      </c>
      <c r="I54" s="6">
        <f>IF('[1]TCE - ANEXO IV - Preencher'!K63="","",'[1]TCE - ANEXO IV - Preencher'!K63)</f>
        <v>44497</v>
      </c>
      <c r="J54" s="5" t="str">
        <f>'[1]TCE - ANEXO IV - Preencher'!L63</f>
        <v>31211067729178000220550010006252581094782920</v>
      </c>
      <c r="K54" s="5" t="str">
        <f>IF(F54="B",LEFT('[1]TCE - ANEXO IV - Preencher'!M63,2),IF(F54="S",LEFT('[1]TCE - ANEXO IV - Preencher'!M63,7),IF('[1]TCE - ANEXO IV - Preencher'!H63="","")))</f>
        <v>31</v>
      </c>
      <c r="L54" s="7">
        <f>'[1]TCE - ANEXO IV - Preencher'!N63</f>
        <v>1692.84</v>
      </c>
    </row>
    <row r="55" spans="1:12" s="8" customFormat="1" ht="19.5" customHeight="1" x14ac:dyDescent="0.2">
      <c r="A55" s="3">
        <f>IFERROR(VLOOKUP(B55,'[1]DADOS (OCULTAR)'!$P$3:$R$91,3,0),"")</f>
        <v>9039744000941</v>
      </c>
      <c r="B55" s="4" t="str">
        <f>'[1]TCE - ANEXO IV - Preencher'!C64</f>
        <v>UPA BARRA DE JANGADA</v>
      </c>
      <c r="C55" s="4" t="str">
        <f>'[1]TCE - ANEXO IV - Preencher'!E64</f>
        <v>3.4 - Material Farmacológico</v>
      </c>
      <c r="D55" s="3">
        <f>'[1]TCE - ANEXO IV - Preencher'!F64</f>
        <v>21939878000167</v>
      </c>
      <c r="E55" s="5" t="str">
        <f>'[1]TCE - ANEXO IV - Preencher'!G64</f>
        <v>BEM ESTAR PRODUTOS FARMACEUTICOS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000002868</v>
      </c>
      <c r="I55" s="6">
        <f>IF('[1]TCE - ANEXO IV - Preencher'!K64="","",'[1]TCE - ANEXO IV - Preencher'!K64)</f>
        <v>44503</v>
      </c>
      <c r="J55" s="5" t="str">
        <f>'[1]TCE - ANEXO IV - Preencher'!L64</f>
        <v>26211121939878000167550010000028681100086824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1246.6300000000001</v>
      </c>
    </row>
    <row r="56" spans="1:12" s="8" customFormat="1" ht="19.5" customHeight="1" x14ac:dyDescent="0.2">
      <c r="A56" s="3">
        <f>IFERROR(VLOOKUP(B56,'[1]DADOS (OCULTAR)'!$P$3:$R$91,3,0),"")</f>
        <v>9039744000941</v>
      </c>
      <c r="B56" s="4" t="str">
        <f>'[1]TCE - ANEXO IV - Preencher'!C65</f>
        <v>UPA BARRA DE JANGADA</v>
      </c>
      <c r="C56" s="4" t="str">
        <f>'[1]TCE - ANEXO IV - Preencher'!E65</f>
        <v>3.4 - Material Farmacológico</v>
      </c>
      <c r="D56" s="3">
        <f>'[1]TCE - ANEXO IV - Preencher'!F65</f>
        <v>44734671000151</v>
      </c>
      <c r="E56" s="5" t="str">
        <f>'[1]TCE - ANEXO IV - Preencher'!G65</f>
        <v>CRISTÁLIA PROD QUIM FARMACEUTICOS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3122630</v>
      </c>
      <c r="I56" s="6">
        <f>IF('[1]TCE - ANEXO IV - Preencher'!K65="","",'[1]TCE - ANEXO IV - Preencher'!K65)</f>
        <v>44503</v>
      </c>
      <c r="J56" s="5" t="str">
        <f>'[1]TCE - ANEXO IV - Preencher'!L65</f>
        <v>35211144734671000151550100031226301150062650</v>
      </c>
      <c r="K56" s="5" t="str">
        <f>IF(F56="B",LEFT('[1]TCE - ANEXO IV - Preencher'!M65,2),IF(F56="S",LEFT('[1]TCE - ANEXO IV - Preencher'!M65,7),IF('[1]TCE - ANEXO IV - Preencher'!H65="","")))</f>
        <v>35</v>
      </c>
      <c r="L56" s="7">
        <f>'[1]TCE - ANEXO IV - Preencher'!N65</f>
        <v>1168</v>
      </c>
    </row>
    <row r="57" spans="1:12" s="8" customFormat="1" ht="19.5" customHeight="1" x14ac:dyDescent="0.2">
      <c r="A57" s="3">
        <f>IFERROR(VLOOKUP(B57,'[1]DADOS (OCULTAR)'!$P$3:$R$91,3,0),"")</f>
        <v>9039744000941</v>
      </c>
      <c r="B57" s="4" t="str">
        <f>'[1]TCE - ANEXO IV - Preencher'!C66</f>
        <v>UPA BARRA DE JANGADA</v>
      </c>
      <c r="C57" s="4" t="str">
        <f>'[1]TCE - ANEXO IV - Preencher'!E66</f>
        <v>3.4 - Material Farmacológico</v>
      </c>
      <c r="D57" s="3">
        <f>'[1]TCE - ANEXO IV - Preencher'!F66</f>
        <v>44734671000151</v>
      </c>
      <c r="E57" s="5" t="str">
        <f>'[1]TCE - ANEXO IV - Preencher'!G66</f>
        <v>CRISTÁLIA PROD QUIM FARMACEUTICOS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3122631</v>
      </c>
      <c r="I57" s="6">
        <f>IF('[1]TCE - ANEXO IV - Preencher'!K66="","",'[1]TCE - ANEXO IV - Preencher'!K66)</f>
        <v>44503</v>
      </c>
      <c r="J57" s="5" t="str">
        <f>'[1]TCE - ANEXO IV - Preencher'!L66</f>
        <v>35211144734671000151550100031226311564625673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1543.4</v>
      </c>
    </row>
    <row r="58" spans="1:12" s="8" customFormat="1" ht="19.5" customHeight="1" x14ac:dyDescent="0.2">
      <c r="A58" s="3">
        <f>IFERROR(VLOOKUP(B58,'[1]DADOS (OCULTAR)'!$P$3:$R$91,3,0),"")</f>
        <v>9039744000941</v>
      </c>
      <c r="B58" s="4" t="str">
        <f>'[1]TCE - ANEXO IV - Preencher'!C67</f>
        <v>UPA BARRA DE JANGADA</v>
      </c>
      <c r="C58" s="4" t="str">
        <f>'[1]TCE - ANEXO IV - Preencher'!E67</f>
        <v>3.4 - Material Farmacológico</v>
      </c>
      <c r="D58" s="3">
        <f>'[1]TCE - ANEXO IV - Preencher'!F67</f>
        <v>12882932000194</v>
      </c>
      <c r="E58" s="5" t="str">
        <f>'[1]TCE - ANEXO IV - Preencher'!G67</f>
        <v>EXOMED COMERCIO ATACADISTA DE MEDICAMENTOS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155793</v>
      </c>
      <c r="I58" s="6">
        <f>IF('[1]TCE - ANEXO IV - Preencher'!K67="","",'[1]TCE - ANEXO IV - Preencher'!K67)</f>
        <v>44509</v>
      </c>
      <c r="J58" s="5" t="str">
        <f>'[1]TCE - ANEXO IV - Preencher'!L67</f>
        <v>26211112882932000194550010001557931462849405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138</v>
      </c>
    </row>
    <row r="59" spans="1:12" s="8" customFormat="1" ht="19.5" customHeight="1" x14ac:dyDescent="0.2">
      <c r="A59" s="3">
        <f>IFERROR(VLOOKUP(B59,'[1]DADOS (OCULTAR)'!$P$3:$R$91,3,0),"")</f>
        <v>9039744000941</v>
      </c>
      <c r="B59" s="4" t="str">
        <f>'[1]TCE - ANEXO IV - Preencher'!C68</f>
        <v>UPA BARRA DE JANGADA</v>
      </c>
      <c r="C59" s="4" t="str">
        <f>'[1]TCE - ANEXO IV - Preencher'!E68</f>
        <v>3.4 - Material Farmacológico</v>
      </c>
      <c r="D59" s="3">
        <f>'[1]TCE - ANEXO IV - Preencher'!F68</f>
        <v>9441460000120</v>
      </c>
      <c r="E59" s="5" t="str">
        <f>'[1]TCE - ANEXO IV - Preencher'!G68</f>
        <v>PADRÃO DIST DE PRODUTOS E EQUIP HOSP PADRE CALLOU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000.272.608</v>
      </c>
      <c r="I59" s="6">
        <f>IF('[1]TCE - ANEXO IV - Preencher'!K68="","",'[1]TCE - ANEXO IV - Preencher'!K68)</f>
        <v>44508</v>
      </c>
      <c r="J59" s="5" t="str">
        <f>'[1]TCE - ANEXO IV - Preencher'!L68</f>
        <v>26211109441460000120550010002726081455219173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33.78</v>
      </c>
    </row>
    <row r="60" spans="1:12" s="8" customFormat="1" ht="19.5" customHeight="1" x14ac:dyDescent="0.2">
      <c r="A60" s="3">
        <f>IFERROR(VLOOKUP(B60,'[1]DADOS (OCULTAR)'!$P$3:$R$91,3,0),"")</f>
        <v>9039744000941</v>
      </c>
      <c r="B60" s="4" t="str">
        <f>'[1]TCE - ANEXO IV - Preencher'!C69</f>
        <v>UPA BARRA DE JANGADA</v>
      </c>
      <c r="C60" s="4" t="str">
        <f>'[1]TCE - ANEXO IV - Preencher'!E69</f>
        <v>3.4 - Material Farmacológico</v>
      </c>
      <c r="D60" s="3">
        <f>'[1]TCE - ANEXO IV - Preencher'!F69</f>
        <v>67729178000491</v>
      </c>
      <c r="E60" s="5" t="str">
        <f>'[1]TCE - ANEXO IV - Preencher'!G69</f>
        <v>COMERCIAL CIRURGICA RIOCLARENSE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1501879</v>
      </c>
      <c r="I60" s="6">
        <f>IF('[1]TCE - ANEXO IV - Preencher'!K69="","",'[1]TCE - ANEXO IV - Preencher'!K69)</f>
        <v>44496</v>
      </c>
      <c r="J60" s="5" t="str">
        <f>'[1]TCE - ANEXO IV - Preencher'!L69</f>
        <v>35211067729178000491550010015018791956591530</v>
      </c>
      <c r="K60" s="5" t="str">
        <f>IF(F60="B",LEFT('[1]TCE - ANEXO IV - Preencher'!M69,2),IF(F60="S",LEFT('[1]TCE - ANEXO IV - Preencher'!M69,7),IF('[1]TCE - ANEXO IV - Preencher'!H69="","")))</f>
        <v>35</v>
      </c>
      <c r="L60" s="7">
        <f>'[1]TCE - ANEXO IV - Preencher'!N69</f>
        <v>4166</v>
      </c>
    </row>
    <row r="61" spans="1:12" s="8" customFormat="1" ht="19.5" customHeight="1" x14ac:dyDescent="0.2">
      <c r="A61" s="3">
        <f>IFERROR(VLOOKUP(B61,'[1]DADOS (OCULTAR)'!$P$3:$R$91,3,0),"")</f>
        <v>9039744000941</v>
      </c>
      <c r="B61" s="4" t="str">
        <f>'[1]TCE - ANEXO IV - Preencher'!C70</f>
        <v>UPA BARRA DE JANGADA</v>
      </c>
      <c r="C61" s="4" t="str">
        <f>'[1]TCE - ANEXO IV - Preencher'!E70</f>
        <v>3.4 - Material Farmacológico</v>
      </c>
      <c r="D61" s="3">
        <f>'[1]TCE - ANEXO IV - Preencher'!F70</f>
        <v>7484373000124</v>
      </c>
      <c r="E61" s="5" t="str">
        <f>'[1]TCE - ANEXO IV - Preencher'!G70</f>
        <v>UNI HOSPITALAR LTDA.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000.134.875</v>
      </c>
      <c r="I61" s="6">
        <f>IF('[1]TCE - ANEXO IV - Preencher'!K70="","",'[1]TCE - ANEXO IV - Preencher'!K70)</f>
        <v>44512</v>
      </c>
      <c r="J61" s="5" t="str">
        <f>'[1]TCE - ANEXO IV - Preencher'!L70</f>
        <v>26211107484373000124550010001348751051401511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720</v>
      </c>
    </row>
    <row r="62" spans="1:12" s="8" customFormat="1" ht="19.5" customHeight="1" x14ac:dyDescent="0.2">
      <c r="A62" s="3">
        <f>IFERROR(VLOOKUP(B62,'[1]DADOS (OCULTAR)'!$P$3:$R$91,3,0),"")</f>
        <v>9039744000941</v>
      </c>
      <c r="B62" s="4" t="str">
        <f>'[1]TCE - ANEXO IV - Preencher'!C71</f>
        <v>UPA BARRA DE JANGADA</v>
      </c>
      <c r="C62" s="4" t="str">
        <f>'[1]TCE - ANEXO IV - Preencher'!E71</f>
        <v>3.4 - Material Farmacológico</v>
      </c>
      <c r="D62" s="3">
        <f>'[1]TCE - ANEXO IV - Preencher'!F71</f>
        <v>21939878000167</v>
      </c>
      <c r="E62" s="5" t="str">
        <f>'[1]TCE - ANEXO IV - Preencher'!G71</f>
        <v>BEM ESTAR PRODUTOS FARMACEUTICOS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000002923</v>
      </c>
      <c r="I62" s="6">
        <f>IF('[1]TCE - ANEXO IV - Preencher'!K71="","",'[1]TCE - ANEXO IV - Preencher'!K71)</f>
        <v>44511</v>
      </c>
      <c r="J62" s="5" t="str">
        <f>'[1]TCE - ANEXO IV - Preencher'!L71</f>
        <v>26211121939878000167550010000029231100032922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715.17</v>
      </c>
    </row>
    <row r="63" spans="1:12" s="8" customFormat="1" ht="19.5" customHeight="1" x14ac:dyDescent="0.2">
      <c r="A63" s="3">
        <f>IFERROR(VLOOKUP(B63,'[1]DADOS (OCULTAR)'!$P$3:$R$91,3,0),"")</f>
        <v>9039744000941</v>
      </c>
      <c r="B63" s="4" t="str">
        <f>'[1]TCE - ANEXO IV - Preencher'!C72</f>
        <v>UPA BARRA DE JANGADA</v>
      </c>
      <c r="C63" s="4" t="str">
        <f>'[1]TCE - ANEXO IV - Preencher'!E72</f>
        <v>3.4 - Material Farmacológico</v>
      </c>
      <c r="D63" s="3">
        <f>'[1]TCE - ANEXO IV - Preencher'!F72</f>
        <v>3817043000152</v>
      </c>
      <c r="E63" s="5" t="str">
        <f>'[1]TCE - ANEXO IV - Preencher'!G72</f>
        <v>PHARMAPLUS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000.037.113</v>
      </c>
      <c r="I63" s="6">
        <f>IF('[1]TCE - ANEXO IV - Preencher'!K72="","",'[1]TCE - ANEXO IV - Preencher'!K72)</f>
        <v>44511</v>
      </c>
      <c r="J63" s="5" t="str">
        <f>'[1]TCE - ANEXO IV - Preencher'!L72</f>
        <v>26211103817043000152550010000371131081125347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1440</v>
      </c>
    </row>
    <row r="64" spans="1:12" s="8" customFormat="1" ht="19.5" customHeight="1" x14ac:dyDescent="0.2">
      <c r="A64" s="3">
        <f>IFERROR(VLOOKUP(B64,'[1]DADOS (OCULTAR)'!$P$3:$R$91,3,0),"")</f>
        <v>9039744000941</v>
      </c>
      <c r="B64" s="4" t="str">
        <f>'[1]TCE - ANEXO IV - Preencher'!C73</f>
        <v>UPA BARRA DE JANGADA</v>
      </c>
      <c r="C64" s="4" t="str">
        <f>'[1]TCE - ANEXO IV - Preencher'!E73</f>
        <v>3.4 - Material Farmacológico</v>
      </c>
      <c r="D64" s="3">
        <f>'[1]TCE - ANEXO IV - Preencher'!F73</f>
        <v>12882932000194</v>
      </c>
      <c r="E64" s="5" t="str">
        <f>'[1]TCE - ANEXO IV - Preencher'!G73</f>
        <v>EXOMED COMERCIO ATACADISTA DE MEDICAMENTOS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156141</v>
      </c>
      <c r="I64" s="6">
        <f>IF('[1]TCE - ANEXO IV - Preencher'!K73="","",'[1]TCE - ANEXO IV - Preencher'!K73)</f>
        <v>44522</v>
      </c>
      <c r="J64" s="5" t="str">
        <f>'[1]TCE - ANEXO IV - Preencher'!L73</f>
        <v>26211112882932000194550010001561411870968321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1750</v>
      </c>
    </row>
    <row r="65" spans="1:12" s="8" customFormat="1" ht="19.5" customHeight="1" x14ac:dyDescent="0.2">
      <c r="A65" s="3">
        <f>IFERROR(VLOOKUP(B65,'[1]DADOS (OCULTAR)'!$P$3:$R$91,3,0),"")</f>
        <v>9039744000941</v>
      </c>
      <c r="B65" s="4" t="str">
        <f>'[1]TCE - ANEXO IV - Preencher'!C74</f>
        <v>UPA BARRA DE JANGADA</v>
      </c>
      <c r="C65" s="4" t="str">
        <f>'[1]TCE - ANEXO IV - Preencher'!E74</f>
        <v>3.4 - Material Farmacológico</v>
      </c>
      <c r="D65" s="3">
        <f>'[1]TCE - ANEXO IV - Preencher'!F74</f>
        <v>44734671000151</v>
      </c>
      <c r="E65" s="5" t="str">
        <f>'[1]TCE - ANEXO IV - Preencher'!G74</f>
        <v>CRISTÁLIA PROD QUIM FARMACEUTICOS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3132215</v>
      </c>
      <c r="I65" s="6">
        <f>IF('[1]TCE - ANEXO IV - Preencher'!K74="","",'[1]TCE - ANEXO IV - Preencher'!K74)</f>
        <v>44512</v>
      </c>
      <c r="J65" s="5" t="str">
        <f>'[1]TCE - ANEXO IV - Preencher'!L74</f>
        <v>35211144734671000151550100031322151964470942</v>
      </c>
      <c r="K65" s="5" t="str">
        <f>IF(F65="B",LEFT('[1]TCE - ANEXO IV - Preencher'!M74,2),IF(F65="S",LEFT('[1]TCE - ANEXO IV - Preencher'!M74,7),IF('[1]TCE - ANEXO IV - Preencher'!H74="","")))</f>
        <v>35</v>
      </c>
      <c r="L65" s="7">
        <f>'[1]TCE - ANEXO IV - Preencher'!N74</f>
        <v>1080</v>
      </c>
    </row>
    <row r="66" spans="1:12" s="8" customFormat="1" ht="19.5" customHeight="1" x14ac:dyDescent="0.2">
      <c r="A66" s="3">
        <f>IFERROR(VLOOKUP(B66,'[1]DADOS (OCULTAR)'!$P$3:$R$91,3,0),"")</f>
        <v>9039744000941</v>
      </c>
      <c r="B66" s="4" t="str">
        <f>'[1]TCE - ANEXO IV - Preencher'!C75</f>
        <v>UPA BARRA DE JANGADA</v>
      </c>
      <c r="C66" s="4" t="str">
        <f>'[1]TCE - ANEXO IV - Preencher'!E75</f>
        <v>3.4 - Material Farmacológico</v>
      </c>
      <c r="D66" s="3">
        <f>'[1]TCE - ANEXO IV - Preencher'!F75</f>
        <v>44734671000151</v>
      </c>
      <c r="E66" s="5" t="str">
        <f>'[1]TCE - ANEXO IV - Preencher'!G75</f>
        <v>CRISTÁLIA PROD QUIM FARMACEUTICOS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3138842</v>
      </c>
      <c r="I66" s="6">
        <f>IF('[1]TCE - ANEXO IV - Preencher'!K75="","",'[1]TCE - ANEXO IV - Preencher'!K75)</f>
        <v>44522</v>
      </c>
      <c r="J66" s="5" t="str">
        <f>'[1]TCE - ANEXO IV - Preencher'!L75</f>
        <v>35211144734671000151550100031388421416899177</v>
      </c>
      <c r="K66" s="5" t="str">
        <f>IF(F66="B",LEFT('[1]TCE - ANEXO IV - Preencher'!M75,2),IF(F66="S",LEFT('[1]TCE - ANEXO IV - Preencher'!M75,7),IF('[1]TCE - ANEXO IV - Preencher'!H75="","")))</f>
        <v>35</v>
      </c>
      <c r="L66" s="7">
        <f>'[1]TCE - ANEXO IV - Preencher'!N75</f>
        <v>2400</v>
      </c>
    </row>
    <row r="67" spans="1:12" s="8" customFormat="1" ht="19.5" customHeight="1" x14ac:dyDescent="0.2">
      <c r="A67" s="3">
        <f>IFERROR(VLOOKUP(B67,'[1]DADOS (OCULTAR)'!$P$3:$R$91,3,0),"")</f>
        <v>9039744000941</v>
      </c>
      <c r="B67" s="4" t="str">
        <f>'[1]TCE - ANEXO IV - Preencher'!C76</f>
        <v>UPA BARRA DE JANGADA</v>
      </c>
      <c r="C67" s="4" t="str">
        <f>'[1]TCE - ANEXO IV - Preencher'!E76</f>
        <v>3.14 - Alimentação Preparada</v>
      </c>
      <c r="D67" s="3">
        <f>'[1]TCE - ANEXO IV - Preencher'!F76</f>
        <v>11024546000107</v>
      </c>
      <c r="E67" s="5" t="str">
        <f>'[1]TCE - ANEXO IV - Preencher'!G76</f>
        <v>IRMÃO COSTA SUPERMERCADO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34207</v>
      </c>
      <c r="I67" s="6">
        <f>IF('[1]TCE - ANEXO IV - Preencher'!K76="","",'[1]TCE - ANEXO IV - Preencher'!K76)</f>
        <v>44504</v>
      </c>
      <c r="J67" s="5" t="str">
        <f>'[1]TCE - ANEXO IV - Preencher'!L76</f>
        <v>26211111024546000107550010000342071134779719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110.97</v>
      </c>
    </row>
    <row r="68" spans="1:12" s="8" customFormat="1" ht="19.5" customHeight="1" x14ac:dyDescent="0.2">
      <c r="A68" s="3">
        <f>IFERROR(VLOOKUP(B68,'[1]DADOS (OCULTAR)'!$P$3:$R$91,3,0),"")</f>
        <v>9039744000941</v>
      </c>
      <c r="B68" s="4" t="str">
        <f>'[1]TCE - ANEXO IV - Preencher'!C77</f>
        <v>UPA BARRA DE JANGADA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 GASES INDUSTRIAIS NE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4259</v>
      </c>
      <c r="I68" s="6">
        <f>IF('[1]TCE - ANEXO IV - Preencher'!K77="","",'[1]TCE - ANEXO IV - Preencher'!K77)</f>
        <v>44499</v>
      </c>
      <c r="J68" s="5" t="str">
        <f>'[1]TCE - ANEXO IV - Preencher'!L77</f>
        <v>26211024380578002041550880000042591857691083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180.49</v>
      </c>
    </row>
    <row r="69" spans="1:12" s="8" customFormat="1" ht="19.5" customHeight="1" x14ac:dyDescent="0.2">
      <c r="A69" s="3">
        <f>IFERROR(VLOOKUP(B69,'[1]DADOS (OCULTAR)'!$P$3:$R$91,3,0),"")</f>
        <v>9039744000941</v>
      </c>
      <c r="B69" s="4" t="str">
        <f>'[1]TCE - ANEXO IV - Preencher'!C78</f>
        <v>UPA BARRA DE JANGADA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 GASES INDUSTRIAIS NE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45354</v>
      </c>
      <c r="I69" s="6">
        <f>IF('[1]TCE - ANEXO IV - Preencher'!K78="","",'[1]TCE - ANEXO IV - Preencher'!K78)</f>
        <v>44501</v>
      </c>
      <c r="J69" s="5" t="str">
        <f>'[1]TCE - ANEXO IV - Preencher'!L78</f>
        <v>26211124380578002041550080000453541857801561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34.64</v>
      </c>
    </row>
    <row r="70" spans="1:12" s="8" customFormat="1" ht="19.5" customHeight="1" x14ac:dyDescent="0.2">
      <c r="A70" s="3">
        <f>IFERROR(VLOOKUP(B70,'[1]DADOS (OCULTAR)'!$P$3:$R$91,3,0),"")</f>
        <v>9039744000941</v>
      </c>
      <c r="B70" s="4" t="str">
        <f>'[1]TCE - ANEXO IV - Preencher'!C79</f>
        <v>UPA BARRA DE JANGADA</v>
      </c>
      <c r="C70" s="4" t="str">
        <f>'[1]TCE - ANEXO IV - Preencher'!E79</f>
        <v>3.2 - Gás e Outros Materiais Engarrafados</v>
      </c>
      <c r="D70" s="3">
        <f>'[1]TCE - ANEXO IV - Preencher'!F79</f>
        <v>24380578002041</v>
      </c>
      <c r="E70" s="5" t="str">
        <f>'[1]TCE - ANEXO IV - Preencher'!G79</f>
        <v>WHITE MARTINS GASES INDUSTRIAIS NE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45391</v>
      </c>
      <c r="I70" s="6">
        <f>IF('[1]TCE - ANEXO IV - Preencher'!K79="","",'[1]TCE - ANEXO IV - Preencher'!K79)</f>
        <v>44504</v>
      </c>
      <c r="J70" s="5" t="str">
        <f>'[1]TCE - ANEXO IV - Preencher'!L79</f>
        <v>26211124380578002041550080000453911858057851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145.85</v>
      </c>
    </row>
    <row r="71" spans="1:12" s="8" customFormat="1" ht="19.5" customHeight="1" x14ac:dyDescent="0.2">
      <c r="A71" s="3">
        <f>IFERROR(VLOOKUP(B71,'[1]DADOS (OCULTAR)'!$P$3:$R$91,3,0),"")</f>
        <v>9039744000941</v>
      </c>
      <c r="B71" s="4" t="str">
        <f>'[1]TCE - ANEXO IV - Preencher'!C80</f>
        <v>UPA BARRA DE JANGADA</v>
      </c>
      <c r="C71" s="4" t="str">
        <f>'[1]TCE - ANEXO IV - Preencher'!E80</f>
        <v>3.2 - Gás e Outros Materiais Engarrafados</v>
      </c>
      <c r="D71" s="3">
        <f>'[1]TCE - ANEXO IV - Preencher'!F80</f>
        <v>24380578002041</v>
      </c>
      <c r="E71" s="5" t="str">
        <f>'[1]TCE - ANEXO IV - Preencher'!G80</f>
        <v>WHITE MARTINS GASES INDUSTRIAIS NE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45422</v>
      </c>
      <c r="I71" s="6">
        <f>IF('[1]TCE - ANEXO IV - Preencher'!K80="","",'[1]TCE - ANEXO IV - Preencher'!K80)</f>
        <v>44508</v>
      </c>
      <c r="J71" s="5" t="str">
        <f>'[1]TCE - ANEXO IV - Preencher'!L80</f>
        <v>26211124380578002041550080000454221858569575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41.93</v>
      </c>
    </row>
    <row r="72" spans="1:12" s="8" customFormat="1" ht="19.5" customHeight="1" x14ac:dyDescent="0.2">
      <c r="A72" s="3">
        <f>IFERROR(VLOOKUP(B72,'[1]DADOS (OCULTAR)'!$P$3:$R$91,3,0),"")</f>
        <v>9039744000941</v>
      </c>
      <c r="B72" s="4" t="str">
        <f>'[1]TCE - ANEXO IV - Preencher'!C81</f>
        <v>UPA BARRA DE JANGADA</v>
      </c>
      <c r="C72" s="4" t="str">
        <f>'[1]TCE - ANEXO IV - Preencher'!E81</f>
        <v>3.2 - Gás e Outros Materiais Engarrafados</v>
      </c>
      <c r="D72" s="3">
        <f>'[1]TCE - ANEXO IV - Preencher'!F81</f>
        <v>24380578002041</v>
      </c>
      <c r="E72" s="5" t="str">
        <f>'[1]TCE - ANEXO IV - Preencher'!G81</f>
        <v>WHITE MARTINS GASES INDUSTRIAIS NE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45423</v>
      </c>
      <c r="I72" s="6">
        <f>IF('[1]TCE - ANEXO IV - Preencher'!K81="","",'[1]TCE - ANEXO IV - Preencher'!K81)</f>
        <v>44508</v>
      </c>
      <c r="J72" s="5" t="str">
        <f>'[1]TCE - ANEXO IV - Preencher'!L81</f>
        <v>26211124380578002041550080000454231858570589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34.64</v>
      </c>
    </row>
    <row r="73" spans="1:12" s="8" customFormat="1" ht="19.5" customHeight="1" x14ac:dyDescent="0.2">
      <c r="A73" s="3">
        <f>IFERROR(VLOOKUP(B73,'[1]DADOS (OCULTAR)'!$P$3:$R$91,3,0),"")</f>
        <v>9039744000941</v>
      </c>
      <c r="B73" s="4" t="str">
        <f>'[1]TCE - ANEXO IV - Preencher'!C82</f>
        <v>UPA BARRA DE JANGADA</v>
      </c>
      <c r="C73" s="4" t="str">
        <f>'[1]TCE - ANEXO IV - Preencher'!E82</f>
        <v>3.2 - Gás e Outros Materiais Engarrafados</v>
      </c>
      <c r="D73" s="3">
        <f>'[1]TCE - ANEXO IV - Preencher'!F82</f>
        <v>24380578002041</v>
      </c>
      <c r="E73" s="5" t="str">
        <f>'[1]TCE - ANEXO IV - Preencher'!G82</f>
        <v>WHITE MARTINS GASES INDUSTRIAIS NE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45444</v>
      </c>
      <c r="I73" s="6">
        <f>IF('[1]TCE - ANEXO IV - Preencher'!K82="","",'[1]TCE - ANEXO IV - Preencher'!K82)</f>
        <v>44510</v>
      </c>
      <c r="J73" s="5" t="str">
        <f>'[1]TCE - ANEXO IV - Preencher'!L82</f>
        <v>26211124380578002041550080000454441858884354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34.64</v>
      </c>
    </row>
    <row r="74" spans="1:12" s="8" customFormat="1" ht="19.5" customHeight="1" x14ac:dyDescent="0.2">
      <c r="A74" s="3">
        <f>IFERROR(VLOOKUP(B74,'[1]DADOS (OCULTAR)'!$P$3:$R$91,3,0),"")</f>
        <v>9039744000941</v>
      </c>
      <c r="B74" s="4" t="str">
        <f>'[1]TCE - ANEXO IV - Preencher'!C83</f>
        <v>UPA BARRA DE JANGADA</v>
      </c>
      <c r="C74" s="4" t="str">
        <f>'[1]TCE - ANEXO IV - Preencher'!E83</f>
        <v>3.2 - Gás e Outros Materiais Engarrafados</v>
      </c>
      <c r="D74" s="3">
        <f>'[1]TCE - ANEXO IV - Preencher'!F83</f>
        <v>24380578002041</v>
      </c>
      <c r="E74" s="5" t="str">
        <f>'[1]TCE - ANEXO IV - Preencher'!G83</f>
        <v>WHITE MARTINS GASES INDUSTRIAIS NE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45494</v>
      </c>
      <c r="I74" s="6">
        <f>IF('[1]TCE - ANEXO IV - Preencher'!K83="","",'[1]TCE - ANEXO IV - Preencher'!K83)</f>
        <v>44516</v>
      </c>
      <c r="J74" s="5" t="str">
        <f>'[1]TCE - ANEXO IV - Preencher'!L83</f>
        <v>26211124380578002041550080000454941859500497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41.93</v>
      </c>
    </row>
    <row r="75" spans="1:12" s="8" customFormat="1" ht="19.5" customHeight="1" x14ac:dyDescent="0.2">
      <c r="A75" s="3">
        <f>IFERROR(VLOOKUP(B75,'[1]DADOS (OCULTAR)'!$P$3:$R$91,3,0),"")</f>
        <v>9039744000941</v>
      </c>
      <c r="B75" s="4" t="str">
        <f>'[1]TCE - ANEXO IV - Preencher'!C84</f>
        <v>UPA BARRA DE JANGADA</v>
      </c>
      <c r="C75" s="4" t="str">
        <f>'[1]TCE - ANEXO IV - Preencher'!E84</f>
        <v>3.2 - Gás e Outros Materiais Engarrafados</v>
      </c>
      <c r="D75" s="3">
        <f>'[1]TCE - ANEXO IV - Preencher'!F84</f>
        <v>24380578002203</v>
      </c>
      <c r="E75" s="5" t="str">
        <f>'[1]TCE - ANEXO IV - Preencher'!G84</f>
        <v>WHITE MARTINS GASES INDUSTRIAIS NE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2037</v>
      </c>
      <c r="I75" s="6">
        <f>IF('[1]TCE - ANEXO IV - Preencher'!K84="","",'[1]TCE - ANEXO IV - Preencher'!K84)</f>
        <v>44521</v>
      </c>
      <c r="J75" s="5" t="str">
        <f>'[1]TCE - ANEXO IV - Preencher'!L84</f>
        <v>26211124380578002203550290000020371860182467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1557.14</v>
      </c>
    </row>
    <row r="76" spans="1:12" s="8" customFormat="1" ht="19.5" customHeight="1" x14ac:dyDescent="0.2">
      <c r="A76" s="3">
        <f>IFERROR(VLOOKUP(B76,'[1]DADOS (OCULTAR)'!$P$3:$R$91,3,0),"")</f>
        <v>9039744000941</v>
      </c>
      <c r="B76" s="4" t="str">
        <f>'[1]TCE - ANEXO IV - Preencher'!C85</f>
        <v>UPA BARRA DE JANGADA</v>
      </c>
      <c r="C76" s="4" t="str">
        <f>'[1]TCE - ANEXO IV - Preencher'!E85</f>
        <v>3.2 - Gás e Outros Materiais Engarrafados</v>
      </c>
      <c r="D76" s="3">
        <f>'[1]TCE - ANEXO IV - Preencher'!F85</f>
        <v>24380578002041</v>
      </c>
      <c r="E76" s="5" t="str">
        <f>'[1]TCE - ANEXO IV - Preencher'!G85</f>
        <v>WHITE MARTINS GASES INDUSTRIAIS NE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45551</v>
      </c>
      <c r="I76" s="6">
        <f>IF('[1]TCE - ANEXO IV - Preencher'!K85="","",'[1]TCE - ANEXO IV - Preencher'!K85)</f>
        <v>44522</v>
      </c>
      <c r="J76" s="5" t="str">
        <f>'[1]TCE - ANEXO IV - Preencher'!L85</f>
        <v>26211124380578002041550080000455511860210063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34.64</v>
      </c>
    </row>
    <row r="77" spans="1:12" s="8" customFormat="1" ht="19.5" customHeight="1" x14ac:dyDescent="0.2">
      <c r="A77" s="3">
        <f>IFERROR(VLOOKUP(B77,'[1]DADOS (OCULTAR)'!$P$3:$R$91,3,0),"")</f>
        <v>9039744000941</v>
      </c>
      <c r="B77" s="4" t="str">
        <f>'[1]TCE - ANEXO IV - Preencher'!C86</f>
        <v>UPA BARRA DE JANGADA</v>
      </c>
      <c r="C77" s="4" t="str">
        <f>'[1]TCE - ANEXO IV - Preencher'!E86</f>
        <v>3.2 - Gás e Outros Materiais Engarrafados</v>
      </c>
      <c r="D77" s="3">
        <f>'[1]TCE - ANEXO IV - Preencher'!F86</f>
        <v>24380578002041</v>
      </c>
      <c r="E77" s="5" t="str">
        <f>'[1]TCE - ANEXO IV - Preencher'!G86</f>
        <v>WHITE MARTINS GASES INDUSTRIAIS NE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45486</v>
      </c>
      <c r="I77" s="6">
        <f>IF('[1]TCE - ANEXO IV - Preencher'!K86="","",'[1]TCE - ANEXO IV - Preencher'!K86)</f>
        <v>44515</v>
      </c>
      <c r="J77" s="5" t="str">
        <f>'[1]TCE - ANEXO IV - Preencher'!L86</f>
        <v>26211124380578002041550080000454861857457271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34.64</v>
      </c>
    </row>
    <row r="78" spans="1:12" s="8" customFormat="1" ht="19.5" customHeight="1" x14ac:dyDescent="0.2">
      <c r="A78" s="3">
        <f>IFERROR(VLOOKUP(B78,'[1]DADOS (OCULTAR)'!$P$3:$R$91,3,0),"")</f>
        <v>9039744000941</v>
      </c>
      <c r="B78" s="4" t="str">
        <f>'[1]TCE - ANEXO IV - Preencher'!C87</f>
        <v>UPA BARRA DE JANGADA</v>
      </c>
      <c r="C78" s="4" t="str">
        <f>'[1]TCE - ANEXO IV - Preencher'!E87</f>
        <v>3.2 - Gás e Outros Materiais Engarrafados</v>
      </c>
      <c r="D78" s="3">
        <f>'[1]TCE - ANEXO IV - Preencher'!F87</f>
        <v>24380578002203</v>
      </c>
      <c r="E78" s="5" t="str">
        <f>'[1]TCE - ANEXO IV - Preencher'!G87</f>
        <v>WHITE MARTINS GASES INDUSTRIAIS NE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163532</v>
      </c>
      <c r="I78" s="6">
        <f>IF('[1]TCE - ANEXO IV - Preencher'!K87="","",'[1]TCE - ANEXO IV - Preencher'!K87)</f>
        <v>44499</v>
      </c>
      <c r="J78" s="5" t="str">
        <f>'[1]TCE - ANEXO IV - Preencher'!L87</f>
        <v>26211024380578002203552000001635321857699001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1557.14</v>
      </c>
    </row>
    <row r="79" spans="1:12" s="8" customFormat="1" ht="19.5" customHeight="1" x14ac:dyDescent="0.2">
      <c r="A79" s="3">
        <f>IFERROR(VLOOKUP(B79,'[1]DADOS (OCULTAR)'!$P$3:$R$91,3,0),"")</f>
        <v>9039744000941</v>
      </c>
      <c r="B79" s="4" t="str">
        <f>'[1]TCE - ANEXO IV - Preencher'!C88</f>
        <v>UPA BARRA DE JANGADA</v>
      </c>
      <c r="C79" s="4" t="str">
        <f>'[1]TCE - ANEXO IV - Preencher'!E88</f>
        <v>3.2 - Gás e Outros Materiais Engarrafados</v>
      </c>
      <c r="D79" s="3">
        <f>'[1]TCE - ANEXO IV - Preencher'!F88</f>
        <v>24380578002041</v>
      </c>
      <c r="E79" s="5" t="str">
        <f>'[1]TCE - ANEXO IV - Preencher'!G88</f>
        <v>WHITE MARTINS GASES INDUSTRIAIS NE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45615</v>
      </c>
      <c r="I79" s="6">
        <f>IF('[1]TCE - ANEXO IV - Preencher'!K88="","",'[1]TCE - ANEXO IV - Preencher'!K88)</f>
        <v>44529</v>
      </c>
      <c r="J79" s="5" t="str">
        <f>'[1]TCE - ANEXO IV - Preencher'!L88</f>
        <v>26211124380578002041550080000456151861043828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111.21</v>
      </c>
    </row>
    <row r="80" spans="1:12" s="8" customFormat="1" ht="19.5" customHeight="1" x14ac:dyDescent="0.2">
      <c r="A80" s="3">
        <f>IFERROR(VLOOKUP(B80,'[1]DADOS (OCULTAR)'!$P$3:$R$91,3,0),"")</f>
        <v>9039744000941</v>
      </c>
      <c r="B80" s="4" t="str">
        <f>'[1]TCE - ANEXO IV - Preencher'!C89</f>
        <v>UPA BARRA DE JANGADA</v>
      </c>
      <c r="C80" s="4" t="str">
        <f>'[1]TCE - ANEXO IV - Preencher'!E89</f>
        <v>3.11 - Material Laboratorial</v>
      </c>
      <c r="D80" s="3">
        <f>'[1]TCE - ANEXO IV - Preencher'!F89</f>
        <v>10779833000156</v>
      </c>
      <c r="E80" s="5" t="str">
        <f>'[1]TCE - ANEXO IV - Preencher'!G89</f>
        <v>MEDICAL MERCANTIL DE APARELHAGEM MEDICA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538738</v>
      </c>
      <c r="I80" s="6">
        <f>IF('[1]TCE - ANEXO IV - Preencher'!K89="","",'[1]TCE - ANEXO IV - Preencher'!K89)</f>
        <v>44512</v>
      </c>
      <c r="J80" s="5" t="str">
        <f>'[1]TCE - ANEXO IV - Preencher'!L89</f>
        <v>26211110779833000156550010005387381114921881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3000</v>
      </c>
    </row>
    <row r="81" spans="1:12" s="8" customFormat="1" ht="19.5" customHeight="1" x14ac:dyDescent="0.2">
      <c r="A81" s="3">
        <f>IFERROR(VLOOKUP(B81,'[1]DADOS (OCULTAR)'!$P$3:$R$91,3,0),"")</f>
        <v>9039744000941</v>
      </c>
      <c r="B81" s="4" t="str">
        <f>'[1]TCE - ANEXO IV - Preencher'!C90</f>
        <v>UPA BARRA DE JANGADA</v>
      </c>
      <c r="C81" s="4" t="str">
        <f>'[1]TCE - ANEXO IV - Preencher'!E90</f>
        <v>3.99 - Outras despesas com Material de Consumo</v>
      </c>
      <c r="D81" s="3">
        <f>'[1]TCE - ANEXO IV - Preencher'!F90</f>
        <v>33255787000191</v>
      </c>
      <c r="E81" s="5" t="str">
        <f>'[1]TCE - ANEXO IV - Preencher'!G90</f>
        <v>IBF - INDUSTRIA BRASILEIRA DE FILMES S/A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0443766</v>
      </c>
      <c r="I81" s="6">
        <f>IF('[1]TCE - ANEXO IV - Preencher'!K90="","",'[1]TCE - ANEXO IV - Preencher'!K90)</f>
        <v>44498</v>
      </c>
      <c r="J81" s="5" t="str">
        <f>'[1]TCE - ANEXO IV - Preencher'!L90</f>
        <v>33211033255787000191550050004437661645890710</v>
      </c>
      <c r="K81" s="5" t="str">
        <f>IF(F81="B",LEFT('[1]TCE - ANEXO IV - Preencher'!M90,2),IF(F81="S",LEFT('[1]TCE - ANEXO IV - Preencher'!M90,7),IF('[1]TCE - ANEXO IV - Preencher'!H90="","")))</f>
        <v>33</v>
      </c>
      <c r="L81" s="7">
        <f>'[1]TCE - ANEXO IV - Preencher'!N90</f>
        <v>18999.13</v>
      </c>
    </row>
    <row r="82" spans="1:12" s="8" customFormat="1" ht="19.5" customHeight="1" x14ac:dyDescent="0.2">
      <c r="A82" s="3">
        <f>IFERROR(VLOOKUP(B82,'[1]DADOS (OCULTAR)'!$P$3:$R$91,3,0),"")</f>
        <v>9039744000941</v>
      </c>
      <c r="B82" s="4" t="str">
        <f>'[1]TCE - ANEXO IV - Preencher'!C91</f>
        <v>UPA BARRA DE JANGADA</v>
      </c>
      <c r="C82" s="4" t="str">
        <f>'[1]TCE - ANEXO IV - Preencher'!E91</f>
        <v>3.7 - Material de Limpeza e Produtos de Hgienização</v>
      </c>
      <c r="D82" s="3">
        <f>'[1]TCE - ANEXO IV - Preencher'!F91</f>
        <v>11024546000107</v>
      </c>
      <c r="E82" s="5" t="str">
        <f>'[1]TCE - ANEXO IV - Preencher'!G91</f>
        <v>IRMÃO COSTA SUPERMERCADO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34207</v>
      </c>
      <c r="I82" s="6">
        <f>IF('[1]TCE - ANEXO IV - Preencher'!K91="","",'[1]TCE - ANEXO IV - Preencher'!K91)</f>
        <v>44504</v>
      </c>
      <c r="J82" s="5" t="str">
        <f>'[1]TCE - ANEXO IV - Preencher'!L91</f>
        <v>26211111024546000107550010000342071134779719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163.07</v>
      </c>
    </row>
    <row r="83" spans="1:12" s="8" customFormat="1" ht="19.5" customHeight="1" x14ac:dyDescent="0.2">
      <c r="A83" s="3">
        <f>IFERROR(VLOOKUP(B83,'[1]DADOS (OCULTAR)'!$P$3:$R$91,3,0),"")</f>
        <v>9039744000941</v>
      </c>
      <c r="B83" s="4" t="str">
        <f>'[1]TCE - ANEXO IV - Preencher'!C92</f>
        <v>UPA BARRA DE JANGADA</v>
      </c>
      <c r="C83" s="4" t="str">
        <f>'[1]TCE - ANEXO IV - Preencher'!E92</f>
        <v>3.7 - Material de Limpeza e Produtos de Hgienização</v>
      </c>
      <c r="D83" s="3">
        <f>'[1]TCE - ANEXO IV - Preencher'!F92</f>
        <v>4004741000100</v>
      </c>
      <c r="E83" s="5" t="str">
        <f>'[1]TCE - ANEXO IV - Preencher'!G92</f>
        <v>NORLUX LTDA - EPP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009006</v>
      </c>
      <c r="I83" s="6">
        <f>IF('[1]TCE - ANEXO IV - Preencher'!K92="","",'[1]TCE - ANEXO IV - Preencher'!K92)</f>
        <v>44503</v>
      </c>
      <c r="J83" s="5" t="str">
        <f>'[1]TCE - ANEXO IV - Preencher'!L92</f>
        <v>26211104004741000100550000000090061100010266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453.2</v>
      </c>
    </row>
    <row r="84" spans="1:12" s="8" customFormat="1" ht="19.5" customHeight="1" x14ac:dyDescent="0.2">
      <c r="A84" s="3">
        <f>IFERROR(VLOOKUP(B84,'[1]DADOS (OCULTAR)'!$P$3:$R$91,3,0),"")</f>
        <v>9039744000941</v>
      </c>
      <c r="B84" s="4" t="str">
        <f>'[1]TCE - ANEXO IV - Preencher'!C93</f>
        <v>UPA BARRA DE JANGADA</v>
      </c>
      <c r="C84" s="4" t="str">
        <f>'[1]TCE - ANEXO IV - Preencher'!E93</f>
        <v>3.7 - Material de Limpeza e Produtos de Hgienização</v>
      </c>
      <c r="D84" s="3">
        <f>'[1]TCE - ANEXO IV - Preencher'!F93</f>
        <v>11840014000130</v>
      </c>
      <c r="E84" s="5" t="str">
        <f>'[1]TCE - ANEXO IV - Preencher'!G93</f>
        <v>MACROPAC PROTEÇÃO E EMBALAGEM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356486</v>
      </c>
      <c r="I84" s="6">
        <f>IF('[1]TCE - ANEXO IV - Preencher'!K93="","",'[1]TCE - ANEXO IV - Preencher'!K93)</f>
        <v>44498</v>
      </c>
      <c r="J84" s="5" t="str">
        <f>'[1]TCE - ANEXO IV - Preencher'!L93</f>
        <v>26211011840014000130550010003564861101052106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729.2</v>
      </c>
    </row>
    <row r="85" spans="1:12" s="8" customFormat="1" ht="19.5" customHeight="1" x14ac:dyDescent="0.2">
      <c r="A85" s="3">
        <f>IFERROR(VLOOKUP(B85,'[1]DADOS (OCULTAR)'!$P$3:$R$91,3,0),"")</f>
        <v>9039744000941</v>
      </c>
      <c r="B85" s="4" t="str">
        <f>'[1]TCE - ANEXO IV - Preencher'!C94</f>
        <v>UPA BARRA DE JANGADA</v>
      </c>
      <c r="C85" s="4" t="str">
        <f>'[1]TCE - ANEXO IV - Preencher'!E94</f>
        <v>3.7 - Material de Limpeza e Produtos de Hgienização</v>
      </c>
      <c r="D85" s="3">
        <f>'[1]TCE - ANEXO IV - Preencher'!F94</f>
        <v>11024546000107</v>
      </c>
      <c r="E85" s="5" t="str">
        <f>'[1]TCE - ANEXO IV - Preencher'!G94</f>
        <v>IRMÃO COSTA SUPERMERCADO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33927</v>
      </c>
      <c r="I85" s="6">
        <f>IF('[1]TCE - ANEXO IV - Preencher'!K94="","",'[1]TCE - ANEXO IV - Preencher'!K94)</f>
        <v>44483</v>
      </c>
      <c r="J85" s="5" t="str">
        <f>'[1]TCE - ANEXO IV - Preencher'!L94</f>
        <v>26211011024546000107550010000339271133303837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7.45</v>
      </c>
    </row>
    <row r="86" spans="1:12" s="8" customFormat="1" ht="19.5" customHeight="1" x14ac:dyDescent="0.2">
      <c r="A86" s="3">
        <f>IFERROR(VLOOKUP(B86,'[1]DADOS (OCULTAR)'!$P$3:$R$91,3,0),"")</f>
        <v>9039744000941</v>
      </c>
      <c r="B86" s="4" t="str">
        <f>'[1]TCE - ANEXO IV - Preencher'!C95</f>
        <v>UPA BARRA DE JANGADA</v>
      </c>
      <c r="C86" s="4" t="str">
        <f>'[1]TCE - ANEXO IV - Preencher'!E95</f>
        <v>3.7 - Material de Limpeza e Produtos de Hgienização</v>
      </c>
      <c r="D86" s="3">
        <f>'[1]TCE - ANEXO IV - Preencher'!F95</f>
        <v>8014460000180</v>
      </c>
      <c r="E86" s="5" t="str">
        <f>'[1]TCE - ANEXO IV - Preencher'!G95</f>
        <v xml:space="preserve">VANPEL MSAT DE ESCRITÓRIO E INFORMATICA 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000.040.753</v>
      </c>
      <c r="I86" s="6">
        <f>IF('[1]TCE - ANEXO IV - Preencher'!K95="","",'[1]TCE - ANEXO IV - Preencher'!K95)</f>
        <v>44511</v>
      </c>
      <c r="J86" s="5" t="str">
        <f>'[1]TCE - ANEXO IV - Preencher'!L95</f>
        <v>26211108014460000180550010000407531001222299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246</v>
      </c>
    </row>
    <row r="87" spans="1:12" s="8" customFormat="1" ht="19.5" customHeight="1" x14ac:dyDescent="0.2">
      <c r="A87" s="3">
        <f>IFERROR(VLOOKUP(B87,'[1]DADOS (OCULTAR)'!$P$3:$R$91,3,0),"")</f>
        <v>9039744000941</v>
      </c>
      <c r="B87" s="4" t="str">
        <f>'[1]TCE - ANEXO IV - Preencher'!C96</f>
        <v>UPA BARRA DE JANGADA</v>
      </c>
      <c r="C87" s="4" t="str">
        <f>'[1]TCE - ANEXO IV - Preencher'!E96</f>
        <v>3.7 - Material de Limpeza e Produtos de Hgienização</v>
      </c>
      <c r="D87" s="3">
        <f>'[1]TCE - ANEXO IV - Preencher'!F96</f>
        <v>3144097000102</v>
      </c>
      <c r="E87" s="5" t="str">
        <f>'[1]TCE - ANEXO IV - Preencher'!G96</f>
        <v>ADAUTO CABRAL DE SOUZA ME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000.004.113</v>
      </c>
      <c r="I87" s="6">
        <f>IF('[1]TCE - ANEXO IV - Preencher'!K96="","",'[1]TCE - ANEXO IV - Preencher'!K96)</f>
        <v>44512</v>
      </c>
      <c r="J87" s="5" t="str">
        <f>'[1]TCE - ANEXO IV - Preencher'!L96</f>
        <v>26211103144097000102550010000041131120519833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32</v>
      </c>
    </row>
    <row r="88" spans="1:12" s="8" customFormat="1" ht="19.5" customHeight="1" x14ac:dyDescent="0.2">
      <c r="A88" s="3">
        <f>IFERROR(VLOOKUP(B88,'[1]DADOS (OCULTAR)'!$P$3:$R$91,3,0),"")</f>
        <v>9039744000941</v>
      </c>
      <c r="B88" s="4" t="str">
        <f>'[1]TCE - ANEXO IV - Preencher'!C97</f>
        <v>UPA BARRA DE JANGADA</v>
      </c>
      <c r="C88" s="4" t="str">
        <f>'[1]TCE - ANEXO IV - Preencher'!E97</f>
        <v>3.7 - Material de Limpeza e Produtos de Hgienização</v>
      </c>
      <c r="D88" s="3">
        <f>'[1]TCE - ANEXO IV - Preencher'!F97</f>
        <v>24467477000140</v>
      </c>
      <c r="E88" s="5" t="str">
        <f>'[1]TCE - ANEXO IV - Preencher'!G97</f>
        <v>SUPREMA PAPEIS IND E COM PROD DE PAPEL EIRELE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8.423</v>
      </c>
      <c r="I88" s="6">
        <f>IF('[1]TCE - ANEXO IV - Preencher'!K97="","",'[1]TCE - ANEXO IV - Preencher'!K97)</f>
        <v>44510</v>
      </c>
      <c r="J88" s="5" t="str">
        <f>'[1]TCE - ANEXO IV - Preencher'!L97</f>
        <v>26211124467477000140550200000084231003045998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668.8</v>
      </c>
    </row>
    <row r="89" spans="1:12" s="8" customFormat="1" ht="19.5" customHeight="1" x14ac:dyDescent="0.2">
      <c r="A89" s="3">
        <f>IFERROR(VLOOKUP(B89,'[1]DADOS (OCULTAR)'!$P$3:$R$91,3,0),"")</f>
        <v>9039744000941</v>
      </c>
      <c r="B89" s="4" t="str">
        <f>'[1]TCE - ANEXO IV - Preencher'!C98</f>
        <v>UPA BARRA DE JANGADA</v>
      </c>
      <c r="C89" s="4" t="str">
        <f>'[1]TCE - ANEXO IV - Preencher'!E98</f>
        <v>3.7 - Material de Limpeza e Produtos de Hgienização</v>
      </c>
      <c r="D89" s="3">
        <f>'[1]TCE - ANEXO IV - Preencher'!F98</f>
        <v>12853727000109</v>
      </c>
      <c r="E89" s="5" t="str">
        <f>'[1]TCE - ANEXO IV - Preencher'!G98</f>
        <v>KESA COMERCIO E SERVIÇOS TECNICOS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6.106</v>
      </c>
      <c r="I89" s="6">
        <f>IF('[1]TCE - ANEXO IV - Preencher'!K98="","",'[1]TCE - ANEXO IV - Preencher'!K98)</f>
        <v>44516</v>
      </c>
      <c r="J89" s="5" t="str">
        <f>'[1]TCE - ANEXO IV - Preencher'!L98</f>
        <v>26211113853727000109550010000061061503409926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550</v>
      </c>
    </row>
    <row r="90" spans="1:12" s="8" customFormat="1" ht="19.5" customHeight="1" x14ac:dyDescent="0.2">
      <c r="A90" s="3">
        <f>IFERROR(VLOOKUP(B90,'[1]DADOS (OCULTAR)'!$P$3:$R$91,3,0),"")</f>
        <v>9039744000941</v>
      </c>
      <c r="B90" s="4" t="str">
        <f>'[1]TCE - ANEXO IV - Preencher'!C99</f>
        <v>UPA BARRA DE JANGADA</v>
      </c>
      <c r="C90" s="4" t="str">
        <f>'[1]TCE - ANEXO IV - Preencher'!E99</f>
        <v>3.7 - Material de Limpeza e Produtos de Hgienização</v>
      </c>
      <c r="D90" s="3">
        <f>'[1]TCE - ANEXO IV - Preencher'!F99</f>
        <v>4925042000194</v>
      </c>
      <c r="E90" s="5" t="str">
        <f>'[1]TCE - ANEXO IV - Preencher'!G99</f>
        <v>IBS COMERCIAL (BARBOSA DA SILVA EPP)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000.009.871</v>
      </c>
      <c r="I90" s="6">
        <f>IF('[1]TCE - ANEXO IV - Preencher'!K99="","",'[1]TCE - ANEXO IV - Preencher'!K99)</f>
        <v>44498</v>
      </c>
      <c r="J90" s="5" t="str">
        <f>'[1]TCE - ANEXO IV - Preencher'!L99</f>
        <v>26211004925042000194550010000098711100098712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158.24</v>
      </c>
    </row>
    <row r="91" spans="1:12" s="8" customFormat="1" ht="19.5" customHeight="1" x14ac:dyDescent="0.2">
      <c r="A91" s="3">
        <f>IFERROR(VLOOKUP(B91,'[1]DADOS (OCULTAR)'!$P$3:$R$91,3,0),"")</f>
        <v>9039744000941</v>
      </c>
      <c r="B91" s="4" t="str">
        <f>'[1]TCE - ANEXO IV - Preencher'!C100</f>
        <v>UPA BARRA DE JANGADA</v>
      </c>
      <c r="C91" s="4" t="str">
        <f>'[1]TCE - ANEXO IV - Preencher'!E100</f>
        <v>3.7 - Material de Limpeza e Produtos de Hgienização</v>
      </c>
      <c r="D91" s="3">
        <f>'[1]TCE - ANEXO IV - Preencher'!F100</f>
        <v>9607807000161</v>
      </c>
      <c r="E91" s="5" t="str">
        <f>'[1]TCE - ANEXO IV - Preencher'!G100</f>
        <v>INJEFARMA C E S DIST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000.018.717</v>
      </c>
      <c r="I91" s="6">
        <f>IF('[1]TCE - ANEXO IV - Preencher'!K100="","",'[1]TCE - ANEXO IV - Preencher'!K100)</f>
        <v>44497</v>
      </c>
      <c r="J91" s="5" t="str">
        <f>'[1]TCE - ANEXO IV - Preencher'!L100</f>
        <v>26211009607807000161550010000187171638845604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732</v>
      </c>
    </row>
    <row r="92" spans="1:12" s="8" customFormat="1" ht="19.5" customHeight="1" x14ac:dyDescent="0.2">
      <c r="A92" s="3">
        <f>IFERROR(VLOOKUP(B92,'[1]DADOS (OCULTAR)'!$P$3:$R$91,3,0),"")</f>
        <v>9039744000941</v>
      </c>
      <c r="B92" s="4" t="str">
        <f>'[1]TCE - ANEXO IV - Preencher'!C101</f>
        <v>UPA BARRA DE JANGADA</v>
      </c>
      <c r="C92" s="4" t="str">
        <f>'[1]TCE - ANEXO IV - Preencher'!E101</f>
        <v>3.7 - Material de Limpeza e Produtos de Hgienização</v>
      </c>
      <c r="D92" s="3">
        <f>'[1]TCE - ANEXO IV - Preencher'!F101</f>
        <v>21939878000167</v>
      </c>
      <c r="E92" s="5" t="str">
        <f>'[1]TCE - ANEXO IV - Preencher'!G101</f>
        <v>BEM ESTAR PRODUTOS FARMACEUTICOS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000002910</v>
      </c>
      <c r="I92" s="6">
        <f>IF('[1]TCE - ANEXO IV - Preencher'!K101="","",'[1]TCE - ANEXO IV - Preencher'!K101)</f>
        <v>44510</v>
      </c>
      <c r="J92" s="5" t="str">
        <f>'[1]TCE - ANEXO IV - Preencher'!L101</f>
        <v>26211121939878000167550010000029101100001921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154.32</v>
      </c>
    </row>
    <row r="93" spans="1:12" s="8" customFormat="1" ht="19.5" customHeight="1" x14ac:dyDescent="0.2">
      <c r="A93" s="3">
        <f>IFERROR(VLOOKUP(B93,'[1]DADOS (OCULTAR)'!$P$3:$R$91,3,0),"")</f>
        <v>9039744000941</v>
      </c>
      <c r="B93" s="4" t="str">
        <f>'[1]TCE - ANEXO IV - Preencher'!C102</f>
        <v>UPA BARRA DE JANGADA</v>
      </c>
      <c r="C93" s="4" t="str">
        <f>'[1]TCE - ANEXO IV - Preencher'!E102</f>
        <v>3.14 - Alimentação Preparada</v>
      </c>
      <c r="D93" s="3">
        <f>'[1]TCE - ANEXO IV - Preencher'!F102</f>
        <v>11024546000107</v>
      </c>
      <c r="E93" s="5" t="str">
        <f>'[1]TCE - ANEXO IV - Preencher'!G102</f>
        <v>IRMÃO COSTA SUPERMERCADO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34207</v>
      </c>
      <c r="I93" s="6">
        <f>IF('[1]TCE - ANEXO IV - Preencher'!K102="","",'[1]TCE - ANEXO IV - Preencher'!K102)</f>
        <v>44504</v>
      </c>
      <c r="J93" s="5" t="str">
        <f>'[1]TCE - ANEXO IV - Preencher'!L102</f>
        <v>26211111024546000107550010000342071134779719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1340.56</v>
      </c>
    </row>
    <row r="94" spans="1:12" s="8" customFormat="1" ht="19.5" customHeight="1" x14ac:dyDescent="0.2">
      <c r="A94" s="3">
        <f>IFERROR(VLOOKUP(B94,'[1]DADOS (OCULTAR)'!$P$3:$R$91,3,0),"")</f>
        <v>9039744000941</v>
      </c>
      <c r="B94" s="4" t="str">
        <f>'[1]TCE - ANEXO IV - Preencher'!C103</f>
        <v>UPA BARRA DE JANGADA</v>
      </c>
      <c r="C94" s="4" t="str">
        <f>'[1]TCE - ANEXO IV - Preencher'!E103</f>
        <v>3.14 - Alimentação Preparada</v>
      </c>
      <c r="D94" s="3">
        <f>'[1]TCE - ANEXO IV - Preencher'!F103</f>
        <v>11024546000107</v>
      </c>
      <c r="E94" s="5" t="str">
        <f>'[1]TCE - ANEXO IV - Preencher'!G103</f>
        <v>IRMÃO COSTA SUPERMERCADO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33927</v>
      </c>
      <c r="I94" s="6">
        <f>IF('[1]TCE - ANEXO IV - Preencher'!K103="","",'[1]TCE - ANEXO IV - Preencher'!K103)</f>
        <v>44483</v>
      </c>
      <c r="J94" s="5" t="str">
        <f>'[1]TCE - ANEXO IV - Preencher'!L103</f>
        <v>26211011024546000107550010000339271133303837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162.13999999999999</v>
      </c>
    </row>
    <row r="95" spans="1:12" s="8" customFormat="1" ht="19.5" customHeight="1" x14ac:dyDescent="0.2">
      <c r="A95" s="3">
        <f>IFERROR(VLOOKUP(B95,'[1]DADOS (OCULTAR)'!$P$3:$R$91,3,0),"")</f>
        <v>9039744000941</v>
      </c>
      <c r="B95" s="4" t="str">
        <f>'[1]TCE - ANEXO IV - Preencher'!C104</f>
        <v>UPA BARRA DE JANGADA</v>
      </c>
      <c r="C95" s="4" t="str">
        <f>'[1]TCE - ANEXO IV - Preencher'!E104</f>
        <v>3.14 - Alimentação Preparada</v>
      </c>
      <c r="D95" s="3">
        <f>'[1]TCE - ANEXO IV - Preencher'!F104</f>
        <v>11024546000107</v>
      </c>
      <c r="E95" s="5" t="str">
        <f>'[1]TCE - ANEXO IV - Preencher'!G104</f>
        <v>IRMÃO COSTA SUPERMERCADO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34207</v>
      </c>
      <c r="I95" s="6">
        <f>IF('[1]TCE - ANEXO IV - Preencher'!K104="","",'[1]TCE - ANEXO IV - Preencher'!K104)</f>
        <v>44504</v>
      </c>
      <c r="J95" s="5" t="str">
        <f>'[1]TCE - ANEXO IV - Preencher'!L104</f>
        <v>26211111024546000107550010000342071134779719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104.7</v>
      </c>
    </row>
    <row r="96" spans="1:12" s="8" customFormat="1" ht="19.5" customHeight="1" x14ac:dyDescent="0.2">
      <c r="A96" s="3">
        <f>IFERROR(VLOOKUP(B96,'[1]DADOS (OCULTAR)'!$P$3:$R$91,3,0),"")</f>
        <v>9039744000941</v>
      </c>
      <c r="B96" s="4" t="str">
        <f>'[1]TCE - ANEXO IV - Preencher'!C105</f>
        <v>UPA BARRA DE JANGADA</v>
      </c>
      <c r="C96" s="4" t="str">
        <f>'[1]TCE - ANEXO IV - Preencher'!E105</f>
        <v>3.14 - Alimentação Preparada</v>
      </c>
      <c r="D96" s="3">
        <f>'[1]TCE - ANEXO IV - Preencher'!F105</f>
        <v>4004741000100</v>
      </c>
      <c r="E96" s="5" t="str">
        <f>'[1]TCE - ANEXO IV - Preencher'!G105</f>
        <v>NORLUX LTDA - EPP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009006</v>
      </c>
      <c r="I96" s="6">
        <f>IF('[1]TCE - ANEXO IV - Preencher'!K105="","",'[1]TCE - ANEXO IV - Preencher'!K105)</f>
        <v>44503</v>
      </c>
      <c r="J96" s="5" t="str">
        <f>'[1]TCE - ANEXO IV - Preencher'!L105</f>
        <v>26211104004741000100550000000090061100010266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277.2</v>
      </c>
    </row>
    <row r="97" spans="1:12" s="8" customFormat="1" ht="19.5" customHeight="1" x14ac:dyDescent="0.2">
      <c r="A97" s="3">
        <f>IFERROR(VLOOKUP(B97,'[1]DADOS (OCULTAR)'!$P$3:$R$91,3,0),"")</f>
        <v>9039744000941</v>
      </c>
      <c r="B97" s="4" t="str">
        <f>'[1]TCE - ANEXO IV - Preencher'!C106</f>
        <v>UPA BARRA DE JANGADA</v>
      </c>
      <c r="C97" s="4" t="str">
        <f>'[1]TCE - ANEXO IV - Preencher'!E106</f>
        <v>3.14 - Alimentação Preparada</v>
      </c>
      <c r="D97" s="3">
        <f>'[1]TCE - ANEXO IV - Preencher'!F106</f>
        <v>11840014000130</v>
      </c>
      <c r="E97" s="5" t="str">
        <f>'[1]TCE - ANEXO IV - Preencher'!G106</f>
        <v>MACROPAC PROTEÇÃO E EMBALAGEM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356486</v>
      </c>
      <c r="I97" s="6">
        <f>IF('[1]TCE - ANEXO IV - Preencher'!K106="","",'[1]TCE - ANEXO IV - Preencher'!K106)</f>
        <v>44498</v>
      </c>
      <c r="J97" s="5" t="str">
        <f>'[1]TCE - ANEXO IV - Preencher'!L106</f>
        <v>26211011840014000130550010003564861101052106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99.5</v>
      </c>
    </row>
    <row r="98" spans="1:12" s="8" customFormat="1" ht="19.5" customHeight="1" x14ac:dyDescent="0.2">
      <c r="A98" s="3">
        <f>IFERROR(VLOOKUP(B98,'[1]DADOS (OCULTAR)'!$P$3:$R$91,3,0),"")</f>
        <v>9039744000941</v>
      </c>
      <c r="B98" s="4" t="str">
        <f>'[1]TCE - ANEXO IV - Preencher'!C107</f>
        <v>UPA BARRA DE JANGADA</v>
      </c>
      <c r="C98" s="4" t="str">
        <f>'[1]TCE - ANEXO IV - Preencher'!E107</f>
        <v>3.14 - Alimentação Preparada</v>
      </c>
      <c r="D98" s="3">
        <f>'[1]TCE - ANEXO IV - Preencher'!F107</f>
        <v>1087587000180</v>
      </c>
      <c r="E98" s="5" t="str">
        <f>'[1]TCE - ANEXO IV - Preencher'!G107</f>
        <v>DEPÓSITO PAULO BAHIA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000.000.537</v>
      </c>
      <c r="I98" s="6">
        <f>IF('[1]TCE - ANEXO IV - Preencher'!K107="","",'[1]TCE - ANEXO IV - Preencher'!K107)</f>
        <v>44501</v>
      </c>
      <c r="J98" s="5" t="str">
        <f>'[1]TCE - ANEXO IV - Preencher'!L107</f>
        <v>26211101087587000180550010000005371000001753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20</v>
      </c>
    </row>
    <row r="99" spans="1:12" s="8" customFormat="1" ht="19.5" customHeight="1" x14ac:dyDescent="0.2">
      <c r="A99" s="3">
        <f>IFERROR(VLOOKUP(B99,'[1]DADOS (OCULTAR)'!$P$3:$R$91,3,0),"")</f>
        <v>9039744000941</v>
      </c>
      <c r="B99" s="4" t="str">
        <f>'[1]TCE - ANEXO IV - Preencher'!C108</f>
        <v>UPA BARRA DE JANGADA</v>
      </c>
      <c r="C99" s="4" t="str">
        <f>'[1]TCE - ANEXO IV - Preencher'!E108</f>
        <v>3.14 - Alimentação Preparada</v>
      </c>
      <c r="D99" s="3">
        <f>'[1]TCE - ANEXO IV - Preencher'!F108</f>
        <v>3144097000102</v>
      </c>
      <c r="E99" s="5" t="str">
        <f>'[1]TCE - ANEXO IV - Preencher'!G108</f>
        <v>ADAUTO CABRAL DE SOUZA ME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000.004.110</v>
      </c>
      <c r="I99" s="6">
        <f>IF('[1]TCE - ANEXO IV - Preencher'!K108="","",'[1]TCE - ANEXO IV - Preencher'!K108)</f>
        <v>44510</v>
      </c>
      <c r="J99" s="5" t="str">
        <f>'[1]TCE - ANEXO IV - Preencher'!L108</f>
        <v>26211103144097000102550010000041101120519839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720</v>
      </c>
    </row>
    <row r="100" spans="1:12" s="8" customFormat="1" ht="19.5" customHeight="1" x14ac:dyDescent="0.2">
      <c r="A100" s="3">
        <f>IFERROR(VLOOKUP(B100,'[1]DADOS (OCULTAR)'!$P$3:$R$91,3,0),"")</f>
        <v>9039744000941</v>
      </c>
      <c r="B100" s="4" t="str">
        <f>'[1]TCE - ANEXO IV - Preencher'!C109</f>
        <v>UPA BARRA DE JANGADA</v>
      </c>
      <c r="C100" s="4" t="str">
        <f>'[1]TCE - ANEXO IV - Preencher'!E109</f>
        <v>3.14 - Alimentação Preparada</v>
      </c>
      <c r="D100" s="3">
        <f>'[1]TCE - ANEXO IV - Preencher'!F109</f>
        <v>8014460000180</v>
      </c>
      <c r="E100" s="5" t="str">
        <f>'[1]TCE - ANEXO IV - Preencher'!G109</f>
        <v xml:space="preserve">VANPEL MSAT DE ESCRITÓRIO E INFORMATICA 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000.040753</v>
      </c>
      <c r="I100" s="6">
        <f>IF('[1]TCE - ANEXO IV - Preencher'!K109="","",'[1]TCE - ANEXO IV - Preencher'!K109)</f>
        <v>44511</v>
      </c>
      <c r="J100" s="5" t="str">
        <f>'[1]TCE - ANEXO IV - Preencher'!L109</f>
        <v>26211108014460000180550010000407531001222299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6.55</v>
      </c>
    </row>
    <row r="101" spans="1:12" s="8" customFormat="1" ht="19.5" customHeight="1" x14ac:dyDescent="0.2">
      <c r="A101" s="3">
        <f>IFERROR(VLOOKUP(B101,'[1]DADOS (OCULTAR)'!$P$3:$R$91,3,0),"")</f>
        <v>9039744000941</v>
      </c>
      <c r="B101" s="4" t="str">
        <f>'[1]TCE - ANEXO IV - Preencher'!C110</f>
        <v>UPA BARRA DE JANGADA</v>
      </c>
      <c r="C101" s="4" t="str">
        <f>'[1]TCE - ANEXO IV - Preencher'!E110</f>
        <v>3.14 - Alimentação Preparada</v>
      </c>
      <c r="D101" s="3">
        <f>'[1]TCE - ANEXO IV - Preencher'!F110</f>
        <v>3144097000102</v>
      </c>
      <c r="E101" s="5" t="str">
        <f>'[1]TCE - ANEXO IV - Preencher'!G110</f>
        <v>ADAUTO CABRAL DE SOUZA ME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000.004.113</v>
      </c>
      <c r="I101" s="6">
        <f>IF('[1]TCE - ANEXO IV - Preencher'!K110="","",'[1]TCE - ANEXO IV - Preencher'!K110)</f>
        <v>44512</v>
      </c>
      <c r="J101" s="5" t="str">
        <f>'[1]TCE - ANEXO IV - Preencher'!L110</f>
        <v>26211103144097000102550010000041131120519833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2716</v>
      </c>
    </row>
    <row r="102" spans="1:12" s="8" customFormat="1" ht="19.5" customHeight="1" x14ac:dyDescent="0.2">
      <c r="A102" s="3">
        <f>IFERROR(VLOOKUP(B102,'[1]DADOS (OCULTAR)'!$P$3:$R$91,3,0),"")</f>
        <v>9039744000941</v>
      </c>
      <c r="B102" s="4" t="str">
        <f>'[1]TCE - ANEXO IV - Preencher'!C111</f>
        <v>UPA BARRA DE JANGADA</v>
      </c>
      <c r="C102" s="4" t="str">
        <f>'[1]TCE - ANEXO IV - Preencher'!E111</f>
        <v>3.14 - Alimentação Preparada</v>
      </c>
      <c r="D102" s="3">
        <f>'[1]TCE - ANEXO IV - Preencher'!F111</f>
        <v>11024546000107</v>
      </c>
      <c r="E102" s="5" t="str">
        <f>'[1]TCE - ANEXO IV - Preencher'!G111</f>
        <v>IRMÃO COSTA SUPERMERCADO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34207</v>
      </c>
      <c r="I102" s="6">
        <f>IF('[1]TCE - ANEXO IV - Preencher'!K111="","",'[1]TCE - ANEXO IV - Preencher'!K111)</f>
        <v>44504</v>
      </c>
      <c r="J102" s="5" t="str">
        <f>'[1]TCE - ANEXO IV - Preencher'!L111</f>
        <v>26211111024546000107550010000342071134779719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13.49</v>
      </c>
    </row>
    <row r="103" spans="1:12" s="8" customFormat="1" ht="19.5" customHeight="1" x14ac:dyDescent="0.2">
      <c r="A103" s="3">
        <f>IFERROR(VLOOKUP(B103,'[1]DADOS (OCULTAR)'!$P$3:$R$91,3,0),"")</f>
        <v>9039744000941</v>
      </c>
      <c r="B103" s="4" t="str">
        <f>'[1]TCE - ANEXO IV - Preencher'!C112</f>
        <v>UPA BARRA DE JANGADA</v>
      </c>
      <c r="C103" s="4" t="str">
        <f>'[1]TCE - ANEXO IV - Preencher'!E112</f>
        <v>3.14 - Alimentação Preparada</v>
      </c>
      <c r="D103" s="3">
        <f>'[1]TCE - ANEXO IV - Preencher'!F112</f>
        <v>11024546000107</v>
      </c>
      <c r="E103" s="5" t="str">
        <f>'[1]TCE - ANEXO IV - Preencher'!G112</f>
        <v>IRMÃO COSTA SUPERMERCADO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33927</v>
      </c>
      <c r="I103" s="6">
        <f>IF('[1]TCE - ANEXO IV - Preencher'!K112="","",'[1]TCE - ANEXO IV - Preencher'!K112)</f>
        <v>44483</v>
      </c>
      <c r="J103" s="5" t="str">
        <f>'[1]TCE - ANEXO IV - Preencher'!L112</f>
        <v>26211011024546000107550010000339271133303837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64.75</v>
      </c>
    </row>
    <row r="104" spans="1:12" s="8" customFormat="1" ht="19.5" customHeight="1" x14ac:dyDescent="0.2">
      <c r="A104" s="3">
        <f>IFERROR(VLOOKUP(B104,'[1]DADOS (OCULTAR)'!$P$3:$R$91,3,0),"")</f>
        <v>9039744000941</v>
      </c>
      <c r="B104" s="4" t="str">
        <f>'[1]TCE - ANEXO IV - Preencher'!C113</f>
        <v>UPA BARRA DE JANGADA</v>
      </c>
      <c r="C104" s="4" t="str">
        <f>'[1]TCE - ANEXO IV - Preencher'!E113</f>
        <v>3.14 - Alimentação Preparada</v>
      </c>
      <c r="D104" s="3">
        <f>'[1]TCE - ANEXO IV - Preencher'!F113</f>
        <v>1087587000180</v>
      </c>
      <c r="E104" s="5" t="str">
        <f>'[1]TCE - ANEXO IV - Preencher'!G113</f>
        <v>DEPÓSITO PAULO BAHIA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000.000.536</v>
      </c>
      <c r="I104" s="6">
        <f>IF('[1]TCE - ANEXO IV - Preencher'!K113="","",'[1]TCE - ANEXO IV - Preencher'!K113)</f>
        <v>44501</v>
      </c>
      <c r="J104" s="5" t="str">
        <f>'[1]TCE - ANEXO IV - Preencher'!L113</f>
        <v>26211101087587000180550010000005361000001748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726</v>
      </c>
    </row>
    <row r="105" spans="1:12" s="8" customFormat="1" ht="19.5" customHeight="1" x14ac:dyDescent="0.2">
      <c r="A105" s="3">
        <f>IFERROR(VLOOKUP(B105,'[1]DADOS (OCULTAR)'!$P$3:$R$91,3,0),"")</f>
        <v>9039744000941</v>
      </c>
      <c r="B105" s="4" t="str">
        <f>'[1]TCE - ANEXO IV - Preencher'!C114</f>
        <v>UPA BARRA DE JANGADA</v>
      </c>
      <c r="C105" s="4" t="str">
        <f>'[1]TCE - ANEXO IV - Preencher'!E114</f>
        <v>3.14 - Alimentação Preparada</v>
      </c>
      <c r="D105" s="3">
        <f>'[1]TCE - ANEXO IV - Preencher'!F114</f>
        <v>11024546000107</v>
      </c>
      <c r="E105" s="5" t="str">
        <f>'[1]TCE - ANEXO IV - Preencher'!G114</f>
        <v>IRMÃO COSTA SUPERMERCADO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34207</v>
      </c>
      <c r="I105" s="6">
        <f>IF('[1]TCE - ANEXO IV - Preencher'!K114="","",'[1]TCE - ANEXO IV - Preencher'!K114)</f>
        <v>44504</v>
      </c>
      <c r="J105" s="5" t="str">
        <f>'[1]TCE - ANEXO IV - Preencher'!L114</f>
        <v>26211111024546000107550010000342071134779719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39.92</v>
      </c>
    </row>
    <row r="106" spans="1:12" s="8" customFormat="1" ht="19.5" customHeight="1" x14ac:dyDescent="0.2">
      <c r="A106" s="3">
        <f>IFERROR(VLOOKUP(B106,'[1]DADOS (OCULTAR)'!$P$3:$R$91,3,0),"")</f>
        <v>9039744000941</v>
      </c>
      <c r="B106" s="4" t="str">
        <f>'[1]TCE - ANEXO IV - Preencher'!C115</f>
        <v>UPA BARRA DE JANGADA</v>
      </c>
      <c r="C106" s="4" t="str">
        <f>'[1]TCE - ANEXO IV - Preencher'!E115</f>
        <v>3.14 - Alimentação Preparada</v>
      </c>
      <c r="D106" s="3">
        <f>'[1]TCE - ANEXO IV - Preencher'!F115</f>
        <v>15242921000138</v>
      </c>
      <c r="E106" s="5" t="str">
        <f>'[1]TCE - ANEXO IV - Preencher'!G115</f>
        <v>M A DE O MENEZES EIRELI - ARMAZEM DA GULA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002010</v>
      </c>
      <c r="I106" s="6">
        <f>IF('[1]TCE - ANEXO IV - Preencher'!K115="","",'[1]TCE - ANEXO IV - Preencher'!K115)</f>
        <v>44516</v>
      </c>
      <c r="J106" s="5" t="str">
        <f>'[1]TCE - ANEXO IV - Preencher'!L115</f>
        <v>26211115242921000138550010000020101000020456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14007</v>
      </c>
    </row>
    <row r="107" spans="1:12" s="8" customFormat="1" ht="19.5" customHeight="1" x14ac:dyDescent="0.2">
      <c r="A107" s="3">
        <f>IFERROR(VLOOKUP(B107,'[1]DADOS (OCULTAR)'!$P$3:$R$91,3,0),"")</f>
        <v>9039744000941</v>
      </c>
      <c r="B107" s="4" t="str">
        <f>'[1]TCE - ANEXO IV - Preencher'!C116</f>
        <v>UPA BARRA DE JANGADA</v>
      </c>
      <c r="C107" s="4" t="str">
        <f>'[1]TCE - ANEXO IV - Preencher'!E116</f>
        <v>3.14 - Alimentação Preparada</v>
      </c>
      <c r="D107" s="3">
        <f>'[1]TCE - ANEXO IV - Preencher'!F116</f>
        <v>38446162000120</v>
      </c>
      <c r="E107" s="5" t="str">
        <f>'[1]TCE - ANEXO IV - Preencher'!G116</f>
        <v>R. S. SOLUÇÕES EM REFEIÇÕES - MASTER CHEF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000097</v>
      </c>
      <c r="I107" s="6">
        <f>IF('[1]TCE - ANEXO IV - Preencher'!K116="","",'[1]TCE - ANEXO IV - Preencher'!K116)</f>
        <v>44530</v>
      </c>
      <c r="J107" s="5" t="str">
        <f>'[1]TCE - ANEXO IV - Preencher'!L116</f>
        <v>26211138446162000120550010000000971000001320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18602</v>
      </c>
    </row>
    <row r="108" spans="1:12" s="8" customFormat="1" ht="19.5" customHeight="1" x14ac:dyDescent="0.2">
      <c r="A108" s="3">
        <f>IFERROR(VLOOKUP(B108,'[1]DADOS (OCULTAR)'!$P$3:$R$91,3,0),"")</f>
        <v>9039744000941</v>
      </c>
      <c r="B108" s="4" t="str">
        <f>'[1]TCE - ANEXO IV - Preencher'!C117</f>
        <v>UPA BARRA DE JANGADA</v>
      </c>
      <c r="C108" s="4" t="str">
        <f>'[1]TCE - ANEXO IV - Preencher'!E117</f>
        <v>3.14 - Alimentação Preparada</v>
      </c>
      <c r="D108" s="3">
        <f>'[1]TCE - ANEXO IV - Preencher'!F117</f>
        <v>23755654000120</v>
      </c>
      <c r="E108" s="5" t="str">
        <f>'[1]TCE - ANEXO IV - Preencher'!G117</f>
        <v>MARIA LETICIA F G DE AZEVEDO GRAFICA - COPYLASER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622</v>
      </c>
      <c r="I108" s="6">
        <f>IF('[1]TCE - ANEXO IV - Preencher'!K117="","",'[1]TCE - ANEXO IV - Preencher'!K117)</f>
        <v>44510</v>
      </c>
      <c r="J108" s="5" t="str">
        <f>'[1]TCE - ANEXO IV - Preencher'!L117</f>
        <v>26211123755654000120550010000006221423619516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960</v>
      </c>
    </row>
    <row r="109" spans="1:12" s="8" customFormat="1" ht="19.5" customHeight="1" x14ac:dyDescent="0.2">
      <c r="A109" s="3">
        <f>IFERROR(VLOOKUP(B109,'[1]DADOS (OCULTAR)'!$P$3:$R$91,3,0),"")</f>
        <v>9039744000941</v>
      </c>
      <c r="B109" s="4" t="str">
        <f>'[1]TCE - ANEXO IV - Preencher'!C118</f>
        <v>UPA BARRA DE JANGADA</v>
      </c>
      <c r="C109" s="4" t="str">
        <f>'[1]TCE - ANEXO IV - Preencher'!E118</f>
        <v>3.14 - Alimentação Preparada</v>
      </c>
      <c r="D109" s="3">
        <f>'[1]TCE - ANEXO IV - Preencher'!F118</f>
        <v>4004741000100</v>
      </c>
      <c r="E109" s="5" t="str">
        <f>'[1]TCE - ANEXO IV - Preencher'!G118</f>
        <v>NORLUX LTDA - EPP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009006</v>
      </c>
      <c r="I109" s="6">
        <f>IF('[1]TCE - ANEXO IV - Preencher'!K118="","",'[1]TCE - ANEXO IV - Preencher'!K118)</f>
        <v>44503</v>
      </c>
      <c r="J109" s="5" t="str">
        <f>'[1]TCE - ANEXO IV - Preencher'!L118</f>
        <v>26211104004741000100550000000090061100010266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61.35</v>
      </c>
    </row>
    <row r="110" spans="1:12" s="8" customFormat="1" ht="19.5" customHeight="1" x14ac:dyDescent="0.2">
      <c r="A110" s="3">
        <f>IFERROR(VLOOKUP(B110,'[1]DADOS (OCULTAR)'!$P$3:$R$91,3,0),"")</f>
        <v>9039744000941</v>
      </c>
      <c r="B110" s="4" t="str">
        <f>'[1]TCE - ANEXO IV - Preencher'!C119</f>
        <v>UPA BARRA DE JANGADA</v>
      </c>
      <c r="C110" s="4" t="str">
        <f>'[1]TCE - ANEXO IV - Preencher'!E119</f>
        <v>3.14 - Alimentação Preparada</v>
      </c>
      <c r="D110" s="3">
        <f>'[1]TCE - ANEXO IV - Preencher'!F119</f>
        <v>10172239000100</v>
      </c>
      <c r="E110" s="5" t="str">
        <f>'[1]TCE - ANEXO IV - Preencher'!G119</f>
        <v>CGMG COM VAREJ DE PAPELARIA E PROD GRÁFICOS EIRELI ME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000.000.486</v>
      </c>
      <c r="I110" s="6">
        <f>IF('[1]TCE - ANEXO IV - Preencher'!K119="","",'[1]TCE - ANEXO IV - Preencher'!K119)</f>
        <v>44504</v>
      </c>
      <c r="J110" s="5" t="str">
        <f>'[1]TCE - ANEXO IV - Preencher'!L119</f>
        <v>26211110172239000100550010000004861000078003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1546</v>
      </c>
    </row>
    <row r="111" spans="1:12" s="8" customFormat="1" ht="19.5" customHeight="1" x14ac:dyDescent="0.2">
      <c r="A111" s="3">
        <f>IFERROR(VLOOKUP(B111,'[1]DADOS (OCULTAR)'!$P$3:$R$91,3,0),"")</f>
        <v>9039744000941</v>
      </c>
      <c r="B111" s="4" t="str">
        <f>'[1]TCE - ANEXO IV - Preencher'!C120</f>
        <v>UPA BARRA DE JANGADA</v>
      </c>
      <c r="C111" s="4" t="str">
        <f>'[1]TCE - ANEXO IV - Preencher'!E120</f>
        <v>3.14 - Alimentação Preparada</v>
      </c>
      <c r="D111" s="3">
        <f>'[1]TCE - ANEXO IV - Preencher'!F120</f>
        <v>11101202000146</v>
      </c>
      <c r="E111" s="5" t="str">
        <f>'[1]TCE - ANEXO IV - Preencher'!G120</f>
        <v>VGC ALVES COMERCIO E SERVIÇOS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000014197</v>
      </c>
      <c r="I111" s="6">
        <f>IF('[1]TCE - ANEXO IV - Preencher'!K120="","",'[1]TCE - ANEXO IV - Preencher'!K120)</f>
        <v>44509</v>
      </c>
      <c r="J111" s="5" t="str">
        <f>'[1]TCE - ANEXO IV - Preencher'!L120</f>
        <v>26211111101202000146550010000141971985944136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36</v>
      </c>
    </row>
    <row r="112" spans="1:12" s="8" customFormat="1" ht="19.5" customHeight="1" x14ac:dyDescent="0.2">
      <c r="A112" s="3">
        <f>IFERROR(VLOOKUP(B112,'[1]DADOS (OCULTAR)'!$P$3:$R$91,3,0),"")</f>
        <v>9039744000941</v>
      </c>
      <c r="B112" s="4" t="str">
        <f>'[1]TCE - ANEXO IV - Preencher'!C121</f>
        <v>UPA BARRA DE JANGADA</v>
      </c>
      <c r="C112" s="4" t="str">
        <f>'[1]TCE - ANEXO IV - Preencher'!E121</f>
        <v>3.14 - Alimentação Preparada</v>
      </c>
      <c r="D112" s="3">
        <f>'[1]TCE - ANEXO IV - Preencher'!F121</f>
        <v>3892821000259</v>
      </c>
      <c r="E112" s="5" t="str">
        <f>'[1]TCE - ANEXO IV - Preencher'!G121</f>
        <v>ETIQUETAS GUARARAPES INDUSTRIA GRAFICA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27623</v>
      </c>
      <c r="I112" s="6">
        <f>IF('[1]TCE - ANEXO IV - Preencher'!K121="","",'[1]TCE - ANEXO IV - Preencher'!K121)</f>
        <v>44510</v>
      </c>
      <c r="J112" s="5" t="str">
        <f>'[1]TCE - ANEXO IV - Preencher'!L121</f>
        <v>26211103892821000259550010000276231000406030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150</v>
      </c>
    </row>
    <row r="113" spans="1:12" s="8" customFormat="1" ht="19.5" customHeight="1" x14ac:dyDescent="0.2">
      <c r="A113" s="3">
        <f>IFERROR(VLOOKUP(B113,'[1]DADOS (OCULTAR)'!$P$3:$R$91,3,0),"")</f>
        <v>9039744000941</v>
      </c>
      <c r="B113" s="4" t="str">
        <f>'[1]TCE - ANEXO IV - Preencher'!C122</f>
        <v>UPA BARRA DE JANGADA</v>
      </c>
      <c r="C113" s="4" t="str">
        <f>'[1]TCE - ANEXO IV - Preencher'!E122</f>
        <v>3.14 - Alimentação Preparada</v>
      </c>
      <c r="D113" s="3">
        <f>'[1]TCE - ANEXO IV - Preencher'!F122</f>
        <v>24348443000136</v>
      </c>
      <c r="E113" s="5" t="str">
        <f>'[1]TCE - ANEXO IV - Preencher'!G122</f>
        <v>FRANCRIS LIVRARIA E PAPELARIA LTDA ME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000.014.471</v>
      </c>
      <c r="I113" s="6">
        <f>IF('[1]TCE - ANEXO IV - Preencher'!K122="","",'[1]TCE - ANEXO IV - Preencher'!K122)</f>
        <v>44503</v>
      </c>
      <c r="J113" s="5" t="str">
        <f>'[1]TCE - ANEXO IV - Preencher'!L122</f>
        <v>26211124348443000136550010000144711075662166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801.93</v>
      </c>
    </row>
    <row r="114" spans="1:12" s="8" customFormat="1" ht="19.5" customHeight="1" x14ac:dyDescent="0.2">
      <c r="A114" s="3">
        <f>IFERROR(VLOOKUP(B114,'[1]DADOS (OCULTAR)'!$P$3:$R$91,3,0),"")</f>
        <v>9039744000941</v>
      </c>
      <c r="B114" s="4" t="str">
        <f>'[1]TCE - ANEXO IV - Preencher'!C123</f>
        <v>UPA BARRA DE JANGADA</v>
      </c>
      <c r="C114" s="4" t="str">
        <f>'[1]TCE - ANEXO IV - Preencher'!E123</f>
        <v>3.14 - Alimentação Preparada</v>
      </c>
      <c r="D114" s="3">
        <f>'[1]TCE - ANEXO IV - Preencher'!F123</f>
        <v>8014460000180</v>
      </c>
      <c r="E114" s="5" t="str">
        <f>'[1]TCE - ANEXO IV - Preencher'!G123</f>
        <v xml:space="preserve">VANPEL MSAT DE ESCRITÓRIO E INFORMATICA 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000.040.753</v>
      </c>
      <c r="I114" s="6">
        <f>IF('[1]TCE - ANEXO IV - Preencher'!K123="","",'[1]TCE - ANEXO IV - Preencher'!K123)</f>
        <v>44511</v>
      </c>
      <c r="J114" s="5" t="str">
        <f>'[1]TCE - ANEXO IV - Preencher'!L123</f>
        <v>26211108014460000180550010000407531001222299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1131.52</v>
      </c>
    </row>
    <row r="115" spans="1:12" s="8" customFormat="1" ht="19.5" customHeight="1" x14ac:dyDescent="0.2">
      <c r="A115" s="3">
        <f>IFERROR(VLOOKUP(B115,'[1]DADOS (OCULTAR)'!$P$3:$R$91,3,0),"")</f>
        <v>9039744000941</v>
      </c>
      <c r="B115" s="4" t="str">
        <f>'[1]TCE - ANEXO IV - Preencher'!C124</f>
        <v>UPA BARRA DE JANGADA</v>
      </c>
      <c r="C115" s="4" t="str">
        <f>'[1]TCE - ANEXO IV - Preencher'!E124</f>
        <v>3.14 - Alimentação Preparada</v>
      </c>
      <c r="D115" s="3">
        <f>'[1]TCE - ANEXO IV - Preencher'!F124</f>
        <v>22006201000139</v>
      </c>
      <c r="E115" s="5" t="str">
        <f>'[1]TCE - ANEXO IV - Preencher'!G124</f>
        <v xml:space="preserve">FORTPEL COMERCIO DESCARTAVEIS LTDA 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108524</v>
      </c>
      <c r="I115" s="6">
        <f>IF('[1]TCE - ANEXO IV - Preencher'!K124="","",'[1]TCE - ANEXO IV - Preencher'!K124)</f>
        <v>44498</v>
      </c>
      <c r="J115" s="5" t="str">
        <f>'[1]TCE - ANEXO IV - Preencher'!L124</f>
        <v>26211022006201000139550000001085241101085249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4728</v>
      </c>
    </row>
    <row r="116" spans="1:12" s="8" customFormat="1" ht="19.5" customHeight="1" x14ac:dyDescent="0.2">
      <c r="A116" s="3">
        <f>IFERROR(VLOOKUP(B116,'[1]DADOS (OCULTAR)'!$P$3:$R$91,3,0),"")</f>
        <v>9039744000941</v>
      </c>
      <c r="B116" s="4" t="str">
        <f>'[1]TCE - ANEXO IV - Preencher'!C125</f>
        <v>UPA BARRA DE JANGADA</v>
      </c>
      <c r="C116" s="4" t="str">
        <f>'[1]TCE - ANEXO IV - Preencher'!E125</f>
        <v>3.14 - Alimentação Preparada</v>
      </c>
      <c r="D116" s="3">
        <f>'[1]TCE - ANEXO IV - Preencher'!F125</f>
        <v>29447408000198</v>
      </c>
      <c r="E116" s="5" t="str">
        <f>'[1]TCE - ANEXO IV - Preencher'!G125</f>
        <v>L F DOS SANTOS GRAFICA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000.001.008</v>
      </c>
      <c r="I116" s="6">
        <f>IF('[1]TCE - ANEXO IV - Preencher'!K125="","",'[1]TCE - ANEXO IV - Preencher'!K125)</f>
        <v>44522</v>
      </c>
      <c r="J116" s="5" t="str">
        <f>'[1]TCE - ANEXO IV - Preencher'!L125</f>
        <v>26211129447408000198550010000010081606040996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3150</v>
      </c>
    </row>
    <row r="117" spans="1:12" s="8" customFormat="1" ht="19.5" customHeight="1" x14ac:dyDescent="0.2">
      <c r="A117" s="3">
        <f>IFERROR(VLOOKUP(B117,'[1]DADOS (OCULTAR)'!$P$3:$R$91,3,0),"")</f>
        <v>9039744000941</v>
      </c>
      <c r="B117" s="4" t="str">
        <f>'[1]TCE - ANEXO IV - Preencher'!C126</f>
        <v>UPA BARRA DE JANGADA</v>
      </c>
      <c r="C117" s="4" t="str">
        <f>'[1]TCE - ANEXO IV - Preencher'!E126</f>
        <v>3.14 - Alimentação Preparada</v>
      </c>
      <c r="D117" s="3">
        <f>'[1]TCE - ANEXO IV - Preencher'!F126</f>
        <v>4925042000194</v>
      </c>
      <c r="E117" s="5" t="str">
        <f>'[1]TCE - ANEXO IV - Preencher'!G126</f>
        <v>IBS COMERCIAL (BARBOSA DA SILVA EPP)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000.009.871</v>
      </c>
      <c r="I117" s="6">
        <f>IF('[1]TCE - ANEXO IV - Preencher'!K126="","",'[1]TCE - ANEXO IV - Preencher'!K126)</f>
        <v>44498</v>
      </c>
      <c r="J117" s="5" t="str">
        <f>'[1]TCE - ANEXO IV - Preencher'!L126</f>
        <v>26211004925042000194550010000098711100098712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630.5</v>
      </c>
    </row>
    <row r="118" spans="1:12" s="8" customFormat="1" ht="19.5" customHeight="1" x14ac:dyDescent="0.2">
      <c r="A118" s="3">
        <f>IFERROR(VLOOKUP(B118,'[1]DADOS (OCULTAR)'!$P$3:$R$91,3,0),"")</f>
        <v>9039744000941</v>
      </c>
      <c r="B118" s="4" t="str">
        <f>'[1]TCE - ANEXO IV - Preencher'!C127</f>
        <v>UPA BARRA DE JANGADA</v>
      </c>
      <c r="C118" s="4" t="str">
        <f>'[1]TCE - ANEXO IV - Preencher'!E127</f>
        <v>3.1 - Combustíveis e Lubrificantes Automotivos</v>
      </c>
      <c r="D118" s="3">
        <f>'[1]TCE - ANEXO IV - Preencher'!F127</f>
        <v>11681483000153</v>
      </c>
      <c r="E118" s="5" t="str">
        <f>'[1]TCE - ANEXO IV - Preencher'!G127</f>
        <v>POSTO SÃO CRISTÓVÃO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1875</v>
      </c>
      <c r="I118" s="6">
        <f>IF('[1]TCE - ANEXO IV - Preencher'!K127="","",'[1]TCE - ANEXO IV - Preencher'!K127)</f>
        <v>44503</v>
      </c>
      <c r="J118" s="5" t="str">
        <f>'[1]TCE - ANEXO IV - Preencher'!L127</f>
        <v>26211111681483000153550120000018751000737689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6022.94</v>
      </c>
    </row>
    <row r="119" spans="1:12" s="8" customFormat="1" ht="19.5" customHeight="1" x14ac:dyDescent="0.2">
      <c r="A119" s="3">
        <f>IFERROR(VLOOKUP(B119,'[1]DADOS (OCULTAR)'!$P$3:$R$91,3,0),"")</f>
        <v>9039744000941</v>
      </c>
      <c r="B119" s="4" t="str">
        <f>'[1]TCE - ANEXO IV - Preencher'!C128</f>
        <v>UPA BARRA DE JANGADA</v>
      </c>
      <c r="C119" s="4" t="str">
        <f>'[1]TCE - ANEXO IV - Preencher'!E128</f>
        <v>3.2 - Gás e Outros Materiais Engarrafados</v>
      </c>
      <c r="D119" s="3">
        <f>'[1]TCE - ANEXO IV - Preencher'!F128</f>
        <v>1087587000180</v>
      </c>
      <c r="E119" s="5" t="str">
        <f>'[1]TCE - ANEXO IV - Preencher'!G128</f>
        <v>DEPÓSITO PAULO BAHIA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000.000.537</v>
      </c>
      <c r="I119" s="6">
        <f>IF('[1]TCE - ANEXO IV - Preencher'!K128="","",'[1]TCE - ANEXO IV - Preencher'!K128)</f>
        <v>44501</v>
      </c>
      <c r="J119" s="5" t="str">
        <f>'[1]TCE - ANEXO IV - Preencher'!L128</f>
        <v>26211101087587000180550010000005371000001753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100</v>
      </c>
    </row>
    <row r="120" spans="1:12" s="8" customFormat="1" ht="19.5" customHeight="1" x14ac:dyDescent="0.2">
      <c r="A120" s="3">
        <f>IFERROR(VLOOKUP(B120,'[1]DADOS (OCULTAR)'!$P$3:$R$91,3,0),"")</f>
        <v>9039744000941</v>
      </c>
      <c r="B120" s="4" t="str">
        <f>'[1]TCE - ANEXO IV - Preencher'!C129</f>
        <v>UPA BARRA DE JANGADA</v>
      </c>
      <c r="C120" s="4" t="str">
        <f>'[1]TCE - ANEXO IV - Preencher'!E129</f>
        <v xml:space="preserve">3.9 - Material para Manutenção de Bens Imóveis </v>
      </c>
      <c r="D120" s="3">
        <f>'[1]TCE - ANEXO IV - Preencher'!F129</f>
        <v>4940640000302</v>
      </c>
      <c r="E120" s="5" t="str">
        <f>'[1]TCE - ANEXO IV - Preencher'!G129</f>
        <v>VIA DA CONSTRUÇÃO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000014735</v>
      </c>
      <c r="I120" s="6">
        <f>IF('[1]TCE - ANEXO IV - Preencher'!K129="","",'[1]TCE - ANEXO IV - Preencher'!K129)</f>
        <v>44504</v>
      </c>
      <c r="J120" s="5" t="str">
        <f>'[1]TCE - ANEXO IV - Preencher'!L129</f>
        <v>26211104940640000302550010000147351000601126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50.87</v>
      </c>
    </row>
    <row r="121" spans="1:12" s="8" customFormat="1" ht="19.5" customHeight="1" x14ac:dyDescent="0.2">
      <c r="A121" s="3">
        <f>IFERROR(VLOOKUP(B121,'[1]DADOS (OCULTAR)'!$P$3:$R$91,3,0),"")</f>
        <v>9039744000941</v>
      </c>
      <c r="B121" s="4" t="str">
        <f>'[1]TCE - ANEXO IV - Preencher'!C130</f>
        <v>UPA BARRA DE JANGADA</v>
      </c>
      <c r="C121" s="4" t="str">
        <f>'[1]TCE - ANEXO IV - Preencher'!E130</f>
        <v xml:space="preserve">3.9 - Material para Manutenção de Bens Imóveis </v>
      </c>
      <c r="D121" s="3">
        <f>'[1]TCE - ANEXO IV - Preencher'!F130</f>
        <v>4940640000302</v>
      </c>
      <c r="E121" s="5" t="str">
        <f>'[1]TCE - ANEXO IV - Preencher'!G130</f>
        <v>VIA DA CONSTRUÇÃO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000014848</v>
      </c>
      <c r="I121" s="6">
        <f>IF('[1]TCE - ANEXO IV - Preencher'!K130="","",'[1]TCE - ANEXO IV - Preencher'!K130)</f>
        <v>44517</v>
      </c>
      <c r="J121" s="5" t="str">
        <f>'[1]TCE - ANEXO IV - Preencher'!L130</f>
        <v>26211104940640000302550010000148481007234947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49.11</v>
      </c>
    </row>
    <row r="122" spans="1:12" s="8" customFormat="1" ht="19.5" customHeight="1" x14ac:dyDescent="0.2">
      <c r="A122" s="3">
        <f>IFERROR(VLOOKUP(B122,'[1]DADOS (OCULTAR)'!$P$3:$R$91,3,0),"")</f>
        <v>9039744000941</v>
      </c>
      <c r="B122" s="4" t="str">
        <f>'[1]TCE - ANEXO IV - Preencher'!C131</f>
        <v>UPA BARRA DE JANGADA</v>
      </c>
      <c r="C122" s="4" t="str">
        <f>'[1]TCE - ANEXO IV - Preencher'!E131</f>
        <v xml:space="preserve">3.9 - Material para Manutenção de Bens Imóveis </v>
      </c>
      <c r="D122" s="3">
        <f>'[1]TCE - ANEXO IV - Preencher'!F131</f>
        <v>9316105000986</v>
      </c>
      <c r="E122" s="5" t="str">
        <f>'[1]TCE - ANEXO IV - Preencher'!G131</f>
        <v>FRIOPEÇAS - FRIOVIX COMERCIO DE REFRIGERAÇÃO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30705</v>
      </c>
      <c r="I122" s="6">
        <f>IF('[1]TCE - ANEXO IV - Preencher'!K131="","",'[1]TCE - ANEXO IV - Preencher'!K131)</f>
        <v>44511</v>
      </c>
      <c r="J122" s="5" t="str">
        <f>'[1]TCE - ANEXO IV - Preencher'!L131</f>
        <v>26211109316105000986550010000307051802361357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415</v>
      </c>
    </row>
    <row r="123" spans="1:12" s="8" customFormat="1" ht="19.5" customHeight="1" x14ac:dyDescent="0.2">
      <c r="A123" s="3">
        <f>IFERROR(VLOOKUP(B123,'[1]DADOS (OCULTAR)'!$P$3:$R$91,3,0),"")</f>
        <v>9039744000941</v>
      </c>
      <c r="B123" s="4" t="str">
        <f>'[1]TCE - ANEXO IV - Preencher'!C132</f>
        <v>UPA BARRA DE JANGADA</v>
      </c>
      <c r="C123" s="4" t="str">
        <f>'[1]TCE - ANEXO IV - Preencher'!E132</f>
        <v xml:space="preserve">3.9 - Material para Manutenção de Bens Imóveis </v>
      </c>
      <c r="D123" s="3">
        <f>'[1]TCE - ANEXO IV - Preencher'!F132</f>
        <v>11227897000107</v>
      </c>
      <c r="E123" s="5" t="str">
        <f>'[1]TCE - ANEXO IV - Preencher'!G132</f>
        <v>MR TAPETES PERSONALIZADOS - MAURICIO BDOS SANTOS JR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1977</v>
      </c>
      <c r="I123" s="6">
        <f>IF('[1]TCE - ANEXO IV - Preencher'!K132="","",'[1]TCE - ANEXO IV - Preencher'!K132)</f>
        <v>44519</v>
      </c>
      <c r="J123" s="5" t="str">
        <f>'[1]TCE - ANEXO IV - Preencher'!L132</f>
        <v>26211111227897000107550010000019771291222914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2114.4</v>
      </c>
    </row>
    <row r="124" spans="1:12" s="8" customFormat="1" ht="19.5" customHeight="1" x14ac:dyDescent="0.2">
      <c r="A124" s="3">
        <f>IFERROR(VLOOKUP(B124,'[1]DADOS (OCULTAR)'!$P$3:$R$91,3,0),"")</f>
        <v>9039744000941</v>
      </c>
      <c r="B124" s="4" t="str">
        <f>'[1]TCE - ANEXO IV - Preencher'!C133</f>
        <v>UPA BARRA DE JANGADA</v>
      </c>
      <c r="C124" s="4" t="str">
        <f>'[1]TCE - ANEXO IV - Preencher'!E133</f>
        <v xml:space="preserve">3.9 - Material para Manutenção de Bens Imóveis </v>
      </c>
      <c r="D124" s="3">
        <f>'[1]TCE - ANEXO IV - Preencher'!F133</f>
        <v>4940640000132</v>
      </c>
      <c r="E124" s="5" t="str">
        <f>'[1]TCE - ANEXO IV - Preencher'!G133</f>
        <v>VIA DA CONSTRUÇÃO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000062544</v>
      </c>
      <c r="I124" s="6">
        <f>IF('[1]TCE - ANEXO IV - Preencher'!K133="","",'[1]TCE - ANEXO IV - Preencher'!K133)</f>
        <v>44524</v>
      </c>
      <c r="J124" s="5" t="str">
        <f>'[1]TCE - ANEXO IV - Preencher'!L133</f>
        <v>26211104940640000132550002000625441005013390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122.55</v>
      </c>
    </row>
    <row r="125" spans="1:12" s="8" customFormat="1" ht="19.5" customHeight="1" x14ac:dyDescent="0.2">
      <c r="A125" s="3">
        <f>IFERROR(VLOOKUP(B125,'[1]DADOS (OCULTAR)'!$P$3:$R$91,3,0),"")</f>
        <v>9039744000941</v>
      </c>
      <c r="B125" s="4" t="str">
        <f>'[1]TCE - ANEXO IV - Preencher'!C134</f>
        <v>UPA BARRA DE JANGADA</v>
      </c>
      <c r="C125" s="4" t="str">
        <f>'[1]TCE - ANEXO IV - Preencher'!E134</f>
        <v xml:space="preserve">3.9 - Material para Manutenção de Bens Imóveis </v>
      </c>
      <c r="D125" s="3">
        <f>'[1]TCE - ANEXO IV - Preencher'!F134</f>
        <v>24348443000136</v>
      </c>
      <c r="E125" s="5" t="str">
        <f>'[1]TCE - ANEXO IV - Preencher'!G134</f>
        <v>FRANCRIS LIVRARIA E PAPELARIA LTDA ME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000.014.471</v>
      </c>
      <c r="I125" s="6">
        <f>IF('[1]TCE - ANEXO IV - Preencher'!K134="","",'[1]TCE - ANEXO IV - Preencher'!K134)</f>
        <v>44503</v>
      </c>
      <c r="J125" s="5" t="str">
        <f>'[1]TCE - ANEXO IV - Preencher'!L134</f>
        <v>26211124348443000136550010000144711075662166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95</v>
      </c>
    </row>
    <row r="126" spans="1:12" s="8" customFormat="1" ht="19.5" customHeight="1" x14ac:dyDescent="0.2">
      <c r="A126" s="3">
        <f>IFERROR(VLOOKUP(B126,'[1]DADOS (OCULTAR)'!$P$3:$R$91,3,0),"")</f>
        <v>9039744000941</v>
      </c>
      <c r="B126" s="4" t="str">
        <f>'[1]TCE - ANEXO IV - Preencher'!C135</f>
        <v>UPA BARRA DE JANGADA</v>
      </c>
      <c r="C126" s="4" t="str">
        <f>'[1]TCE - ANEXO IV - Preencher'!E135</f>
        <v xml:space="preserve">3.10 - Material para Manutenção de Bens Móveis </v>
      </c>
      <c r="D126" s="3">
        <f>'[1]TCE - ANEXO IV - Preencher'!F135</f>
        <v>11101202000146</v>
      </c>
      <c r="E126" s="5" t="str">
        <f>'[1]TCE - ANEXO IV - Preencher'!G135</f>
        <v>VGC ALVES COMERCIO E SERVIÇOS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000014196</v>
      </c>
      <c r="I126" s="6">
        <f>IF('[1]TCE - ANEXO IV - Preencher'!K135="","",'[1]TCE - ANEXO IV - Preencher'!K135)</f>
        <v>44509</v>
      </c>
      <c r="J126" s="5" t="str">
        <f>'[1]TCE - ANEXO IV - Preencher'!L135</f>
        <v>26211111101202000146550010000141961670963803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90</v>
      </c>
    </row>
    <row r="127" spans="1:12" s="8" customFormat="1" ht="19.5" customHeight="1" x14ac:dyDescent="0.2">
      <c r="A127" s="3">
        <f>IFERROR(VLOOKUP(B127,'[1]DADOS (OCULTAR)'!$P$3:$R$91,3,0),"")</f>
        <v>9039744000941</v>
      </c>
      <c r="B127" s="4" t="str">
        <f>'[1]TCE - ANEXO IV - Preencher'!C136</f>
        <v>UPA BARRA DE JANGADA</v>
      </c>
      <c r="C127" s="4" t="str">
        <f>'[1]TCE - ANEXO IV - Preencher'!E136</f>
        <v xml:space="preserve">3.10 - Material para Manutenção de Bens Móveis </v>
      </c>
      <c r="D127" s="3">
        <f>'[1]TCE - ANEXO IV - Preencher'!F136</f>
        <v>3892821000259</v>
      </c>
      <c r="E127" s="5" t="str">
        <f>'[1]TCE - ANEXO IV - Preencher'!G136</f>
        <v>ETIQUETAS GUARARAPES INDUSTRIA GRAFICA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27623</v>
      </c>
      <c r="I127" s="6">
        <f>IF('[1]TCE - ANEXO IV - Preencher'!K136="","",'[1]TCE - ANEXO IV - Preencher'!K136)</f>
        <v>44510</v>
      </c>
      <c r="J127" s="5" t="str">
        <f>'[1]TCE - ANEXO IV - Preencher'!L136</f>
        <v>26211103892821000259550010000276231000406030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350.35</v>
      </c>
    </row>
    <row r="128" spans="1:12" s="8" customFormat="1" ht="19.5" customHeight="1" x14ac:dyDescent="0.2">
      <c r="A128" s="3">
        <f>IFERROR(VLOOKUP(B128,'[1]DADOS (OCULTAR)'!$P$3:$R$91,3,0),"")</f>
        <v>9039744000941</v>
      </c>
      <c r="B128" s="4" t="str">
        <f>'[1]TCE - ANEXO IV - Preencher'!C137</f>
        <v>UPA BARRA DE JANGADA</v>
      </c>
      <c r="C128" s="4" t="str">
        <f>'[1]TCE - ANEXO IV - Preencher'!E137</f>
        <v xml:space="preserve">3.10 - Material para Manutenção de Bens Móveis </v>
      </c>
      <c r="D128" s="3">
        <f>'[1]TCE - ANEXO IV - Preencher'!F137</f>
        <v>11101202000146</v>
      </c>
      <c r="E128" s="5" t="str">
        <f>'[1]TCE - ANEXO IV - Preencher'!G137</f>
        <v>VGC ALVES COMERCIO E SERVIÇOS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000014293</v>
      </c>
      <c r="I128" s="6">
        <f>IF('[1]TCE - ANEXO IV - Preencher'!K137="","",'[1]TCE - ANEXO IV - Preencher'!K137)</f>
        <v>44519</v>
      </c>
      <c r="J128" s="5" t="str">
        <f>'[1]TCE - ANEXO IV - Preencher'!L137</f>
        <v>26211111101202000146550010000142931094936345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64</v>
      </c>
    </row>
    <row r="129" spans="1:12" s="8" customFormat="1" ht="19.5" customHeight="1" x14ac:dyDescent="0.2">
      <c r="A129" s="3">
        <f>IFERROR(VLOOKUP(B129,'[1]DADOS (OCULTAR)'!$P$3:$R$91,3,0),"")</f>
        <v>9039744000941</v>
      </c>
      <c r="B129" s="4" t="str">
        <f>'[1]TCE - ANEXO IV - Preencher'!C138</f>
        <v>UPA BARRA DE JANGADA</v>
      </c>
      <c r="C129" s="4" t="str">
        <f>'[1]TCE - ANEXO IV - Preencher'!E138</f>
        <v xml:space="preserve">3.8 - Uniformes, Tecidos e Aviamentos </v>
      </c>
      <c r="D129" s="3">
        <f>'[1]TCE - ANEXO IV - Preencher'!F138</f>
        <v>67729178000653</v>
      </c>
      <c r="E129" s="5" t="str">
        <f>'[1]TCE - ANEXO IV - Preencher'!G138</f>
        <v>COMERCIAL CIRURGICA RIOCLARENSE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0016239</v>
      </c>
      <c r="I129" s="6">
        <f>IF('[1]TCE - ANEXO IV - Preencher'!K138="","",'[1]TCE - ANEXO IV - Preencher'!K138)</f>
        <v>44497</v>
      </c>
      <c r="J129" s="5" t="str">
        <f>'[1]TCE - ANEXO IV - Preencher'!L138</f>
        <v>26211067729178000653550010000162391038109768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1860</v>
      </c>
    </row>
    <row r="130" spans="1:12" s="8" customFormat="1" ht="19.5" customHeight="1" x14ac:dyDescent="0.2">
      <c r="A130" s="3">
        <f>IFERROR(VLOOKUP(B130,'[1]DADOS (OCULTAR)'!$P$3:$R$91,3,0),"")</f>
        <v>9039744000941</v>
      </c>
      <c r="B130" s="4" t="str">
        <f>'[1]TCE - ANEXO IV - Preencher'!C139</f>
        <v>UPA BARRA DE JANGADA</v>
      </c>
      <c r="C130" s="4" t="str">
        <f>'[1]TCE - ANEXO IV - Preencher'!E139</f>
        <v xml:space="preserve">3.8 - Uniformes, Tecidos e Aviamentos </v>
      </c>
      <c r="D130" s="3">
        <f>'[1]TCE - ANEXO IV - Preencher'!F139</f>
        <v>67729178000653</v>
      </c>
      <c r="E130" s="5" t="str">
        <f>'[1]TCE - ANEXO IV - Preencher'!G139</f>
        <v>COMERCIAL CIRURGICA RIOCLARENSE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0016499</v>
      </c>
      <c r="I130" s="6">
        <f>IF('[1]TCE - ANEXO IV - Preencher'!K139="","",'[1]TCE - ANEXO IV - Preencher'!K139)</f>
        <v>44504</v>
      </c>
      <c r="J130" s="5" t="str">
        <f>'[1]TCE - ANEXO IV - Preencher'!L139</f>
        <v>26211167729178000653550010000164991600572910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888.3</v>
      </c>
    </row>
    <row r="131" spans="1:12" s="8" customFormat="1" ht="19.5" customHeight="1" x14ac:dyDescent="0.2">
      <c r="A131" s="3">
        <f>IFERROR(VLOOKUP(B131,'[1]DADOS (OCULTAR)'!$P$3:$R$91,3,0),"")</f>
        <v>9039744000941</v>
      </c>
      <c r="B131" s="4" t="str">
        <f>'[1]TCE - ANEXO IV - Preencher'!C140</f>
        <v>UPA BARRA DE JANGADA</v>
      </c>
      <c r="C131" s="4" t="str">
        <f>'[1]TCE - ANEXO IV - Preencher'!E140</f>
        <v xml:space="preserve">5.21 - Seguros em geral </v>
      </c>
      <c r="D131" s="3">
        <f>'[1]TCE - ANEXO IV - Preencher'!F140</f>
        <v>33054826000192</v>
      </c>
      <c r="E131" s="5" t="str">
        <f>'[1]TCE - ANEXO IV - Preencher'!G140</f>
        <v>EXCELSIOR</v>
      </c>
      <c r="F131" s="5" t="str">
        <f>'[1]TCE - ANEXO IV - Preencher'!H140</f>
        <v>S</v>
      </c>
      <c r="G131" s="5" t="str">
        <f>'[1]TCE - ANEXO IV - Preencher'!I140</f>
        <v>N</v>
      </c>
      <c r="H131" s="5" t="str">
        <f>'[1]TCE - ANEXO IV - Preencher'!J140</f>
        <v>NOV/2021</v>
      </c>
      <c r="I131" s="6">
        <f>IF('[1]TCE - ANEXO IV - Preencher'!K140="","",'[1]TCE - ANEXO IV - Preencher'!K140)</f>
        <v>44501</v>
      </c>
      <c r="J131" s="5" t="str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212.67</v>
      </c>
    </row>
    <row r="132" spans="1:12" s="8" customFormat="1" ht="19.5" customHeight="1" x14ac:dyDescent="0.2">
      <c r="A132" s="3">
        <f>IFERROR(VLOOKUP(B132,'[1]DADOS (OCULTAR)'!$P$3:$R$91,3,0),"")</f>
        <v>9039744000941</v>
      </c>
      <c r="B132" s="4" t="str">
        <f>'[1]TCE - ANEXO IV - Preencher'!C141</f>
        <v>UPA BARRA DE JANGADA</v>
      </c>
      <c r="C132" s="4" t="str">
        <f>'[1]TCE - ANEXO IV - Preencher'!E141</f>
        <v xml:space="preserve">5.21 - Seguros em geral </v>
      </c>
      <c r="D132" s="3">
        <f>'[1]TCE - ANEXO IV - Preencher'!F141</f>
        <v>28087620000129</v>
      </c>
      <c r="E132" s="5" t="str">
        <f>'[1]TCE - ANEXO IV - Preencher'!G141</f>
        <v>PORTO SEGURO</v>
      </c>
      <c r="F132" s="5" t="str">
        <f>'[1]TCE - ANEXO IV - Preencher'!H141</f>
        <v>S</v>
      </c>
      <c r="G132" s="5" t="str">
        <f>'[1]TCE - ANEXO IV - Preencher'!I141</f>
        <v>N</v>
      </c>
      <c r="H132" s="5" t="str">
        <f>'[1]TCE - ANEXO IV - Preencher'!J141</f>
        <v>NOV/2021</v>
      </c>
      <c r="I132" s="6">
        <f>IF('[1]TCE - ANEXO IV - Preencher'!K141="","",'[1]TCE - ANEXO IV - Preencher'!K141)</f>
        <v>44501</v>
      </c>
      <c r="J132" s="5" t="str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490.43</v>
      </c>
    </row>
    <row r="133" spans="1:12" s="8" customFormat="1" ht="19.5" customHeight="1" x14ac:dyDescent="0.2">
      <c r="A133" s="3">
        <f>IFERROR(VLOOKUP(B133,'[1]DADOS (OCULTAR)'!$P$3:$R$91,3,0),"")</f>
        <v>9039744000941</v>
      </c>
      <c r="B133" s="4" t="str">
        <f>'[1]TCE - ANEXO IV - Preencher'!C142</f>
        <v>UPA BARRA DE JANGADA</v>
      </c>
      <c r="C133" s="4" t="str">
        <f>'[1]TCE - ANEXO IV - Preencher'!E142</f>
        <v>5.99 - Outros Serviços de Terceiros Pessoa Jurídica</v>
      </c>
      <c r="D133" s="3">
        <f>'[1]TCE - ANEXO IV - Preencher'!F142</f>
        <v>9759606000180</v>
      </c>
      <c r="E133" s="5" t="str">
        <f>'[1]TCE - ANEXO IV - Preencher'!G142</f>
        <v>TX ADM - SIND DAS EMP DE TRANSP DE PASSAG DO ESTADO PE</v>
      </c>
      <c r="F133" s="5" t="str">
        <f>'[1]TCE - ANEXO IV - Preencher'!H142</f>
        <v>S</v>
      </c>
      <c r="G133" s="5" t="str">
        <f>'[1]TCE - ANEXO IV - Preencher'!I142</f>
        <v>N</v>
      </c>
      <c r="H133" s="5" t="str">
        <f>'[1]TCE - ANEXO IV - Preencher'!J142</f>
        <v>7968008</v>
      </c>
      <c r="I133" s="6">
        <f>IF('[1]TCE - ANEXO IV - Preencher'!K142="","",'[1]TCE - ANEXO IV - Preencher'!K142)</f>
        <v>44496</v>
      </c>
      <c r="J133" s="5" t="str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368.01</v>
      </c>
    </row>
    <row r="134" spans="1:12" s="8" customFormat="1" ht="19.5" customHeight="1" x14ac:dyDescent="0.2">
      <c r="A134" s="3">
        <f>IFERROR(VLOOKUP(B134,'[1]DADOS (OCULTAR)'!$P$3:$R$91,3,0),"")</f>
        <v>9039744000941</v>
      </c>
      <c r="B134" s="4" t="str">
        <f>'[1]TCE - ANEXO IV - Preencher'!C143</f>
        <v>UPA BARRA DE JANGADA</v>
      </c>
      <c r="C134" s="4" t="str">
        <f>'[1]TCE - ANEXO IV - Preencher'!E143</f>
        <v>5.99 - Outros Serviços de Terceiros Pessoa Jurídica</v>
      </c>
      <c r="D134" s="3">
        <f>'[1]TCE - ANEXO IV - Preencher'!F143</f>
        <v>9759606000180</v>
      </c>
      <c r="E134" s="5" t="str">
        <f>'[1]TCE - ANEXO IV - Preencher'!G143</f>
        <v>TX EMISSÃO BOLETO - SIND DAS EMP DE TRANSP DE PASSAG DO ESTADO PE</v>
      </c>
      <c r="F134" s="5" t="str">
        <f>'[1]TCE - ANEXO IV - Preencher'!H143</f>
        <v>S</v>
      </c>
      <c r="G134" s="5" t="str">
        <f>'[1]TCE - ANEXO IV - Preencher'!I143</f>
        <v>N</v>
      </c>
      <c r="H134" s="5" t="str">
        <f>'[1]TCE - ANEXO IV - Preencher'!J143</f>
        <v>7968008</v>
      </c>
      <c r="I134" s="6">
        <f>IF('[1]TCE - ANEXO IV - Preencher'!K143="","",'[1]TCE - ANEXO IV - Preencher'!K143)</f>
        <v>44496</v>
      </c>
      <c r="J134" s="5" t="str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2.2000000000000002</v>
      </c>
    </row>
    <row r="135" spans="1:12" s="8" customFormat="1" ht="19.5" customHeight="1" x14ac:dyDescent="0.2">
      <c r="A135" s="3">
        <f>IFERROR(VLOOKUP(B135,'[1]DADOS (OCULTAR)'!$P$3:$R$91,3,0),"")</f>
        <v>9039744000941</v>
      </c>
      <c r="B135" s="4" t="str">
        <f>'[1]TCE - ANEXO IV - Preencher'!C144</f>
        <v>UPA BARRA DE JANGADA</v>
      </c>
      <c r="C135" s="4" t="str">
        <f>'[1]TCE - ANEXO IV - Preencher'!E144</f>
        <v>5.99 - Outros Serviços de Terceiros Pessoa Jurídica</v>
      </c>
      <c r="D135" s="3">
        <f>'[1]TCE - ANEXO IV - Preencher'!F144</f>
        <v>9759606000180</v>
      </c>
      <c r="E135" s="5" t="str">
        <f>'[1]TCE - ANEXO IV - Preencher'!G144</f>
        <v>TX ADM - SIND DAS EMP DE TRANSP DE PASSAG DO ESTADO PE</v>
      </c>
      <c r="F135" s="5" t="str">
        <f>'[1]TCE - ANEXO IV - Preencher'!H144</f>
        <v>S</v>
      </c>
      <c r="G135" s="5" t="str">
        <f>'[1]TCE - ANEXO IV - Preencher'!I144</f>
        <v>N</v>
      </c>
      <c r="H135" s="5" t="str">
        <f>'[1]TCE - ANEXO IV - Preencher'!J144</f>
        <v>7967344</v>
      </c>
      <c r="I135" s="6">
        <f>IF('[1]TCE - ANEXO IV - Preencher'!K144="","",'[1]TCE - ANEXO IV - Preencher'!K144)</f>
        <v>44496</v>
      </c>
      <c r="J135" s="5" t="str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16.13</v>
      </c>
    </row>
    <row r="136" spans="1:12" s="8" customFormat="1" ht="19.5" customHeight="1" x14ac:dyDescent="0.2">
      <c r="A136" s="3">
        <f>IFERROR(VLOOKUP(B136,'[1]DADOS (OCULTAR)'!$P$3:$R$91,3,0),"")</f>
        <v>9039744000941</v>
      </c>
      <c r="B136" s="4" t="str">
        <f>'[1]TCE - ANEXO IV - Preencher'!C145</f>
        <v>UPA BARRA DE JANGADA</v>
      </c>
      <c r="C136" s="4" t="str">
        <f>'[1]TCE - ANEXO IV - Preencher'!E145</f>
        <v>5.99 - Outros Serviços de Terceiros Pessoa Jurídica</v>
      </c>
      <c r="D136" s="3">
        <f>'[1]TCE - ANEXO IV - Preencher'!F145</f>
        <v>9759606000180</v>
      </c>
      <c r="E136" s="5" t="str">
        <f>'[1]TCE - ANEXO IV - Preencher'!G145</f>
        <v>TX EMISSÃO BOLETO - SIND DAS EMP DE TRANSP DE PASSAG DO ESTADO PE</v>
      </c>
      <c r="F136" s="5" t="str">
        <f>'[1]TCE - ANEXO IV - Preencher'!H145</f>
        <v>S</v>
      </c>
      <c r="G136" s="5" t="str">
        <f>'[1]TCE - ANEXO IV - Preencher'!I145</f>
        <v>N</v>
      </c>
      <c r="H136" s="5" t="str">
        <f>'[1]TCE - ANEXO IV - Preencher'!J145</f>
        <v>7967344</v>
      </c>
      <c r="I136" s="6">
        <f>IF('[1]TCE - ANEXO IV - Preencher'!K145="","",'[1]TCE - ANEXO IV - Preencher'!K145)</f>
        <v>44496</v>
      </c>
      <c r="J136" s="5" t="str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2.2000000000000002</v>
      </c>
    </row>
    <row r="137" spans="1:12" s="8" customFormat="1" ht="19.5" customHeight="1" x14ac:dyDescent="0.2">
      <c r="A137" s="3">
        <f>IFERROR(VLOOKUP(B137,'[1]DADOS (OCULTAR)'!$P$3:$R$91,3,0),"")</f>
        <v>9039744000941</v>
      </c>
      <c r="B137" s="4" t="str">
        <f>'[1]TCE - ANEXO IV - Preencher'!C146</f>
        <v>UPA BARRA DE JANGADA</v>
      </c>
      <c r="C137" s="4" t="str">
        <f>'[1]TCE - ANEXO IV - Preencher'!E146</f>
        <v xml:space="preserve">5.25 - Serviços Bancários </v>
      </c>
      <c r="D137" s="3">
        <f>'[1]TCE - ANEXO IV - Preencher'!F146</f>
        <v>60746948000112</v>
      </c>
      <c r="E137" s="5" t="str">
        <f>'[1]TCE - ANEXO IV - Preencher'!G146</f>
        <v>BRADESCO</v>
      </c>
      <c r="F137" s="5" t="str">
        <f>'[1]TCE - ANEXO IV - Preencher'!H146</f>
        <v>S</v>
      </c>
      <c r="G137" s="5" t="str">
        <f>'[1]TCE - ANEXO IV - Preencher'!I146</f>
        <v>N</v>
      </c>
      <c r="H137" s="5" t="str">
        <f>'[1]TCE - ANEXO IV - Preencher'!J146</f>
        <v>NOV/2021</v>
      </c>
      <c r="I137" s="6">
        <f>IF('[1]TCE - ANEXO IV - Preencher'!K146="","",'[1]TCE - ANEXO IV - Preencher'!K146)</f>
        <v>44530</v>
      </c>
      <c r="J137" s="5" t="str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104.9</v>
      </c>
    </row>
    <row r="138" spans="1:12" s="8" customFormat="1" ht="19.5" customHeight="1" x14ac:dyDescent="0.2">
      <c r="A138" s="3">
        <f>IFERROR(VLOOKUP(B138,'[1]DADOS (OCULTAR)'!$P$3:$R$91,3,0),"")</f>
        <v>9039744000941</v>
      </c>
      <c r="B138" s="4" t="str">
        <f>'[1]TCE - ANEXO IV - Preencher'!C147</f>
        <v>UPA BARRA DE JANGADA</v>
      </c>
      <c r="C138" s="4" t="str">
        <f>'[1]TCE - ANEXO IV - Preencher'!E147</f>
        <v xml:space="preserve">5.25 - Serviços Bancários </v>
      </c>
      <c r="D138" s="3">
        <f>'[1]TCE - ANEXO IV - Preencher'!F147</f>
        <v>60746948000112</v>
      </c>
      <c r="E138" s="5" t="str">
        <f>'[1]TCE - ANEXO IV - Preencher'!G147</f>
        <v>BRADESCO</v>
      </c>
      <c r="F138" s="5" t="str">
        <f>'[1]TCE - ANEXO IV - Preencher'!H147</f>
        <v>S</v>
      </c>
      <c r="G138" s="5" t="str">
        <f>'[1]TCE - ANEXO IV - Preencher'!I147</f>
        <v>N</v>
      </c>
      <c r="H138" s="5" t="str">
        <f>'[1]TCE - ANEXO IV - Preencher'!J147</f>
        <v>NOV/2021</v>
      </c>
      <c r="I138" s="6">
        <f>IF('[1]TCE - ANEXO IV - Preencher'!K147="","",'[1]TCE - ANEXO IV - Preencher'!K147)</f>
        <v>44530</v>
      </c>
      <c r="J138" s="5" t="str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185.86</v>
      </c>
    </row>
    <row r="139" spans="1:12" s="8" customFormat="1" ht="19.5" customHeight="1" x14ac:dyDescent="0.2">
      <c r="A139" s="3">
        <f>IFERROR(VLOOKUP(B139,'[1]DADOS (OCULTAR)'!$P$3:$R$91,3,0),"")</f>
        <v>9039744000941</v>
      </c>
      <c r="B139" s="4" t="str">
        <f>'[1]TCE - ANEXO IV - Preencher'!C148</f>
        <v>UPA BARRA DE JANGADA</v>
      </c>
      <c r="C139" s="4" t="str">
        <f>'[1]TCE - ANEXO IV - Preencher'!E148</f>
        <v>5.9 - Telefonia Móvel</v>
      </c>
      <c r="D139" s="3">
        <f>'[1]TCE - ANEXO IV - Preencher'!F148</f>
        <v>2421421001355</v>
      </c>
      <c r="E139" s="5" t="str">
        <f>'[1]TCE - ANEXO IV - Preencher'!G148</f>
        <v>TIM CELULAR SA</v>
      </c>
      <c r="F139" s="5" t="str">
        <f>'[1]TCE - ANEXO IV - Preencher'!H148</f>
        <v>S</v>
      </c>
      <c r="G139" s="5" t="str">
        <f>'[1]TCE - ANEXO IV - Preencher'!I148</f>
        <v>N</v>
      </c>
      <c r="H139" s="5" t="str">
        <f>'[1]TCE - ANEXO IV - Preencher'!J148</f>
        <v>4598202584</v>
      </c>
      <c r="I139" s="6">
        <f>IF('[1]TCE - ANEXO IV - Preencher'!K148="","",'[1]TCE - ANEXO IV - Preencher'!K148)</f>
        <v>44514</v>
      </c>
      <c r="J139" s="5" t="str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111.6</v>
      </c>
    </row>
    <row r="140" spans="1:12" s="8" customFormat="1" ht="19.5" customHeight="1" x14ac:dyDescent="0.2">
      <c r="A140" s="3">
        <f>IFERROR(VLOOKUP(B140,'[1]DADOS (OCULTAR)'!$P$3:$R$91,3,0),"")</f>
        <v>9039744000941</v>
      </c>
      <c r="B140" s="4" t="str">
        <f>'[1]TCE - ANEXO IV - Preencher'!C149</f>
        <v>UPA BARRA DE JANGADA</v>
      </c>
      <c r="C140" s="4" t="str">
        <f>'[1]TCE - ANEXO IV - Preencher'!E149</f>
        <v>5.18 - Teledonia Fixa</v>
      </c>
      <c r="D140" s="3">
        <f>'[1]TCE - ANEXO IV - Preencher'!F149</f>
        <v>3423730000193</v>
      </c>
      <c r="E140" s="5" t="str">
        <f>'[1]TCE - ANEXO IV - Preencher'!G149</f>
        <v>SMART TELECOMUNICACOES E SERVICOS LTDA</v>
      </c>
      <c r="F140" s="5" t="str">
        <f>'[1]TCE - ANEXO IV - Preencher'!H149</f>
        <v>S</v>
      </c>
      <c r="G140" s="5" t="str">
        <f>'[1]TCE - ANEXO IV - Preencher'!I149</f>
        <v>N</v>
      </c>
      <c r="H140" s="5" t="str">
        <f>'[1]TCE - ANEXO IV - Preencher'!J149</f>
        <v>373144487</v>
      </c>
      <c r="I140" s="6">
        <f>IF('[1]TCE - ANEXO IV - Preencher'!K149="","",'[1]TCE - ANEXO IV - Preencher'!K149)</f>
        <v>44533</v>
      </c>
      <c r="J140" s="5" t="str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950</v>
      </c>
    </row>
    <row r="141" spans="1:12" s="8" customFormat="1" ht="19.5" customHeight="1" x14ac:dyDescent="0.2">
      <c r="A141" s="3">
        <f>IFERROR(VLOOKUP(B141,'[1]DADOS (OCULTAR)'!$P$3:$R$91,3,0),"")</f>
        <v>9039744000941</v>
      </c>
      <c r="B141" s="4" t="str">
        <f>'[1]TCE - ANEXO IV - Preencher'!C150</f>
        <v>UPA BARRA DE JANGADA</v>
      </c>
      <c r="C141" s="4" t="str">
        <f>'[1]TCE - ANEXO IV - Preencher'!E150</f>
        <v>5.13 - Água e Esgoto</v>
      </c>
      <c r="D141" s="3">
        <f>'[1]TCE - ANEXO IV - Preencher'!F150</f>
        <v>9769035000164</v>
      </c>
      <c r="E141" s="5" t="str">
        <f>'[1]TCE - ANEXO IV - Preencher'!G150</f>
        <v>COMPESA</v>
      </c>
      <c r="F141" s="5" t="str">
        <f>'[1]TCE - ANEXO IV - Preencher'!H150</f>
        <v>S</v>
      </c>
      <c r="G141" s="5" t="str">
        <f>'[1]TCE - ANEXO IV - Preencher'!I150</f>
        <v>N</v>
      </c>
      <c r="H141" s="5" t="str">
        <f>'[1]TCE - ANEXO IV - Preencher'!J150</f>
        <v>11/2021-1</v>
      </c>
      <c r="I141" s="6">
        <f>IF('[1]TCE - ANEXO IV - Preencher'!K150="","",'[1]TCE - ANEXO IV - Preencher'!K150)</f>
        <v>44543</v>
      </c>
      <c r="J141" s="5" t="str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5598.22</v>
      </c>
    </row>
    <row r="142" spans="1:12" s="8" customFormat="1" ht="19.5" customHeight="1" x14ac:dyDescent="0.2">
      <c r="A142" s="3">
        <f>IFERROR(VLOOKUP(B142,'[1]DADOS (OCULTAR)'!$P$3:$R$91,3,0),"")</f>
        <v>9039744000941</v>
      </c>
      <c r="B142" s="4" t="str">
        <f>'[1]TCE - ANEXO IV - Preencher'!C151</f>
        <v>UPA BARRA DE JANGADA</v>
      </c>
      <c r="C142" s="4" t="str">
        <f>'[1]TCE - ANEXO IV - Preencher'!E151</f>
        <v>5.12 - Energia Elétrica</v>
      </c>
      <c r="D142" s="3">
        <f>'[1]TCE - ANEXO IV - Preencher'!F151</f>
        <v>10835932000108</v>
      </c>
      <c r="E142" s="5" t="str">
        <f>'[1]TCE - ANEXO IV - Preencher'!G151</f>
        <v>COMPANHIA ENERGETICA DE PERNAMBUCO</v>
      </c>
      <c r="F142" s="5" t="str">
        <f>'[1]TCE - ANEXO IV - Preencher'!H151</f>
        <v>S</v>
      </c>
      <c r="G142" s="5" t="str">
        <f>'[1]TCE - ANEXO IV - Preencher'!I151</f>
        <v>N</v>
      </c>
      <c r="H142" s="5" t="str">
        <f>'[1]TCE - ANEXO IV - Preencher'!J151</f>
        <v>183716941</v>
      </c>
      <c r="I142" s="6">
        <f>IF('[1]TCE - ANEXO IV - Preencher'!K151="","",'[1]TCE - ANEXO IV - Preencher'!K151)</f>
        <v>44531</v>
      </c>
      <c r="J142" s="5" t="str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24404.01</v>
      </c>
    </row>
    <row r="143" spans="1:12" s="8" customFormat="1" ht="19.5" customHeight="1" x14ac:dyDescent="0.2">
      <c r="A143" s="3">
        <f>IFERROR(VLOOKUP(B143,'[1]DADOS (OCULTAR)'!$P$3:$R$91,3,0),"")</f>
        <v>9039744000941</v>
      </c>
      <c r="B143" s="4" t="str">
        <f>'[1]TCE - ANEXO IV - Preencher'!C152</f>
        <v>UPA BARRA DE JANGADA</v>
      </c>
      <c r="C143" s="4" t="str">
        <f>'[1]TCE - ANEXO IV - Preencher'!E152</f>
        <v>5.3 - Locação de Máquinas e Equipamentos</v>
      </c>
      <c r="D143" s="3">
        <f>'[1]TCE - ANEXO IV - Preencher'!F152</f>
        <v>9014387000100</v>
      </c>
      <c r="E143" s="5" t="str">
        <f>'[1]TCE - ANEXO IV - Preencher'!G152</f>
        <v>COMPLETA SERV DE AR CONDIC E LOC LTDA.ME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23</v>
      </c>
      <c r="I143" s="6">
        <f>IF('[1]TCE - ANEXO IV - Preencher'!K152="","",'[1]TCE - ANEXO IV - Preencher'!K152)</f>
        <v>44520</v>
      </c>
      <c r="J143" s="5" t="str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260</v>
      </c>
    </row>
    <row r="144" spans="1:12" s="8" customFormat="1" ht="19.5" customHeight="1" x14ac:dyDescent="0.2">
      <c r="A144" s="3">
        <f>IFERROR(VLOOKUP(B144,'[1]DADOS (OCULTAR)'!$P$3:$R$91,3,0),"")</f>
        <v>9039744000941</v>
      </c>
      <c r="B144" s="4" t="str">
        <f>'[1]TCE - ANEXO IV - Preencher'!C153</f>
        <v>UPA BARRA DE JANGADA</v>
      </c>
      <c r="C144" s="4" t="str">
        <f>'[1]TCE - ANEXO IV - Preencher'!E153</f>
        <v>5.3 - Locação de Máquinas e Equipamentos</v>
      </c>
      <c r="D144" s="3">
        <f>'[1]TCE - ANEXO IV - Preencher'!F153</f>
        <v>14543772000184</v>
      </c>
      <c r="E144" s="5" t="str">
        <f>'[1]TCE - ANEXO IV - Preencher'!G153</f>
        <v>BRAVO LOCACAO DE MAQ E EQUIPAMENTOS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7128</v>
      </c>
      <c r="I144" s="6">
        <f>IF('[1]TCE - ANEXO IV - Preencher'!K153="","",'[1]TCE - ANEXO IV - Preencher'!K153)</f>
        <v>44531</v>
      </c>
      <c r="J144" s="5" t="str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1200</v>
      </c>
    </row>
    <row r="145" spans="1:12" s="8" customFormat="1" ht="19.5" customHeight="1" x14ac:dyDescent="0.2">
      <c r="A145" s="3">
        <f>IFERROR(VLOOKUP(B145,'[1]DADOS (OCULTAR)'!$P$3:$R$91,3,0),"")</f>
        <v>9039744000941</v>
      </c>
      <c r="B145" s="4" t="str">
        <f>'[1]TCE - ANEXO IV - Preencher'!C154</f>
        <v>UPA BARRA DE JANGADA</v>
      </c>
      <c r="C145" s="4" t="str">
        <f>'[1]TCE - ANEXO IV - Preencher'!E154</f>
        <v>5.3 - Locação de Máquinas e Equipamentos</v>
      </c>
      <c r="D145" s="3">
        <f>'[1]TCE - ANEXO IV - Preencher'!F154</f>
        <v>10279299000119</v>
      </c>
      <c r="E145" s="5" t="str">
        <f>'[1]TCE - ANEXO IV - Preencher'!G154</f>
        <v>RGRAPH LOC. COM. E SERV. LTDA-ME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04643</v>
      </c>
      <c r="I145" s="6">
        <f>IF('[1]TCE - ANEXO IV - Preencher'!K154="","",'[1]TCE - ANEXO IV - Preencher'!K154)</f>
        <v>44540</v>
      </c>
      <c r="J145" s="5" t="str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2414.08</v>
      </c>
    </row>
    <row r="146" spans="1:12" s="8" customFormat="1" ht="19.5" customHeight="1" x14ac:dyDescent="0.2">
      <c r="A146" s="3">
        <f>IFERROR(VLOOKUP(B146,'[1]DADOS (OCULTAR)'!$P$3:$R$91,3,0),"")</f>
        <v>9039744000941</v>
      </c>
      <c r="B146" s="4" t="str">
        <f>'[1]TCE - ANEXO IV - Preencher'!C155</f>
        <v>UPA BARRA DE JANGADA</v>
      </c>
      <c r="C146" s="4" t="str">
        <f>'[1]TCE - ANEXO IV - Preencher'!E155</f>
        <v>5.1 - Locação de Equipamentos Médicos-Hospitalares</v>
      </c>
      <c r="D146" s="3">
        <f>'[1]TCE - ANEXO IV - Preencher'!F155</f>
        <v>10859287000163</v>
      </c>
      <c r="E146" s="5" t="str">
        <f>'[1]TCE - ANEXO IV - Preencher'!G155</f>
        <v>NEWMED COMERCIO E CONS EQUIP MED HOSP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1512-E/21</v>
      </c>
      <c r="I146" s="6">
        <f>IF('[1]TCE - ANEXO IV - Preencher'!K155="","",'[1]TCE - ANEXO IV - Preencher'!K155)</f>
        <v>44545</v>
      </c>
      <c r="J146" s="5" t="str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880</v>
      </c>
    </row>
    <row r="147" spans="1:12" s="8" customFormat="1" ht="19.5" customHeight="1" x14ac:dyDescent="0.2">
      <c r="A147" s="3">
        <f>IFERROR(VLOOKUP(B147,'[1]DADOS (OCULTAR)'!$P$3:$R$91,3,0),"")</f>
        <v>9039744000941</v>
      </c>
      <c r="B147" s="4" t="str">
        <f>'[1]TCE - ANEXO IV - Preencher'!C156</f>
        <v>UPA BARRA DE JANGADA</v>
      </c>
      <c r="C147" s="4" t="str">
        <f>'[1]TCE - ANEXO IV - Preencher'!E156</f>
        <v>5.1 - Locação de Equipamentos Médicos-Hospitalares</v>
      </c>
      <c r="D147" s="3">
        <f>'[1]TCE - ANEXO IV - Preencher'!F156</f>
        <v>331788002405</v>
      </c>
      <c r="E147" s="5" t="str">
        <f>'[1]TCE - ANEXO IV - Preencher'!G156</f>
        <v>AIR LIQUIDE BRASIL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0043293</v>
      </c>
      <c r="I147" s="6">
        <f>IF('[1]TCE - ANEXO IV - Preencher'!K156="","",'[1]TCE - ANEXO IV - Preencher'!K156)</f>
        <v>44530</v>
      </c>
      <c r="J147" s="5" t="str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2715.57</v>
      </c>
    </row>
    <row r="148" spans="1:12" s="8" customFormat="1" ht="19.5" customHeight="1" x14ac:dyDescent="0.2">
      <c r="A148" s="3">
        <f>IFERROR(VLOOKUP(B148,'[1]DADOS (OCULTAR)'!$P$3:$R$91,3,0),"")</f>
        <v>9039744000941</v>
      </c>
      <c r="B148" s="4" t="str">
        <f>'[1]TCE - ANEXO IV - Preencher'!C157</f>
        <v>UPA BARRA DE JANGADA</v>
      </c>
      <c r="C148" s="4" t="str">
        <f>'[1]TCE - ANEXO IV - Preencher'!E157</f>
        <v>5.1 - Locação de Equipamentos Médicos-Hospitalares</v>
      </c>
      <c r="D148" s="3">
        <f>'[1]TCE - ANEXO IV - Preencher'!F157</f>
        <v>24380578002041</v>
      </c>
      <c r="E148" s="5" t="str">
        <f>'[1]TCE - ANEXO IV - Preencher'!G157</f>
        <v>WHITE MARTINS GASES INDUSTRIAIS NE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135392</v>
      </c>
      <c r="I148" s="6">
        <f>IF('[1]TCE - ANEXO IV - Preencher'!K157="","",'[1]TCE - ANEXO IV - Preencher'!K157)</f>
        <v>44506</v>
      </c>
      <c r="J148" s="5" t="str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589.32000000000005</v>
      </c>
    </row>
    <row r="149" spans="1:12" s="8" customFormat="1" ht="19.5" customHeight="1" x14ac:dyDescent="0.2">
      <c r="A149" s="3">
        <f>IFERROR(VLOOKUP(B149,'[1]DADOS (OCULTAR)'!$P$3:$R$91,3,0),"")</f>
        <v>9039744000941</v>
      </c>
      <c r="B149" s="4" t="str">
        <f>'[1]TCE - ANEXO IV - Preencher'!C158</f>
        <v>UPA BARRA DE JANGADA</v>
      </c>
      <c r="C149" s="4" t="str">
        <f>'[1]TCE - ANEXO IV - Preencher'!E158</f>
        <v>5.99 - Outros Serviços de Terceiros Pessoa Jurídica</v>
      </c>
      <c r="D149" s="3">
        <f>'[1]TCE - ANEXO IV - Preencher'!F158</f>
        <v>0</v>
      </c>
      <c r="E149" s="5" t="str">
        <f>'[1]TCE - ANEXO IV - Preencher'!G158</f>
        <v>JUROS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NOV/2021</v>
      </c>
      <c r="I149" s="6">
        <f>IF('[1]TCE - ANEXO IV - Preencher'!K158="","",'[1]TCE - ANEXO IV - Preencher'!K158)</f>
        <v>1</v>
      </c>
      <c r="J149" s="5" t="str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5.56</v>
      </c>
    </row>
    <row r="150" spans="1:12" s="8" customFormat="1" ht="19.5" customHeight="1" x14ac:dyDescent="0.2">
      <c r="A150" s="3">
        <f>IFERROR(VLOOKUP(B150,'[1]DADOS (OCULTAR)'!$P$3:$R$91,3,0),"")</f>
        <v>9039744000941</v>
      </c>
      <c r="B150" s="4" t="str">
        <f>'[1]TCE - ANEXO IV - Preencher'!C159</f>
        <v>UPA BARRA DE JANGADA</v>
      </c>
      <c r="C150" s="4" t="str">
        <f>'[1]TCE - ANEXO IV - Preencher'!E159</f>
        <v>5.99 - Outros Serviços de Terceiros Pessoa Jurídica</v>
      </c>
      <c r="D150" s="3">
        <f>'[1]TCE - ANEXO IV - Preencher'!F159</f>
        <v>2566224000190</v>
      </c>
      <c r="E150" s="5" t="str">
        <f>'[1]TCE - ANEXO IV - Preencher'!G159</f>
        <v>TRT 6ª REGIÃO PE</v>
      </c>
      <c r="F150" s="5" t="str">
        <f>'[1]TCE - ANEXO IV - Preencher'!H159</f>
        <v>S</v>
      </c>
      <c r="G150" s="5" t="str">
        <f>'[1]TCE - ANEXO IV - Preencher'!I159</f>
        <v>N</v>
      </c>
      <c r="H150" s="5" t="str">
        <f>'[1]TCE - ANEXO IV - Preencher'!J159</f>
        <v>0</v>
      </c>
      <c r="I150" s="6">
        <f>IF('[1]TCE - ANEXO IV - Preencher'!K159="","",'[1]TCE - ANEXO IV - Preencher'!K159)</f>
        <v>44526</v>
      </c>
      <c r="J150" s="5" t="str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10834</v>
      </c>
    </row>
    <row r="151" spans="1:12" s="8" customFormat="1" ht="19.5" customHeight="1" x14ac:dyDescent="0.2">
      <c r="A151" s="3">
        <f>IFERROR(VLOOKUP(B151,'[1]DADOS (OCULTAR)'!$P$3:$R$91,3,0),"")</f>
        <v>9039744000941</v>
      </c>
      <c r="B151" s="4" t="str">
        <f>'[1]TCE - ANEXO IV - Preencher'!C160</f>
        <v>UPA BARRA DE JANGADA</v>
      </c>
      <c r="C151" s="4" t="str">
        <f>'[1]TCE - ANEXO IV - Preencher'!E160</f>
        <v>5.99 - Outros Serviços de Terceiros Pessoa Jurídica</v>
      </c>
      <c r="D151" s="3">
        <f>'[1]TCE - ANEXO IV - Preencher'!F160</f>
        <v>11529142000167</v>
      </c>
      <c r="E151" s="5" t="str">
        <f>'[1]TCE - ANEXO IV - Preencher'!G160</f>
        <v>UBER</v>
      </c>
      <c r="F151" s="5" t="str">
        <f>'[1]TCE - ANEXO IV - Preencher'!H160</f>
        <v>S</v>
      </c>
      <c r="G151" s="5" t="str">
        <f>'[1]TCE - ANEXO IV - Preencher'!I160</f>
        <v>N</v>
      </c>
      <c r="H151" s="5" t="str">
        <f>'[1]TCE - ANEXO IV - Preencher'!J160</f>
        <v>NOV/2021</v>
      </c>
      <c r="I151" s="6">
        <f>IF('[1]TCE - ANEXO IV - Preencher'!K160="","",'[1]TCE - ANEXO IV - Preencher'!K160)</f>
        <v>44525</v>
      </c>
      <c r="J151" s="5" t="str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15.9</v>
      </c>
    </row>
    <row r="152" spans="1:12" s="8" customFormat="1" ht="19.5" customHeight="1" x14ac:dyDescent="0.2">
      <c r="A152" s="3">
        <f>IFERROR(VLOOKUP(B152,'[1]DADOS (OCULTAR)'!$P$3:$R$91,3,0),"")</f>
        <v>9039744000941</v>
      </c>
      <c r="B152" s="4" t="str">
        <f>'[1]TCE - ANEXO IV - Preencher'!C161</f>
        <v>UPA BARRA DE JANGADA</v>
      </c>
      <c r="C152" s="4" t="str">
        <f>'[1]TCE - ANEXO IV - Preencher'!E161</f>
        <v>5.99 - Outros Serviços de Terceiros Pessoa Jurídica</v>
      </c>
      <c r="D152" s="3">
        <f>'[1]TCE - ANEXO IV - Preencher'!F161</f>
        <v>11529142000167</v>
      </c>
      <c r="E152" s="5" t="str">
        <f>'[1]TCE - ANEXO IV - Preencher'!G161</f>
        <v>UBER</v>
      </c>
      <c r="F152" s="5" t="str">
        <f>'[1]TCE - ANEXO IV - Preencher'!H161</f>
        <v>S</v>
      </c>
      <c r="G152" s="5" t="str">
        <f>'[1]TCE - ANEXO IV - Preencher'!I161</f>
        <v>N</v>
      </c>
      <c r="H152" s="5" t="str">
        <f>'[1]TCE - ANEXO IV - Preencher'!J161</f>
        <v>NOV/2021</v>
      </c>
      <c r="I152" s="6">
        <f>IF('[1]TCE - ANEXO IV - Preencher'!K161="","",'[1]TCE - ANEXO IV - Preencher'!K161)</f>
        <v>44525</v>
      </c>
      <c r="J152" s="5" t="str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24.94</v>
      </c>
    </row>
    <row r="153" spans="1:12" s="8" customFormat="1" ht="19.5" customHeight="1" x14ac:dyDescent="0.2">
      <c r="A153" s="3">
        <f>IFERROR(VLOOKUP(B153,'[1]DADOS (OCULTAR)'!$P$3:$R$91,3,0),"")</f>
        <v>9039744000941</v>
      </c>
      <c r="B153" s="4" t="str">
        <f>'[1]TCE - ANEXO IV - Preencher'!C162</f>
        <v>UPA BARRA DE JANGADA</v>
      </c>
      <c r="C153" s="4" t="str">
        <f>'[1]TCE - ANEXO IV - Preencher'!E162</f>
        <v>5.99 - Outros Serviços de Terceiros Pessoa Jurídica</v>
      </c>
      <c r="D153" s="3">
        <f>'[1]TCE - ANEXO IV - Preencher'!F162</f>
        <v>11529142000167</v>
      </c>
      <c r="E153" s="5" t="str">
        <f>'[1]TCE - ANEXO IV - Preencher'!G162</f>
        <v>UBER</v>
      </c>
      <c r="F153" s="5" t="str">
        <f>'[1]TCE - ANEXO IV - Preencher'!H162</f>
        <v>S</v>
      </c>
      <c r="G153" s="5" t="str">
        <f>'[1]TCE - ANEXO IV - Preencher'!I162</f>
        <v>N</v>
      </c>
      <c r="H153" s="5" t="str">
        <f>'[1]TCE - ANEXO IV - Preencher'!J162</f>
        <v>NOV/2021</v>
      </c>
      <c r="I153" s="6">
        <f>IF('[1]TCE - ANEXO IV - Preencher'!K162="","",'[1]TCE - ANEXO IV - Preencher'!K162)</f>
        <v>44511</v>
      </c>
      <c r="J153" s="5" t="str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18.989999999999998</v>
      </c>
    </row>
    <row r="154" spans="1:12" s="8" customFormat="1" ht="19.5" customHeight="1" x14ac:dyDescent="0.2">
      <c r="A154" s="3">
        <f>IFERROR(VLOOKUP(B154,'[1]DADOS (OCULTAR)'!$P$3:$R$91,3,0),"")</f>
        <v>9039744000941</v>
      </c>
      <c r="B154" s="4" t="str">
        <f>'[1]TCE - ANEXO IV - Preencher'!C163</f>
        <v>UPA BARRA DE JANGADA</v>
      </c>
      <c r="C154" s="4" t="str">
        <f>'[1]TCE - ANEXO IV - Preencher'!E163</f>
        <v>5.99 - Outros Serviços de Terceiros Pessoa Jurídica</v>
      </c>
      <c r="D154" s="3">
        <f>'[1]TCE - ANEXO IV - Preencher'!F163</f>
        <v>11529142000167</v>
      </c>
      <c r="E154" s="5" t="str">
        <f>'[1]TCE - ANEXO IV - Preencher'!G163</f>
        <v>UBER</v>
      </c>
      <c r="F154" s="5" t="str">
        <f>'[1]TCE - ANEXO IV - Preencher'!H163</f>
        <v>S</v>
      </c>
      <c r="G154" s="5" t="str">
        <f>'[1]TCE - ANEXO IV - Preencher'!I163</f>
        <v>N</v>
      </c>
      <c r="H154" s="5" t="str">
        <f>'[1]TCE - ANEXO IV - Preencher'!J163</f>
        <v>NOV/2021</v>
      </c>
      <c r="I154" s="6">
        <f>IF('[1]TCE - ANEXO IV - Preencher'!K163="","",'[1]TCE - ANEXO IV - Preencher'!K163)</f>
        <v>44511</v>
      </c>
      <c r="J154" s="5" t="str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25.9</v>
      </c>
    </row>
    <row r="155" spans="1:12" s="8" customFormat="1" ht="19.5" customHeight="1" x14ac:dyDescent="0.2">
      <c r="A155" s="3">
        <f>IFERROR(VLOOKUP(B155,'[1]DADOS (OCULTAR)'!$P$3:$R$91,3,0),"")</f>
        <v>9039744000941</v>
      </c>
      <c r="B155" s="4" t="str">
        <f>'[1]TCE - ANEXO IV - Preencher'!C164</f>
        <v>UPA BARRA DE JANGADA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4539279016300</v>
      </c>
      <c r="E155" s="5" t="str">
        <f>'[1]TCE - ANEXO IV - Preencher'!G164</f>
        <v>CIENTIFICALAB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000000120</v>
      </c>
      <c r="I155" s="6">
        <f>IF('[1]TCE - ANEXO IV - Preencher'!K164="","",'[1]TCE - ANEXO IV - Preencher'!K164)</f>
        <v>44530</v>
      </c>
      <c r="J155" s="5" t="str">
        <f>'[1]TCE - ANEXO IV - Preencher'!L164</f>
        <v>FWVT11121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19987.45</v>
      </c>
    </row>
    <row r="156" spans="1:12" s="8" customFormat="1" ht="19.5" customHeight="1" x14ac:dyDescent="0.2">
      <c r="A156" s="3">
        <f>IFERROR(VLOOKUP(B156,'[1]DADOS (OCULTAR)'!$P$3:$R$91,3,0),"")</f>
        <v>9039744000941</v>
      </c>
      <c r="B156" s="4" t="str">
        <f>'[1]TCE - ANEXO IV - Preencher'!C165</f>
        <v>UPA BARRA DE JANGADA</v>
      </c>
      <c r="C156" s="4" t="str">
        <f>'[1]TCE - ANEXO IV - Preencher'!E165</f>
        <v>4.6 - Serviços de Profissionais de Saúde</v>
      </c>
      <c r="D156" s="3">
        <f>'[1]TCE - ANEXO IV - Preencher'!F165</f>
        <v>8914274497</v>
      </c>
      <c r="E156" s="5" t="str">
        <f>'[1]TCE - ANEXO IV - Preencher'!G165</f>
        <v>BARBARA CAROLINE CAVALCANTI DE ALMEIDA</v>
      </c>
      <c r="F156" s="5" t="str">
        <f>'[1]TCE - ANEXO IV - Preencher'!H165</f>
        <v>S</v>
      </c>
      <c r="G156" s="5" t="str">
        <f>'[1]TCE - ANEXO IV - Preencher'!I165</f>
        <v>N</v>
      </c>
      <c r="H156" s="5" t="str">
        <f>'[1]TCE - ANEXO IV - Preencher'!J165</f>
        <v>NOV/2021</v>
      </c>
      <c r="I156" s="6">
        <f>IF('[1]TCE - ANEXO IV - Preencher'!K165="","",'[1]TCE - ANEXO IV - Preencher'!K165)</f>
        <v>44531</v>
      </c>
      <c r="J156" s="5" t="str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2280</v>
      </c>
    </row>
    <row r="157" spans="1:12" s="8" customFormat="1" ht="19.5" customHeight="1" x14ac:dyDescent="0.2">
      <c r="A157" s="3">
        <f>IFERROR(VLOOKUP(B157,'[1]DADOS (OCULTAR)'!$P$3:$R$91,3,0),"")</f>
        <v>9039744000941</v>
      </c>
      <c r="B157" s="4" t="str">
        <f>'[1]TCE - ANEXO IV - Preencher'!C166</f>
        <v>UPA BARRA DE JANGADA</v>
      </c>
      <c r="C157" s="4" t="str">
        <f>'[1]TCE - ANEXO IV - Preencher'!E166</f>
        <v>4.6 - Serviços de Profissionais de Saúde</v>
      </c>
      <c r="D157" s="3">
        <f>'[1]TCE - ANEXO IV - Preencher'!F166</f>
        <v>9923621480</v>
      </c>
      <c r="E157" s="5" t="str">
        <f>'[1]TCE - ANEXO IV - Preencher'!G166</f>
        <v>DAVI BARBOSA SOARES</v>
      </c>
      <c r="F157" s="5" t="str">
        <f>'[1]TCE - ANEXO IV - Preencher'!H166</f>
        <v>S</v>
      </c>
      <c r="G157" s="5" t="str">
        <f>'[1]TCE - ANEXO IV - Preencher'!I166</f>
        <v>N</v>
      </c>
      <c r="H157" s="5" t="str">
        <f>'[1]TCE - ANEXO IV - Preencher'!J166</f>
        <v>NOV/2021</v>
      </c>
      <c r="I157" s="6">
        <f>IF('[1]TCE - ANEXO IV - Preencher'!K166="","",'[1]TCE - ANEXO IV - Preencher'!K166)</f>
        <v>44531</v>
      </c>
      <c r="J157" s="5" t="str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1533.33</v>
      </c>
    </row>
    <row r="158" spans="1:12" s="8" customFormat="1" ht="19.5" customHeight="1" x14ac:dyDescent="0.2">
      <c r="A158" s="3">
        <f>IFERROR(VLOOKUP(B158,'[1]DADOS (OCULTAR)'!$P$3:$R$91,3,0),"")</f>
        <v>9039744000941</v>
      </c>
      <c r="B158" s="4" t="str">
        <f>'[1]TCE - ANEXO IV - Preencher'!C167</f>
        <v>UPA BARRA DE JANGADA</v>
      </c>
      <c r="C158" s="4" t="str">
        <f>'[1]TCE - ANEXO IV - Preencher'!E167</f>
        <v>4.6 - Serviços de Profissionais de Saúde</v>
      </c>
      <c r="D158" s="3">
        <f>'[1]TCE - ANEXO IV - Preencher'!F167</f>
        <v>1396499482</v>
      </c>
      <c r="E158" s="5" t="str">
        <f>'[1]TCE - ANEXO IV - Preencher'!G167</f>
        <v>LAURA CÂNDIDA CORDEIRO DE LIMA DE LUCENA</v>
      </c>
      <c r="F158" s="5" t="str">
        <f>'[1]TCE - ANEXO IV - Preencher'!H167</f>
        <v>S</v>
      </c>
      <c r="G158" s="5" t="str">
        <f>'[1]TCE - ANEXO IV - Preencher'!I167</f>
        <v>N</v>
      </c>
      <c r="H158" s="5" t="str">
        <f>'[1]TCE - ANEXO IV - Preencher'!J167</f>
        <v>NOV/2021</v>
      </c>
      <c r="I158" s="6">
        <f>IF('[1]TCE - ANEXO IV - Preencher'!K167="","",'[1]TCE - ANEXO IV - Preencher'!K167)</f>
        <v>44531</v>
      </c>
      <c r="J158" s="5" t="str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6666.68</v>
      </c>
    </row>
    <row r="159" spans="1:12" s="8" customFormat="1" ht="19.5" customHeight="1" x14ac:dyDescent="0.2">
      <c r="A159" s="3">
        <f>IFERROR(VLOOKUP(B159,'[1]DADOS (OCULTAR)'!$P$3:$R$91,3,0),"")</f>
        <v>9039744000941</v>
      </c>
      <c r="B159" s="4" t="str">
        <f>'[1]TCE - ANEXO IV - Preencher'!C168</f>
        <v>UPA BARRA DE JANGADA</v>
      </c>
      <c r="C159" s="4" t="str">
        <f>'[1]TCE - ANEXO IV - Preencher'!E168</f>
        <v>4.6 - Serviços de Profissionais de Saúde</v>
      </c>
      <c r="D159" s="3">
        <f>'[1]TCE - ANEXO IV - Preencher'!F168</f>
        <v>10800179412</v>
      </c>
      <c r="E159" s="5" t="str">
        <f>'[1]TCE - ANEXO IV - Preencher'!G168</f>
        <v>MARILIA EVELYN SANTOS DE LIMA</v>
      </c>
      <c r="F159" s="5" t="str">
        <f>'[1]TCE - ANEXO IV - Preencher'!H168</f>
        <v>S</v>
      </c>
      <c r="G159" s="5" t="str">
        <f>'[1]TCE - ANEXO IV - Preencher'!I168</f>
        <v>N</v>
      </c>
      <c r="H159" s="5" t="str">
        <f>'[1]TCE - ANEXO IV - Preencher'!J168</f>
        <v>NOV/2021</v>
      </c>
      <c r="I159" s="6">
        <f>IF('[1]TCE - ANEXO IV - Preencher'!K168="","",'[1]TCE - ANEXO IV - Preencher'!K168)</f>
        <v>44531</v>
      </c>
      <c r="J159" s="5" t="str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1533.33</v>
      </c>
    </row>
    <row r="160" spans="1:12" s="8" customFormat="1" ht="19.5" customHeight="1" x14ac:dyDescent="0.2">
      <c r="A160" s="3">
        <f>IFERROR(VLOOKUP(B160,'[1]DADOS (OCULTAR)'!$P$3:$R$91,3,0),"")</f>
        <v>9039744000941</v>
      </c>
      <c r="B160" s="4" t="str">
        <f>'[1]TCE - ANEXO IV - Preencher'!C169</f>
        <v>UPA BARRA DE JANGADA</v>
      </c>
      <c r="C160" s="4" t="str">
        <f>'[1]TCE - ANEXO IV - Preencher'!E169</f>
        <v>4.6 - Serviços de Profissionais de Saúde</v>
      </c>
      <c r="D160" s="3">
        <f>'[1]TCE - ANEXO IV - Preencher'!F169</f>
        <v>12242703471</v>
      </c>
      <c r="E160" s="5" t="str">
        <f>'[1]TCE - ANEXO IV - Preencher'!G169</f>
        <v>NARRIMAN PATÚ HAZIME</v>
      </c>
      <c r="F160" s="5" t="str">
        <f>'[1]TCE - ANEXO IV - Preencher'!H169</f>
        <v>S</v>
      </c>
      <c r="G160" s="5" t="str">
        <f>'[1]TCE - ANEXO IV - Preencher'!I169</f>
        <v>N</v>
      </c>
      <c r="H160" s="5" t="str">
        <f>'[1]TCE - ANEXO IV - Preencher'!J169</f>
        <v>NOV/2021</v>
      </c>
      <c r="I160" s="6">
        <f>IF('[1]TCE - ANEXO IV - Preencher'!K169="","",'[1]TCE - ANEXO IV - Preencher'!K169)</f>
        <v>44531</v>
      </c>
      <c r="J160" s="5" t="str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1140</v>
      </c>
    </row>
    <row r="161" spans="1:12" s="8" customFormat="1" ht="19.5" customHeight="1" x14ac:dyDescent="0.2">
      <c r="A161" s="3">
        <f>IFERROR(VLOOKUP(B161,'[1]DADOS (OCULTAR)'!$P$3:$R$91,3,0),"")</f>
        <v>9039744000941</v>
      </c>
      <c r="B161" s="4" t="str">
        <f>'[1]TCE - ANEXO IV - Preencher'!C170</f>
        <v>UPA BARRA DE JANGADA</v>
      </c>
      <c r="C161" s="4" t="str">
        <f>'[1]TCE - ANEXO IV - Preencher'!E170</f>
        <v>4.6 - Serviços de Profissionais de Saúde</v>
      </c>
      <c r="D161" s="3">
        <f>'[1]TCE - ANEXO IV - Preencher'!F170</f>
        <v>821143409</v>
      </c>
      <c r="E161" s="5" t="str">
        <f>'[1]TCE - ANEXO IV - Preencher'!G170</f>
        <v>RAFAELA ANDRADE MELO</v>
      </c>
      <c r="F161" s="5" t="str">
        <f>'[1]TCE - ANEXO IV - Preencher'!H170</f>
        <v>S</v>
      </c>
      <c r="G161" s="5" t="str">
        <f>'[1]TCE - ANEXO IV - Preencher'!I170</f>
        <v>N</v>
      </c>
      <c r="H161" s="5" t="str">
        <f>'[1]TCE - ANEXO IV - Preencher'!J170</f>
        <v>NOV/2021</v>
      </c>
      <c r="I161" s="6">
        <f>IF('[1]TCE - ANEXO IV - Preencher'!K170="","",'[1]TCE - ANEXO IV - Preencher'!K170)</f>
        <v>44531</v>
      </c>
      <c r="J161" s="5" t="str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3810</v>
      </c>
    </row>
    <row r="162" spans="1:12" s="8" customFormat="1" ht="19.5" customHeight="1" x14ac:dyDescent="0.2">
      <c r="A162" s="3">
        <f>IFERROR(VLOOKUP(B162,'[1]DADOS (OCULTAR)'!$P$3:$R$91,3,0),"")</f>
        <v>9039744000941</v>
      </c>
      <c r="B162" s="4" t="str">
        <f>'[1]TCE - ANEXO IV - Preencher'!C171</f>
        <v>UPA BARRA DE JANGADA</v>
      </c>
      <c r="C162" s="4" t="str">
        <f>'[1]TCE - ANEXO IV - Preencher'!E171</f>
        <v>4.6 - Serviços de Profissionais de Saúde</v>
      </c>
      <c r="D162" s="3">
        <f>'[1]TCE - ANEXO IV - Preencher'!F171</f>
        <v>9728456409</v>
      </c>
      <c r="E162" s="5" t="str">
        <f>'[1]TCE - ANEXO IV - Preencher'!G171</f>
        <v>RAYSSA CRISTINA MARINHO NDE OLIVEIRA QUEIROZ</v>
      </c>
      <c r="F162" s="5" t="str">
        <f>'[1]TCE - ANEXO IV - Preencher'!H171</f>
        <v>S</v>
      </c>
      <c r="G162" s="5" t="str">
        <f>'[1]TCE - ANEXO IV - Preencher'!I171</f>
        <v>N</v>
      </c>
      <c r="H162" s="5" t="str">
        <f>'[1]TCE - ANEXO IV - Preencher'!J171</f>
        <v>NOV/2021</v>
      </c>
      <c r="I162" s="6">
        <f>IF('[1]TCE - ANEXO IV - Preencher'!K171="","",'[1]TCE - ANEXO IV - Preencher'!K171)</f>
        <v>44531</v>
      </c>
      <c r="J162" s="5" t="str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1270</v>
      </c>
    </row>
    <row r="163" spans="1:12" s="8" customFormat="1" ht="19.5" customHeight="1" x14ac:dyDescent="0.2">
      <c r="A163" s="3">
        <f>IFERROR(VLOOKUP(B163,'[1]DADOS (OCULTAR)'!$P$3:$R$91,3,0),"")</f>
        <v>9039744000941</v>
      </c>
      <c r="B163" s="4" t="str">
        <f>'[1]TCE - ANEXO IV - Preencher'!C172</f>
        <v>UPA BARRA DE JANGADA</v>
      </c>
      <c r="C163" s="4" t="str">
        <f>'[1]TCE - ANEXO IV - Preencher'!E172</f>
        <v>4.6 - Serviços de Profissionais de Saúde</v>
      </c>
      <c r="D163" s="3">
        <f>'[1]TCE - ANEXO IV - Preencher'!F172</f>
        <v>8969938419</v>
      </c>
      <c r="E163" s="5" t="str">
        <f>'[1]TCE - ANEXO IV - Preencher'!G172</f>
        <v>TAMIRIS CRISTINA DE SOUZA LIPPO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NOV/2021</v>
      </c>
      <c r="I163" s="6">
        <f>IF('[1]TCE - ANEXO IV - Preencher'!K172="","",'[1]TCE - ANEXO IV - Preencher'!K172)</f>
        <v>44531</v>
      </c>
      <c r="J163" s="5" t="str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5080</v>
      </c>
    </row>
    <row r="164" spans="1:12" s="8" customFormat="1" ht="19.5" customHeight="1" x14ac:dyDescent="0.2">
      <c r="A164" s="3">
        <f>IFERROR(VLOOKUP(B164,'[1]DADOS (OCULTAR)'!$P$3:$R$91,3,0),"")</f>
        <v>9039744000941</v>
      </c>
      <c r="B164" s="4" t="str">
        <f>'[1]TCE - ANEXO IV - Preencher'!C173</f>
        <v>UPA BARRA DE JANGADA</v>
      </c>
      <c r="C164" s="4" t="str">
        <f>'[1]TCE - ANEXO IV - Preencher'!E173</f>
        <v>4.6 - Serviços de Profissionais de Saúde</v>
      </c>
      <c r="D164" s="3">
        <f>'[1]TCE - ANEXO IV - Preencher'!F173</f>
        <v>6793463411</v>
      </c>
      <c r="E164" s="5" t="str">
        <f>'[1]TCE - ANEXO IV - Preencher'!G173</f>
        <v>VICTORIO STAHLHOFER KONZE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NOV/2021</v>
      </c>
      <c r="I164" s="6">
        <f>IF('[1]TCE - ANEXO IV - Preencher'!K173="","",'[1]TCE - ANEXO IV - Preencher'!K173)</f>
        <v>44531</v>
      </c>
      <c r="J164" s="5" t="str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2280</v>
      </c>
    </row>
    <row r="165" spans="1:12" s="8" customFormat="1" ht="19.5" customHeight="1" x14ac:dyDescent="0.2">
      <c r="A165" s="3">
        <f>IFERROR(VLOOKUP(B165,'[1]DADOS (OCULTAR)'!$P$3:$R$91,3,0),"")</f>
        <v>9039744000941</v>
      </c>
      <c r="B165" s="4" t="str">
        <f>'[1]TCE - ANEXO IV - Preencher'!C174</f>
        <v>UPA BARRA DE JANGADA</v>
      </c>
      <c r="C165" s="4" t="str">
        <f>'[1]TCE - ANEXO IV - Preencher'!E174</f>
        <v>5.15 - Serviços Domésticos</v>
      </c>
      <c r="D165" s="3">
        <f>'[1]TCE - ANEXO IV - Preencher'!F174</f>
        <v>6272575004803</v>
      </c>
      <c r="E165" s="5" t="str">
        <f>'[1]TCE - ANEXO IV - Preencher'!G174</f>
        <v>LAVEBRAS GESTAO DE TESTEIS S.A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000004412</v>
      </c>
      <c r="I165" s="6">
        <f>IF('[1]TCE - ANEXO IV - Preencher'!K174="","",'[1]TCE - ANEXO IV - Preencher'!K174)</f>
        <v>44530</v>
      </c>
      <c r="J165" s="5" t="str">
        <f>'[1]TCE - ANEXO IV - Preencher'!L174</f>
        <v>HDNQ20789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6008.27</v>
      </c>
    </row>
    <row r="166" spans="1:12" s="8" customFormat="1" ht="19.5" customHeight="1" x14ac:dyDescent="0.2">
      <c r="A166" s="3">
        <f>IFERROR(VLOOKUP(B166,'[1]DADOS (OCULTAR)'!$P$3:$R$91,3,0),"")</f>
        <v>9039744000941</v>
      </c>
      <c r="B166" s="4" t="str">
        <f>'[1]TCE - ANEXO IV - Preencher'!C175</f>
        <v>UPA BARRA DE JANGADA</v>
      </c>
      <c r="C166" s="4" t="str">
        <f>'[1]TCE - ANEXO IV - Preencher'!E175</f>
        <v>5.10 - Detetização/Tratamento de Resíduos e Afins</v>
      </c>
      <c r="D166" s="3">
        <f>'[1]TCE - ANEXO IV - Preencher'!F175</f>
        <v>11863530000180</v>
      </c>
      <c r="E166" s="5" t="str">
        <f>'[1]TCE - ANEXO IV - Preencher'!G175</f>
        <v>BRASCON GESTAO AMBIENTAL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00094204</v>
      </c>
      <c r="I166" s="6">
        <f>IF('[1]TCE - ANEXO IV - Preencher'!K175="","",'[1]TCE - ANEXO IV - Preencher'!K175)</f>
        <v>44531</v>
      </c>
      <c r="J166" s="5" t="str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1486.57</v>
      </c>
    </row>
    <row r="167" spans="1:12" s="8" customFormat="1" ht="19.5" customHeight="1" x14ac:dyDescent="0.2">
      <c r="A167" s="3">
        <f>IFERROR(VLOOKUP(B167,'[1]DADOS (OCULTAR)'!$P$3:$R$91,3,0),"")</f>
        <v>9039744000941</v>
      </c>
      <c r="B167" s="4" t="str">
        <f>'[1]TCE - ANEXO IV - Preencher'!C176</f>
        <v>UPA BARRA DE JANGADA</v>
      </c>
      <c r="C167" s="4" t="str">
        <f>'[1]TCE - ANEXO IV - Preencher'!E176</f>
        <v>5.17 - Manutenção de Software, Certificação Digital e Microfilmagem</v>
      </c>
      <c r="D167" s="3">
        <f>'[1]TCE - ANEXO IV - Preencher'!F176</f>
        <v>5020356000100</v>
      </c>
      <c r="E167" s="5" t="str">
        <f>'[1]TCE - ANEXO IV - Preencher'!G176</f>
        <v>BID OMERCIO E SERVIÇOS EM TECNOLOGIA DA INFORMAÇÃO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00004270</v>
      </c>
      <c r="I167" s="6">
        <f>IF('[1]TCE - ANEXO IV - Preencher'!K176="","",'[1]TCE - ANEXO IV - Preencher'!K176)</f>
        <v>44501</v>
      </c>
      <c r="J167" s="5" t="str">
        <f>'[1]TCE - ANEXO IV - Preencher'!L176</f>
        <v>B9GJ-NCYY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365.87</v>
      </c>
    </row>
    <row r="168" spans="1:12" s="8" customFormat="1" ht="19.5" customHeight="1" x14ac:dyDescent="0.2">
      <c r="A168" s="3">
        <f>IFERROR(VLOOKUP(B168,'[1]DADOS (OCULTAR)'!$P$3:$R$91,3,0),"")</f>
        <v>9039744000941</v>
      </c>
      <c r="B168" s="4" t="str">
        <f>'[1]TCE - ANEXO IV - Preencher'!C177</f>
        <v>UPA BARRA DE JANGADA</v>
      </c>
      <c r="C168" s="4" t="str">
        <f>'[1]TCE - ANEXO IV - Preencher'!E177</f>
        <v>5.17 - Manutenção de Software, Certificação Digital e Microfilmagem</v>
      </c>
      <c r="D168" s="3">
        <f>'[1]TCE - ANEXO IV - Preencher'!F177</f>
        <v>16783034000130</v>
      </c>
      <c r="E168" s="5" t="str">
        <f>'[1]TCE - ANEXO IV - Preencher'!G177</f>
        <v>SINTESE - LICENCIAMENTO DE PROGRAMA PARA COMPUTADORES ON LINE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00016904</v>
      </c>
      <c r="I168" s="6">
        <f>IF('[1]TCE - ANEXO IV - Preencher'!K177="","",'[1]TCE - ANEXO IV - Preencher'!K177)</f>
        <v>44531</v>
      </c>
      <c r="J168" s="5" t="str">
        <f>'[1]TCE - ANEXO IV - Preencher'!L177</f>
        <v>86IQ-1RRN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1500</v>
      </c>
    </row>
    <row r="169" spans="1:12" s="8" customFormat="1" ht="19.5" customHeight="1" x14ac:dyDescent="0.2">
      <c r="A169" s="3">
        <f>IFERROR(VLOOKUP(B169,'[1]DADOS (OCULTAR)'!$P$3:$R$91,3,0),"")</f>
        <v>9039744000941</v>
      </c>
      <c r="B169" s="4" t="str">
        <f>'[1]TCE - ANEXO IV - Preencher'!C178</f>
        <v>UPA BARRA DE JANGADA</v>
      </c>
      <c r="C169" s="4" t="str">
        <f>'[1]TCE - ANEXO IV - Preencher'!E178</f>
        <v>5.17 - Manutenção de Software, Certificação Digital e Microfilmagem</v>
      </c>
      <c r="D169" s="3">
        <f>'[1]TCE - ANEXO IV - Preencher'!F178</f>
        <v>53113791001285</v>
      </c>
      <c r="E169" s="5" t="str">
        <f>'[1]TCE - ANEXO IV - Preencher'!G178</f>
        <v>TOTVS S. A.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80808</v>
      </c>
      <c r="I169" s="6">
        <f>IF('[1]TCE - ANEXO IV - Preencher'!K178="","",'[1]TCE - ANEXO IV - Preencher'!K178)</f>
        <v>44502</v>
      </c>
      <c r="J169" s="5" t="str">
        <f>'[1]TCE - ANEXO IV - Preencher'!L178</f>
        <v>467babe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687.69</v>
      </c>
    </row>
    <row r="170" spans="1:12" s="8" customFormat="1" ht="19.5" customHeight="1" x14ac:dyDescent="0.2">
      <c r="A170" s="3">
        <f>IFERROR(VLOOKUP(B170,'[1]DADOS (OCULTAR)'!$P$3:$R$91,3,0),"")</f>
        <v>9039744000941</v>
      </c>
      <c r="B170" s="4" t="str">
        <f>'[1]TCE - ANEXO IV - Preencher'!C179</f>
        <v>UPA BARRA DE JANGADA</v>
      </c>
      <c r="C170" s="4" t="str">
        <f>'[1]TCE - ANEXO IV - Preencher'!E179</f>
        <v>5.17 - Manutenção de Software, Certificação Digital e Microfilmagem</v>
      </c>
      <c r="D170" s="3">
        <f>'[1]TCE - ANEXO IV - Preencher'!F179</f>
        <v>53113791001285</v>
      </c>
      <c r="E170" s="5" t="str">
        <f>'[1]TCE - ANEXO IV - Preencher'!G179</f>
        <v>TOTVS S. A.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80807</v>
      </c>
      <c r="I170" s="6">
        <f>IF('[1]TCE - ANEXO IV - Preencher'!K179="","",'[1]TCE - ANEXO IV - Preencher'!K179)</f>
        <v>44502</v>
      </c>
      <c r="J170" s="5" t="str">
        <f>'[1]TCE - ANEXO IV - Preencher'!L179</f>
        <v>118v7d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98.37</v>
      </c>
    </row>
    <row r="171" spans="1:12" s="8" customFormat="1" ht="19.5" customHeight="1" x14ac:dyDescent="0.2">
      <c r="A171" s="3">
        <f>IFERROR(VLOOKUP(B171,'[1]DADOS (OCULTAR)'!$P$3:$R$91,3,0),"")</f>
        <v>9039744000941</v>
      </c>
      <c r="B171" s="4" t="str">
        <f>'[1]TCE - ANEXO IV - Preencher'!C180</f>
        <v>UPA BARRA DE JANGADA</v>
      </c>
      <c r="C171" s="4" t="str">
        <f>'[1]TCE - ANEXO IV - Preencher'!E180</f>
        <v>5.17 - Manutenção de Software, Certificação Digital e Microfilmagem</v>
      </c>
      <c r="D171" s="3">
        <f>'[1]TCE - ANEXO IV - Preencher'!F180</f>
        <v>53113791000122</v>
      </c>
      <c r="E171" s="5" t="str">
        <f>'[1]TCE - ANEXO IV - Preencher'!G180</f>
        <v>TOTVS S. A.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03192400</v>
      </c>
      <c r="I171" s="6">
        <f>IF('[1]TCE - ANEXO IV - Preencher'!K180="","",'[1]TCE - ANEXO IV - Preencher'!K180)</f>
        <v>44512</v>
      </c>
      <c r="J171" s="5" t="str">
        <f>'[1]TCE - ANEXO IV - Preencher'!L180</f>
        <v>Q69B-XEIA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281.05</v>
      </c>
    </row>
    <row r="172" spans="1:12" s="8" customFormat="1" ht="19.5" customHeight="1" x14ac:dyDescent="0.2">
      <c r="A172" s="3">
        <f>IFERROR(VLOOKUP(B172,'[1]DADOS (OCULTAR)'!$P$3:$R$91,3,0),"")</f>
        <v>9039744000941</v>
      </c>
      <c r="B172" s="4" t="str">
        <f>'[1]TCE - ANEXO IV - Preencher'!C181</f>
        <v>UPA BARRA DE JANGADA</v>
      </c>
      <c r="C172" s="4" t="str">
        <f>'[1]TCE - ANEXO IV - Preencher'!E181</f>
        <v>5.17 - Manutenção de Software, Certificação Digital e Microfilmagem</v>
      </c>
      <c r="D172" s="3">
        <f>'[1]TCE - ANEXO IV - Preencher'!F181</f>
        <v>92306257000780</v>
      </c>
      <c r="E172" s="5" t="str">
        <f>'[1]TCE - ANEXO IV - Preencher'!G181</f>
        <v>MV INFORMATICA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00031614</v>
      </c>
      <c r="I172" s="6">
        <f>IF('[1]TCE - ANEXO IV - Preencher'!K181="","",'[1]TCE - ANEXO IV - Preencher'!K181)</f>
        <v>44507</v>
      </c>
      <c r="J172" s="5" t="str">
        <f>'[1]TCE - ANEXO IV - Preencher'!L181</f>
        <v>U1XS-8XRZ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13511.88</v>
      </c>
    </row>
    <row r="173" spans="1:12" s="8" customFormat="1" ht="19.5" customHeight="1" x14ac:dyDescent="0.2">
      <c r="A173" s="3">
        <f>IFERROR(VLOOKUP(B173,'[1]DADOS (OCULTAR)'!$P$3:$R$91,3,0),"")</f>
        <v>9039744000941</v>
      </c>
      <c r="B173" s="4" t="str">
        <f>'[1]TCE - ANEXO IV - Preencher'!C182</f>
        <v>UPA BARRA DE JANGADA</v>
      </c>
      <c r="C173" s="4" t="str">
        <f>'[1]TCE - ANEXO IV - Preencher'!E182</f>
        <v>5.2 - Serviços Técnicos Profissionais</v>
      </c>
      <c r="D173" s="3">
        <f>'[1]TCE - ANEXO IV - Preencher'!F182</f>
        <v>18835749000114</v>
      </c>
      <c r="E173" s="5" t="str">
        <f>'[1]TCE - ANEXO IV - Preencher'!G182</f>
        <v>JEMN SERVIÇOS MEDICOS LTDA ME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000000259</v>
      </c>
      <c r="I173" s="6">
        <f>IF('[1]TCE - ANEXO IV - Preencher'!K182="","",'[1]TCE - ANEXO IV - Preencher'!K182)</f>
        <v>44531</v>
      </c>
      <c r="J173" s="5" t="str">
        <f>'[1]TCE - ANEXO IV - Preencher'!L182</f>
        <v>DLKP03589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3500</v>
      </c>
    </row>
    <row r="174" spans="1:12" s="8" customFormat="1" ht="19.5" customHeight="1" x14ac:dyDescent="0.2">
      <c r="A174" s="3">
        <f>IFERROR(VLOOKUP(B174,'[1]DADOS (OCULTAR)'!$P$3:$R$91,3,0),"")</f>
        <v>9039744000941</v>
      </c>
      <c r="B174" s="4" t="str">
        <f>'[1]TCE - ANEXO IV - Preencher'!C183</f>
        <v>UPA BARRA DE JANGADA</v>
      </c>
      <c r="C174" s="4" t="str">
        <f>'[1]TCE - ANEXO IV - Preencher'!E183</f>
        <v>5.2 - Serviços Técnicos Profissionais</v>
      </c>
      <c r="D174" s="3">
        <f>'[1]TCE - ANEXO IV - Preencher'!F183</f>
        <v>2512303000119</v>
      </c>
      <c r="E174" s="5" t="str">
        <f>'[1]TCE - ANEXO IV - Preencher'!G183</f>
        <v>NOROES AZEVEDO SOCIEDADE DE ADVOGADOS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00005313</v>
      </c>
      <c r="I174" s="6">
        <f>IF('[1]TCE - ANEXO IV - Preencher'!K183="","",'[1]TCE - ANEXO IV - Preencher'!K183)</f>
        <v>44505</v>
      </c>
      <c r="J174" s="5" t="str">
        <f>'[1]TCE - ANEXO IV - Preencher'!L183</f>
        <v>BJXR-QR36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2185</v>
      </c>
    </row>
    <row r="175" spans="1:12" s="8" customFormat="1" ht="19.5" customHeight="1" x14ac:dyDescent="0.2">
      <c r="A175" s="3">
        <f>IFERROR(VLOOKUP(B175,'[1]DADOS (OCULTAR)'!$P$3:$R$91,3,0),"")</f>
        <v>9039744000941</v>
      </c>
      <c r="B175" s="4" t="str">
        <f>'[1]TCE - ANEXO IV - Preencher'!C184</f>
        <v>UPA BARRA DE JANGADA</v>
      </c>
      <c r="C175" s="4" t="str">
        <f>'[1]TCE - ANEXO IV - Preencher'!E184</f>
        <v>5.2 - Serviços Técnicos Profissionais</v>
      </c>
      <c r="D175" s="3">
        <f>'[1]TCE - ANEXO IV - Preencher'!F184</f>
        <v>2512303000119</v>
      </c>
      <c r="E175" s="5" t="str">
        <f>'[1]TCE - ANEXO IV - Preencher'!G184</f>
        <v>NOROES AZEVEDO SOCIEDADE DE ADVOGADOS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00005327</v>
      </c>
      <c r="I175" s="6">
        <f>IF('[1]TCE - ANEXO IV - Preencher'!K184="","",'[1]TCE - ANEXO IV - Preencher'!K184)</f>
        <v>44508</v>
      </c>
      <c r="J175" s="5" t="str">
        <f>'[1]TCE - ANEXO IV - Preencher'!L184</f>
        <v>I2DR-M4CN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1425</v>
      </c>
    </row>
    <row r="176" spans="1:12" s="8" customFormat="1" ht="19.5" customHeight="1" x14ac:dyDescent="0.2">
      <c r="A176" s="3">
        <f>IFERROR(VLOOKUP(B176,'[1]DADOS (OCULTAR)'!$P$3:$R$91,3,0),"")</f>
        <v>9039744000941</v>
      </c>
      <c r="B176" s="4" t="str">
        <f>'[1]TCE - ANEXO IV - Preencher'!C185</f>
        <v>UPA BARRA DE JANGADA</v>
      </c>
      <c r="C176" s="4" t="str">
        <f>'[1]TCE - ANEXO IV - Preencher'!E185</f>
        <v>5.2 - Serviços Técnicos Profissionais</v>
      </c>
      <c r="D176" s="3">
        <f>'[1]TCE - ANEXO IV - Preencher'!F185</f>
        <v>22658088000176</v>
      </c>
      <c r="E176" s="5" t="str">
        <f>'[1]TCE - ANEXO IV - Preencher'!G185</f>
        <v>HIGINO MAURICIO CAVALCANTI LIRA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00000062</v>
      </c>
      <c r="I176" s="6">
        <f>IF('[1]TCE - ANEXO IV - Preencher'!K185="","",'[1]TCE - ANEXO IV - Preencher'!K185)</f>
        <v>44518</v>
      </c>
      <c r="J176" s="5" t="str">
        <f>'[1]TCE - ANEXO IV - Preencher'!L185</f>
        <v>38WJ-7PD5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600</v>
      </c>
    </row>
    <row r="177" spans="1:12" s="8" customFormat="1" ht="19.5" customHeight="1" x14ac:dyDescent="0.2">
      <c r="A177" s="3">
        <f>IFERROR(VLOOKUP(B177,'[1]DADOS (OCULTAR)'!$P$3:$R$91,3,0),"")</f>
        <v>9039744000941</v>
      </c>
      <c r="B177" s="4" t="str">
        <f>'[1]TCE - ANEXO IV - Preencher'!C186</f>
        <v>UPA BARRA DE JANGADA</v>
      </c>
      <c r="C177" s="4" t="str">
        <f>'[1]TCE - ANEXO IV - Preencher'!E186</f>
        <v>5.10 - Detetização/Tratamento de Resíduos e Afins</v>
      </c>
      <c r="D177" s="3">
        <f>'[1]TCE - ANEXO IV - Preencher'!F186</f>
        <v>10333266000100</v>
      </c>
      <c r="E177" s="5" t="str">
        <f>'[1]TCE - ANEXO IV - Preencher'!G186</f>
        <v>CARLOS ANTONIO DE OLIVEIRA MILET JUNIOR - ME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00009062</v>
      </c>
      <c r="I177" s="6">
        <f>IF('[1]TCE - ANEXO IV - Preencher'!K186="","",'[1]TCE - ANEXO IV - Preencher'!K186)</f>
        <v>44525</v>
      </c>
      <c r="J177" s="5" t="str">
        <f>'[1]TCE - ANEXO IV - Preencher'!L186</f>
        <v>ZYWD-HQI7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130</v>
      </c>
    </row>
    <row r="178" spans="1:12" s="8" customFormat="1" ht="19.5" customHeight="1" x14ac:dyDescent="0.2">
      <c r="A178" s="3">
        <f>IFERROR(VLOOKUP(B178,'[1]DADOS (OCULTAR)'!$P$3:$R$91,3,0),"")</f>
        <v>9039744000941</v>
      </c>
      <c r="B178" s="4" t="str">
        <f>'[1]TCE - ANEXO IV - Preencher'!C187</f>
        <v>UPA BARRA DE JANGADA</v>
      </c>
      <c r="C178" s="4" t="str">
        <f>'[1]TCE - ANEXO IV - Preencher'!E187</f>
        <v>5.23 - Limpeza e Conservação</v>
      </c>
      <c r="D178" s="3">
        <f>'[1]TCE - ANEXO IV - Preencher'!F187</f>
        <v>10229013000190</v>
      </c>
      <c r="E178" s="5" t="str">
        <f>'[1]TCE - ANEXO IV - Preencher'!G187</f>
        <v>INTERCLEAN ADMINISTRAÇAO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00000524</v>
      </c>
      <c r="I178" s="6">
        <f>IF('[1]TCE - ANEXO IV - Preencher'!K187="","",'[1]TCE - ANEXO IV - Preencher'!K187)</f>
        <v>44532</v>
      </c>
      <c r="J178" s="5" t="str">
        <f>'[1]TCE - ANEXO IV - Preencher'!L187</f>
        <v>TXK2-TRWI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42952.07</v>
      </c>
    </row>
    <row r="179" spans="1:12" s="8" customFormat="1" ht="19.5" customHeight="1" x14ac:dyDescent="0.2">
      <c r="A179" s="3">
        <f>IFERROR(VLOOKUP(B179,'[1]DADOS (OCULTAR)'!$P$3:$R$91,3,0),"")</f>
        <v>9039744000941</v>
      </c>
      <c r="B179" s="4" t="str">
        <f>'[1]TCE - ANEXO IV - Preencher'!C188</f>
        <v>UPA BARRA DE JANGADA</v>
      </c>
      <c r="C179" s="4" t="str">
        <f>'[1]TCE - ANEXO IV - Preencher'!E188</f>
        <v>5.99 - Outros Serviços de Terceiros Pessoa Jurídica</v>
      </c>
      <c r="D179" s="3">
        <f>'[1]TCE - ANEXO IV - Preencher'!F188</f>
        <v>1699696000159</v>
      </c>
      <c r="E179" s="5" t="str">
        <f>'[1]TCE - ANEXO IV - Preencher'!G188</f>
        <v>QUALIAGUA LABORATORIO E CONSULTORIA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00056911</v>
      </c>
      <c r="I179" s="6">
        <f>IF('[1]TCE - ANEXO IV - Preencher'!K188="","",'[1]TCE - ANEXO IV - Preencher'!K188)</f>
        <v>44531</v>
      </c>
      <c r="J179" s="5" t="str">
        <f>'[1]TCE - ANEXO IV - Preencher'!L188</f>
        <v>8ZK1-6IXE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188</v>
      </c>
    </row>
    <row r="180" spans="1:12" s="8" customFormat="1" ht="19.5" customHeight="1" x14ac:dyDescent="0.2">
      <c r="A180" s="3">
        <f>IFERROR(VLOOKUP(B180,'[1]DADOS (OCULTAR)'!$P$3:$R$91,3,0),"")</f>
        <v>9039744000941</v>
      </c>
      <c r="B180" s="4" t="str">
        <f>'[1]TCE - ANEXO IV - Preencher'!C189</f>
        <v>UPA BARRA DE JANGADA</v>
      </c>
      <c r="C180" s="4" t="str">
        <f>'[1]TCE - ANEXO IV - Preencher'!E189</f>
        <v>5.99 - Outros Serviços de Terceiros Pessoa Jurídica</v>
      </c>
      <c r="D180" s="3">
        <f>'[1]TCE - ANEXO IV - Preencher'!F189</f>
        <v>5467959000155</v>
      </c>
      <c r="E180" s="5" t="str">
        <f>'[1]TCE - ANEXO IV - Preencher'!G189</f>
        <v>MOTO 29 SERVIÇO DE ENTREGA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000001865</v>
      </c>
      <c r="I180" s="6">
        <f>IF('[1]TCE - ANEXO IV - Preencher'!K189="","",'[1]TCE - ANEXO IV - Preencher'!K189)</f>
        <v>44516</v>
      </c>
      <c r="J180" s="5" t="str">
        <f>'[1]TCE - ANEXO IV - Preencher'!L189</f>
        <v>ACKA91140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1285.7</v>
      </c>
    </row>
    <row r="181" spans="1:12" s="8" customFormat="1" ht="19.5" customHeight="1" x14ac:dyDescent="0.2">
      <c r="A181" s="3">
        <f>IFERROR(VLOOKUP(B181,'[1]DADOS (OCULTAR)'!$P$3:$R$91,3,0),"")</f>
        <v>9039744000941</v>
      </c>
      <c r="B181" s="4" t="str">
        <f>'[1]TCE - ANEXO IV - Preencher'!C190</f>
        <v>UPA BARRA DE JANGADA</v>
      </c>
      <c r="C181" s="4" t="str">
        <f>'[1]TCE - ANEXO IV - Preencher'!E190</f>
        <v>5.99 - Outros Serviços de Terceiros Pessoa Jurídica</v>
      </c>
      <c r="D181" s="3">
        <f>'[1]TCE - ANEXO IV - Preencher'!F190</f>
        <v>5467959000155</v>
      </c>
      <c r="E181" s="5" t="str">
        <f>'[1]TCE - ANEXO IV - Preencher'!G190</f>
        <v>MOTO 29 SERVIÇO DE ENTREGA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000001857</v>
      </c>
      <c r="I181" s="6">
        <f>IF('[1]TCE - ANEXO IV - Preencher'!K190="","",'[1]TCE - ANEXO IV - Preencher'!K190)</f>
        <v>44516</v>
      </c>
      <c r="J181" s="5" t="str">
        <f>'[1]TCE - ANEXO IV - Preencher'!L190</f>
        <v>ZXAP09494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3400</v>
      </c>
    </row>
    <row r="182" spans="1:12" s="8" customFormat="1" ht="19.5" customHeight="1" x14ac:dyDescent="0.2">
      <c r="A182" s="3">
        <f>IFERROR(VLOOKUP(B182,'[1]DADOS (OCULTAR)'!$P$3:$R$91,3,0),"")</f>
        <v>9039744000941</v>
      </c>
      <c r="B182" s="4" t="str">
        <f>'[1]TCE - ANEXO IV - Preencher'!C191</f>
        <v>UPA BARRA DE JANGADA</v>
      </c>
      <c r="C182" s="4" t="str">
        <f>'[1]TCE - ANEXO IV - Preencher'!E191</f>
        <v>5.99 - Outros Serviços de Terceiros Pessoa Jurídica</v>
      </c>
      <c r="D182" s="3">
        <f>'[1]TCE - ANEXO IV - Preencher'!F191</f>
        <v>5467959000155</v>
      </c>
      <c r="E182" s="5" t="str">
        <f>'[1]TCE - ANEXO IV - Preencher'!G191</f>
        <v>MOTO 29 SERVIÇO DE ENTREGA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000001874</v>
      </c>
      <c r="I182" s="6">
        <f>IF('[1]TCE - ANEXO IV - Preencher'!K191="","",'[1]TCE - ANEXO IV - Preencher'!K191)</f>
        <v>44538</v>
      </c>
      <c r="J182" s="5" t="str">
        <f>'[1]TCE - ANEXO IV - Preencher'!L191</f>
        <v>SHRU04219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474.7</v>
      </c>
    </row>
    <row r="183" spans="1:12" s="8" customFormat="1" ht="19.5" customHeight="1" x14ac:dyDescent="0.2">
      <c r="A183" s="3">
        <f>IFERROR(VLOOKUP(B183,'[1]DADOS (OCULTAR)'!$P$3:$R$91,3,0),"")</f>
        <v>9039744000941</v>
      </c>
      <c r="B183" s="4" t="str">
        <f>'[1]TCE - ANEXO IV - Preencher'!C192</f>
        <v>UPA BARRA DE JANGADA</v>
      </c>
      <c r="C183" s="4" t="str">
        <f>'[1]TCE - ANEXO IV - Preencher'!E192</f>
        <v>5.99 - Outros Serviços de Terceiros Pessoa Jurídica</v>
      </c>
      <c r="D183" s="3">
        <f>'[1]TCE - ANEXO IV - Preencher'!F192</f>
        <v>10816775000274</v>
      </c>
      <c r="E183" s="5" t="str">
        <f>'[1]TCE - ANEXO IV - Preencher'!G192</f>
        <v>INSPETORIA SALESIANA DO NORDESTE DO BRASIL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00014097</v>
      </c>
      <c r="I183" s="6">
        <f>IF('[1]TCE - ANEXO IV - Preencher'!K192="","",'[1]TCE - ANEXO IV - Preencher'!K192)</f>
        <v>44517</v>
      </c>
      <c r="J183" s="5" t="str">
        <f>'[1]TCE - ANEXO IV - Preencher'!L192</f>
        <v>HCB6-PBES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280</v>
      </c>
    </row>
    <row r="184" spans="1:12" s="8" customFormat="1" ht="19.5" customHeight="1" x14ac:dyDescent="0.2">
      <c r="A184" s="3">
        <f>IFERROR(VLOOKUP(B184,'[1]DADOS (OCULTAR)'!$P$3:$R$91,3,0),"")</f>
        <v>9039744000941</v>
      </c>
      <c r="B184" s="4" t="str">
        <f>'[1]TCE - ANEXO IV - Preencher'!C193</f>
        <v>UPA BARRA DE JANGADA</v>
      </c>
      <c r="C184" s="4" t="str">
        <f>'[1]TCE - ANEXO IV - Preencher'!E193</f>
        <v>5.99 - Outros Serviços de Terceiros Pessoa Jurídica</v>
      </c>
      <c r="D184" s="3">
        <f>'[1]TCE - ANEXO IV - Preencher'!F193</f>
        <v>13409775000329</v>
      </c>
      <c r="E184" s="5" t="str">
        <f>'[1]TCE - ANEXO IV - Preencher'!G193</f>
        <v>LINUS LOG LTDA ME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1423</v>
      </c>
      <c r="I184" s="6">
        <f>IF('[1]TCE - ANEXO IV - Preencher'!K193="","",'[1]TCE - ANEXO IV - Preencher'!K193)</f>
        <v>44565</v>
      </c>
      <c r="J184" s="5" t="str">
        <f>'[1]TCE - ANEXO IV - Preencher'!L193</f>
        <v>ZZLX71083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1897.88</v>
      </c>
    </row>
    <row r="185" spans="1:12" s="8" customFormat="1" ht="19.5" customHeight="1" x14ac:dyDescent="0.2">
      <c r="A185" s="3">
        <f>IFERROR(VLOOKUP(B185,'[1]DADOS (OCULTAR)'!$P$3:$R$91,3,0),"")</f>
        <v>9039744000941</v>
      </c>
      <c r="B185" s="4" t="str">
        <f>'[1]TCE - ANEXO IV - Preencher'!C194</f>
        <v>UPA BARRA DE JANGADA</v>
      </c>
      <c r="C185" s="4" t="str">
        <f>'[1]TCE - ANEXO IV - Preencher'!E194</f>
        <v>4.3 - Reparo e Manutenção de Equipamentos</v>
      </c>
      <c r="D185" s="3">
        <f>'[1]TCE - ANEXO IV - Preencher'!F194</f>
        <v>12486871000146</v>
      </c>
      <c r="E185" s="5" t="str">
        <f>'[1]TCE - ANEXO IV - Preencher'!G194</f>
        <v>USIMED - ROBSON MATOS DE ALBUQUERQUE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000000854</v>
      </c>
      <c r="I185" s="6">
        <f>IF('[1]TCE - ANEXO IV - Preencher'!K194="","",'[1]TCE - ANEXO IV - Preencher'!K194)</f>
        <v>44508</v>
      </c>
      <c r="J185" s="5" t="str">
        <f>'[1]TCE - ANEXO IV - Preencher'!L194</f>
        <v>HZXW96693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3370</v>
      </c>
    </row>
    <row r="186" spans="1:12" s="8" customFormat="1" ht="19.5" customHeight="1" x14ac:dyDescent="0.2">
      <c r="A186" s="3">
        <f>IFERROR(VLOOKUP(B186,'[1]DADOS (OCULTAR)'!$P$3:$R$91,3,0),"")</f>
        <v>9039744000941</v>
      </c>
      <c r="B186" s="4" t="str">
        <f>'[1]TCE - ANEXO IV - Preencher'!C195</f>
        <v>UPA BARRA DE JANGADA</v>
      </c>
      <c r="C186" s="4" t="str">
        <f>'[1]TCE - ANEXO IV - Preencher'!E195</f>
        <v>5.5 - Reparo e Manutenção de Máquinas e Equipamentos</v>
      </c>
      <c r="D186" s="3">
        <f>'[1]TCE - ANEXO IV - Preencher'!F195</f>
        <v>1141468000169</v>
      </c>
      <c r="E186" s="5" t="str">
        <f>'[1]TCE - ANEXO IV - Preencher'!G195</f>
        <v>MEDCALL COMERCIO E SERVIÇOS DE EQUIPAMENTOS MEDICOS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00002911</v>
      </c>
      <c r="I186" s="6">
        <f>IF('[1]TCE - ANEXO IV - Preencher'!K195="","",'[1]TCE - ANEXO IV - Preencher'!K195)</f>
        <v>44532</v>
      </c>
      <c r="J186" s="5" t="str">
        <f>'[1]TCE - ANEXO IV - Preencher'!L195</f>
        <v>QRMK-FLI3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356.33</v>
      </c>
    </row>
    <row r="187" spans="1:12" s="8" customFormat="1" ht="19.5" customHeight="1" x14ac:dyDescent="0.2">
      <c r="A187" s="3">
        <f>IFERROR(VLOOKUP(B187,'[1]DADOS (OCULTAR)'!$P$3:$R$91,3,0),"")</f>
        <v>9039744000941</v>
      </c>
      <c r="B187" s="4" t="str">
        <f>'[1]TCE - ANEXO IV - Preencher'!C196</f>
        <v>UPA BARRA DE JANGADA</v>
      </c>
      <c r="C187" s="4" t="str">
        <f>'[1]TCE - ANEXO IV - Preencher'!E196</f>
        <v>5.5 - Reparo e Manutenção de Máquinas e Equipamentos</v>
      </c>
      <c r="D187" s="3">
        <f>'[1]TCE - ANEXO IV - Preencher'!F196</f>
        <v>24380578002041</v>
      </c>
      <c r="E187" s="5" t="str">
        <f>'[1]TCE - ANEXO IV - Preencher'!G196</f>
        <v>WHITE MARTINS GASES INDUSTRIAIS NE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000011937</v>
      </c>
      <c r="I187" s="6">
        <f>IF('[1]TCE - ANEXO IV - Preencher'!K196="","",'[1]TCE - ANEXO IV - Preencher'!K196)</f>
        <v>44508</v>
      </c>
      <c r="J187" s="5" t="str">
        <f>'[1]TCE - ANEXO IV - Preencher'!L196</f>
        <v>GDUU55152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459.3</v>
      </c>
    </row>
    <row r="188" spans="1:12" s="8" customFormat="1" ht="19.5" customHeight="1" x14ac:dyDescent="0.2">
      <c r="A188" s="3">
        <f>IFERROR(VLOOKUP(B188,'[1]DADOS (OCULTAR)'!$P$3:$R$91,3,0),"")</f>
        <v>9039744000941</v>
      </c>
      <c r="B188" s="4" t="str">
        <f>'[1]TCE - ANEXO IV - Preencher'!C197</f>
        <v>UPA BARRA DE JANGADA</v>
      </c>
      <c r="C188" s="4" t="str">
        <f>'[1]TCE - ANEXO IV - Preencher'!E197</f>
        <v>5.5 - Reparo e Manutenção de Máquinas e Equipamentos</v>
      </c>
      <c r="D188" s="3">
        <f>'[1]TCE - ANEXO IV - Preencher'!F197</f>
        <v>17398584000106</v>
      </c>
      <c r="E188" s="5" t="str">
        <f>'[1]TCE - ANEXO IV - Preencher'!G197</f>
        <v>MTG MONTAGEM TÉCNICA DE GÁS LTDA ME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00001408</v>
      </c>
      <c r="I188" s="6">
        <f>IF('[1]TCE - ANEXO IV - Preencher'!K197="","",'[1]TCE - ANEXO IV - Preencher'!K197)</f>
        <v>44531</v>
      </c>
      <c r="J188" s="5" t="str">
        <f>'[1]TCE - ANEXO IV - Preencher'!L197</f>
        <v>YGJ6-P259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600</v>
      </c>
    </row>
    <row r="189" spans="1:12" s="8" customFormat="1" ht="19.5" customHeight="1" x14ac:dyDescent="0.2">
      <c r="A189" s="3">
        <f>IFERROR(VLOOKUP(B189,'[1]DADOS (OCULTAR)'!$P$3:$R$91,3,0),"")</f>
        <v>9039744000941</v>
      </c>
      <c r="B189" s="4" t="str">
        <f>'[1]TCE - ANEXO IV - Preencher'!C198</f>
        <v>UPA BARRA DE JANGADA</v>
      </c>
      <c r="C189" s="4" t="str">
        <f>'[1]TCE - ANEXO IV - Preencher'!E198</f>
        <v>5.5 - Reparo e Manutenção de Máquinas e Equipamentos</v>
      </c>
      <c r="D189" s="3">
        <f>'[1]TCE - ANEXO IV - Preencher'!F198</f>
        <v>7146768000117</v>
      </c>
      <c r="E189" s="5" t="str">
        <f>'[1]TCE - ANEXO IV - Preencher'!G198</f>
        <v>SERV IMAGEM NORDESTE ASSISTENCIA TÉCNICA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00004352</v>
      </c>
      <c r="I189" s="6">
        <f>IF('[1]TCE - ANEXO IV - Preencher'!K198="","",'[1]TCE - ANEXO IV - Preencher'!K198)</f>
        <v>44529</v>
      </c>
      <c r="J189" s="5" t="str">
        <f>'[1]TCE - ANEXO IV - Preencher'!L198</f>
        <v>ASFV50253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2059</v>
      </c>
    </row>
    <row r="190" spans="1:12" s="8" customFormat="1" ht="19.5" customHeight="1" x14ac:dyDescent="0.2">
      <c r="A190" s="3">
        <f>IFERROR(VLOOKUP(B190,'[1]DADOS (OCULTAR)'!$P$3:$R$91,3,0),"")</f>
        <v>9039744000941</v>
      </c>
      <c r="B190" s="4" t="str">
        <f>'[1]TCE - ANEXO IV - Preencher'!C199</f>
        <v>UPA BARRA DE JANGADA</v>
      </c>
      <c r="C190" s="4" t="str">
        <f>'[1]TCE - ANEXO IV - Preencher'!E199</f>
        <v>5.5 - Reparo e Manutenção de Máquinas e Equipamentos</v>
      </c>
      <c r="D190" s="3">
        <f>'[1]TCE - ANEXO IV - Preencher'!F199</f>
        <v>41036575000141</v>
      </c>
      <c r="E190" s="5" t="str">
        <f>'[1]TCE - ANEXO IV - Preencher'!G199</f>
        <v>GAMA INFORMATICA E ENGENHARIA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00000164</v>
      </c>
      <c r="I190" s="6">
        <f>IF('[1]TCE - ANEXO IV - Preencher'!K199="","",'[1]TCE - ANEXO IV - Preencher'!K199)</f>
        <v>44522</v>
      </c>
      <c r="J190" s="5" t="str">
        <f>'[1]TCE - ANEXO IV - Preencher'!L199</f>
        <v>9GYX-GXC1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165</v>
      </c>
    </row>
    <row r="191" spans="1:12" s="8" customFormat="1" ht="19.5" customHeight="1" x14ac:dyDescent="0.2">
      <c r="A191" s="3">
        <f>IFERROR(VLOOKUP(B191,'[1]DADOS (OCULTAR)'!$P$3:$R$91,3,0),"")</f>
        <v>9039744000941</v>
      </c>
      <c r="B191" s="4" t="str">
        <f>'[1]TCE - ANEXO IV - Preencher'!C200</f>
        <v>UPA BARRA DE JANGADA</v>
      </c>
      <c r="C191" s="4" t="str">
        <f>'[1]TCE - ANEXO IV - Preencher'!E200</f>
        <v>5.5 - Reparo e Manutenção de Máquinas e Equipamentos</v>
      </c>
      <c r="D191" s="3">
        <f>'[1]TCE - ANEXO IV - Preencher'!F200</f>
        <v>11343756000150</v>
      </c>
      <c r="E191" s="5" t="str">
        <f>'[1]TCE - ANEXO IV - Preencher'!G200</f>
        <v>JL GRUPOS GERADORES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000003147</v>
      </c>
      <c r="I191" s="6">
        <f>IF('[1]TCE - ANEXO IV - Preencher'!K200="","",'[1]TCE - ANEXO IV - Preencher'!K200)</f>
        <v>44536</v>
      </c>
      <c r="J191" s="5" t="str">
        <f>'[1]TCE - ANEXO IV - Preencher'!L200</f>
        <v>JZQC95286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250</v>
      </c>
    </row>
    <row r="192" spans="1:12" s="8" customFormat="1" ht="19.5" customHeight="1" x14ac:dyDescent="0.2">
      <c r="A192" s="3">
        <f>IFERROR(VLOOKUP(B192,'[1]DADOS (OCULTAR)'!$P$3:$R$91,3,0),"")</f>
        <v>9039744000941</v>
      </c>
      <c r="B192" s="4" t="str">
        <f>'[1]TCE - ANEXO IV - Preencher'!C201</f>
        <v>UPA BARRA DE JANGADA</v>
      </c>
      <c r="C192" s="4" t="str">
        <f>'[1]TCE - ANEXO IV - Preencher'!E201</f>
        <v>5.5 - Reparo e Manutenção de Máquinas e Equipamentos</v>
      </c>
      <c r="D192" s="3">
        <f>'[1]TCE - ANEXO IV - Preencher'!F201</f>
        <v>8845988000100</v>
      </c>
      <c r="E192" s="5" t="str">
        <f>'[1]TCE - ANEXO IV - Preencher'!G201</f>
        <v>ACESSPLUS MANUTENÇÃO LTDA ME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00005126</v>
      </c>
      <c r="I192" s="6">
        <f>IF('[1]TCE - ANEXO IV - Preencher'!K201="","",'[1]TCE - ANEXO IV - Preencher'!K201)</f>
        <v>44531</v>
      </c>
      <c r="J192" s="5" t="str">
        <f>'[1]TCE - ANEXO IV - Preencher'!L201</f>
        <v>LSCR-X4D7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379.5</v>
      </c>
    </row>
    <row r="193" spans="1:12" s="8" customFormat="1" ht="19.5" customHeight="1" x14ac:dyDescent="0.2">
      <c r="A193" s="3">
        <f>IFERROR(VLOOKUP(B193,'[1]DADOS (OCULTAR)'!$P$3:$R$91,3,0),"")</f>
        <v>9039744000941</v>
      </c>
      <c r="B193" s="4" t="str">
        <f>'[1]TCE - ANEXO IV - Preencher'!C202</f>
        <v>UPA BARRA DE JANGADA</v>
      </c>
      <c r="C193" s="4" t="str">
        <f>'[1]TCE - ANEXO IV - Preencher'!E202</f>
        <v>5.5 - Reparo e Manutenção de Máquinas e Equipamentos</v>
      </c>
      <c r="D193" s="3">
        <f>'[1]TCE - ANEXO IV - Preencher'!F202</f>
        <v>9014387000100</v>
      </c>
      <c r="E193" s="5" t="str">
        <f>'[1]TCE - ANEXO IV - Preencher'!G202</f>
        <v>COMPLETA SERV DE AR CONDIC E LOC LTDA.ME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00001572</v>
      </c>
      <c r="I193" s="6">
        <f>IF('[1]TCE - ANEXO IV - Preencher'!K202="","",'[1]TCE - ANEXO IV - Preencher'!K202)</f>
        <v>44523</v>
      </c>
      <c r="J193" s="5" t="str">
        <f>'[1]TCE - ANEXO IV - Preencher'!L202</f>
        <v>15DI-V9BL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4165.13</v>
      </c>
    </row>
    <row r="194" spans="1:12" s="8" customFormat="1" ht="19.5" customHeight="1" x14ac:dyDescent="0.2">
      <c r="A194" s="3">
        <f>IFERROR(VLOOKUP(B194,'[1]DADOS (OCULTAR)'!$P$3:$R$91,3,0),"")</f>
        <v>9039744000941</v>
      </c>
      <c r="B194" s="4" t="str">
        <f>'[1]TCE - ANEXO IV - Preencher'!C203</f>
        <v>UPA BARRA DE JANGADA</v>
      </c>
      <c r="C194" s="4" t="str">
        <f>'[1]TCE - ANEXO IV - Preencher'!E203</f>
        <v>5.4 - Reparo e Manutenção de Bens Imóveis</v>
      </c>
      <c r="D194" s="3">
        <f>'[1]TCE - ANEXO IV - Preencher'!F203</f>
        <v>9315554000152</v>
      </c>
      <c r="E194" s="5" t="str">
        <f>'[1]TCE - ANEXO IV - Preencher'!G203</f>
        <v>DA TERRA PAISAGISMO &amp; JARDINAGEM LTDA ME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00002767</v>
      </c>
      <c r="I194" s="6">
        <f>IF('[1]TCE - ANEXO IV - Preencher'!K203="","",'[1]TCE - ANEXO IV - Preencher'!K203)</f>
        <v>44524</v>
      </c>
      <c r="J194" s="5" t="str">
        <f>'[1]TCE - ANEXO IV - Preencher'!L203</f>
        <v>UVPW-QA3J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661</v>
      </c>
    </row>
    <row r="195" spans="1:12" s="8" customFormat="1" ht="19.5" customHeight="1" x14ac:dyDescent="0.2">
      <c r="A195" s="3">
        <f>IFERROR(VLOOKUP(B195,'[1]DADOS (OCULTAR)'!$P$3:$R$91,3,0),"")</f>
        <v>9039744000941</v>
      </c>
      <c r="B195" s="4" t="str">
        <f>'[1]TCE - ANEXO IV - Preencher'!C204</f>
        <v>UPA BARRA DE JANGADA</v>
      </c>
      <c r="C195" s="4" t="str">
        <f>'[1]TCE - ANEXO IV - Preencher'!E204</f>
        <v xml:space="preserve">5.7 - Reparo e Manutenção de Bens Movéis de Outras Naturezas </v>
      </c>
      <c r="D195" s="3">
        <f>'[1]TCE - ANEXO IV - Preencher'!F204</f>
        <v>12486871000146</v>
      </c>
      <c r="E195" s="5" t="str">
        <f>'[1]TCE - ANEXO IV - Preencher'!G204</f>
        <v>USIMED - ROBSON MATOS DE ALBUQUERQUE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000000857</v>
      </c>
      <c r="I195" s="6">
        <f>IF('[1]TCE - ANEXO IV - Preencher'!K204="","",'[1]TCE - ANEXO IV - Preencher'!K204)</f>
        <v>44518</v>
      </c>
      <c r="J195" s="5" t="str">
        <f>'[1]TCE - ANEXO IV - Preencher'!L204</f>
        <v>PDTT64203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2550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2022-01-06T13:08:14Z</dcterms:created>
  <dcterms:modified xsi:type="dcterms:W3CDTF">2022-01-06T13:08:36Z</dcterms:modified>
</cp:coreProperties>
</file>