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6 - Planilha Contábil Financ - Junho 2020\13 PCF\13 2 PCF em Excel\ARQUIVOS EM EXCEL RESOL 58\"/>
    </mc:Choice>
  </mc:AlternateContent>
  <bookViews>
    <workbookView xWindow="0" yWindow="0" windowWidth="20400" windowHeight="76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<sst xmlns="http://schemas.openxmlformats.org/spreadsheetml/2006/main" count="210" uniqueCount="121">
  <si>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</si>
  <si>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</si>
  <si>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</si>
  <si>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</si>
  <si>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</si>
  <si>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</si>
  <si>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</si>
  <si>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</si>
  <si>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</si>
  <si>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</si>
  <si>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</si>
  <si>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</si>
  <si>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https://fpmf-sistemas.org.br/sistemas/imip/v8/portal_transparencia/menu_ext_fpmf/</t>
  </si>
  <si>
    <t xml:space="preserve">AIR LIQUIDE BRASIL LTDA </t>
  </si>
  <si>
    <t>LOCACAO DE "MODULAIR" CENTRAL DE PRODUCAO DE AR MEDICINAL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</si>
  <si>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</si>
  <si>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</si>
  <si>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</si>
  <si>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</si>
  <si>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1 - Seguros (Imóvel e veículos)</t>
  </si>
  <si>
    <t>BRASCON GESTÃO AMBIENTAL LTDA</t>
  </si>
  <si>
    <t>SERVIÇO DE COLETA, TRANSPORTE, TRATAMENTO E DESTINAÇÃO FINAL DE RESIDUOS DO SERVIÇO DE SAUDE.</t>
  </si>
  <si>
    <t>2 - Taxas</t>
  </si>
  <si>
    <t>CARLOS ANTONIO DE OLIVEIRA MILET JUNIOR ME</t>
  </si>
  <si>
    <t xml:space="preserve">SERVIÇOS DE CONTROLE DE PRAGAS </t>
  </si>
  <si>
    <t>3 - Contribuições</t>
  </si>
  <si>
    <t>DIAGNOSTICO DA AMÉRICA S/A</t>
  </si>
  <si>
    <t xml:space="preserve">SERVIÇOS LABORATORIAIS 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</si>
  <si>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</si>
  <si>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</si>
  <si>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</si>
  <si>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5 - Tarifas</t>
  </si>
  <si>
    <t>COOPERATIVA DOS TAXISTAS DO CABO DE SANTO AGOSTINHO</t>
  </si>
  <si>
    <t xml:space="preserve">PRESTAÇÃO DE TRANSPORTE DE PESSOAS </t>
  </si>
  <si>
    <t>6 - Telefonia Móvel</t>
  </si>
  <si>
    <t>DNMV SISTEMAS LTDA</t>
  </si>
  <si>
    <t xml:space="preserve">LICENCIAMENTO DE DIREITO DE USO DE CÓPIAS DOS SISTEMAS APLICATIVOS PADROES DE PROPRIEDADE DA MV 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</si>
  <si>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</si>
  <si>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</si>
  <si>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</si>
  <si>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</si>
  <si>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</si>
  <si>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</si>
  <si>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9 - Energia Elétrica</t>
  </si>
  <si>
    <t xml:space="preserve">INTERCLEAN ADMINISTRACAO LTDA ME </t>
  </si>
  <si>
    <t xml:space="preserve">PRESTAÇÃO DE SERVIÇO DE LIMPEZA E CONSERVAÇÃO DA UNIDADE 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</si>
  <si>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</si>
  <si>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</si>
  <si>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</si>
  <si>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</si>
  <si>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</si>
  <si>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</si>
  <si>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</si>
  <si>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</si>
  <si>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</si>
  <si>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13 - Serviço Gráficos, de Encadernação e de Emolduração</t>
  </si>
  <si>
    <t xml:space="preserve">LINUS LOG LTDA </t>
  </si>
  <si>
    <t xml:space="preserve">ARMAZENAGEM DE DOCUMENTOS EM GALPAO 20KG </t>
  </si>
  <si>
    <t>14 - Serviços Judiciais e Cartoriais</t>
  </si>
  <si>
    <t>LUMI CONSULTORIA E SERVIÇOS LTDA</t>
  </si>
  <si>
    <t xml:space="preserve">PRESTACAO DE SERVIÇO DE CONSULTORIA EM GESTAO DE PROCESSOS </t>
  </si>
  <si>
    <t>15 - Outras Despesas Gerais (Pessoa Juridica)</t>
  </si>
  <si>
    <t>MEDCALL COMERCIO SERVICOS E REPRESENTACOES DE MAT</t>
  </si>
  <si>
    <t xml:space="preserve">MANUTENCAO PREV E CORRETIVA DE 1 PROCESSADORA MACROTEC </t>
  </si>
  <si>
    <t>16 - Médicos</t>
  </si>
  <si>
    <t xml:space="preserve">WILTON C GUEDES ME </t>
  </si>
  <si>
    <t>SERVIÇO DE COLETA E ENTREGA DE DOCUMENTOS E MATERIAIS MOTOBOY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</si>
  <si>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</si>
  <si>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</si>
  <si>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</si>
  <si>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</si>
  <si>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</si>
  <si>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</si>
  <si>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19 - Alimentação/Dietas</t>
  </si>
  <si>
    <t xml:space="preserve">NOROES AZEVEDO &amp; ADVOGADOS ASSOCIADOS </t>
  </si>
  <si>
    <t xml:space="preserve">HONORARIOS MENSAIS ADVOCATICIOS </t>
  </si>
  <si>
    <t>20 - Locação de Ambulâncias</t>
  </si>
  <si>
    <t xml:space="preserve">POSTO FIJI COMERCIO DE COMBUSTIVEIS LTDA </t>
  </si>
  <si>
    <t xml:space="preserve">SERVICO DE CONSUMO DE COMBUSTIVEIS </t>
  </si>
  <si>
    <t>21 - Outras Pessoas Jurídicas</t>
  </si>
  <si>
    <t xml:space="preserve">QUALIAGUA LABORATORIO E CONSULTORIA LTDA </t>
  </si>
  <si>
    <t xml:space="preserve">ANALISE MICROBIOLOGICA </t>
  </si>
  <si>
    <t>22 - Médicos</t>
  </si>
  <si>
    <t xml:space="preserve">SERVIMAGEM NORDESTE ASSISTENCIA </t>
  </si>
  <si>
    <t xml:space="preserve">SERVICO DE MANUTENCAO DOS EQUIPAMENTOS DE RAIO X </t>
  </si>
  <si>
    <t>23 - Outros profissionais de saúde</t>
  </si>
  <si>
    <t>SINTESE PRESTACAO DE SERVICOS E ASSESORIA EMPRESARIAL</t>
  </si>
  <si>
    <t xml:space="preserve">USO DO PORTAL DE COMPRAS DA SINTESE </t>
  </si>
  <si>
    <t>24 - Pessoa Jurídica</t>
  </si>
  <si>
    <t xml:space="preserve">SMART TELECOMUNICAÇÕES E SERVIÇOS LTDA </t>
  </si>
  <si>
    <t>SERVICO DE VALOR ADICIONADO QUE POSSIBIÇITA CONEXOES A REDE INTERNET</t>
  </si>
  <si>
    <t>25 - Cooperativas</t>
  </si>
  <si>
    <t xml:space="preserve">V.S INFORMATICA VALDEMIR TEOTONIO </t>
  </si>
  <si>
    <t xml:space="preserve">IMPRESSÕES REFERENTE A IMPRESSORAS LOCADAS </t>
  </si>
  <si>
    <t>26 - Lavanderia</t>
  </si>
  <si>
    <t xml:space="preserve">LOCACAO DE 05 MICROCOMPUTADORES </t>
  </si>
  <si>
    <t>27 - Serviços de Cozinha e Copeira</t>
  </si>
  <si>
    <t>TIM CELULAR S.A</t>
  </si>
  <si>
    <t>PLANO DE VOZ, DADOS PACOTES E SERVICOS TELEFONIA</t>
  </si>
  <si>
    <t>28 - Outros</t>
  </si>
  <si>
    <t xml:space="preserve">WHITE MARTINS </t>
  </si>
  <si>
    <t>FORNECIMENTO DE PRODUTOS BEM COMO LOCACAO DE EQUIPAMENTOS E SERVICOS DE ASSISTENCIA TECNICA</t>
  </si>
  <si>
    <t>29 - Coleta de Lixo Hospitalar</t>
  </si>
  <si>
    <t>EXCELSIOR EMPRESA</t>
  </si>
  <si>
    <t xml:space="preserve">SEGURO PREDIAL </t>
  </si>
  <si>
    <t>30 - Manutenção/Aluguel/Uso de Sistemas ou Softwares</t>
  </si>
  <si>
    <t>METROPOLITAN LIFE SEGUROS E PREVIDENCIA PRIVADA S.A</t>
  </si>
  <si>
    <t>SEGURO DE VIDA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</si>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</sst>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PCF%202020%20-%20REV%2006%20-%20em%2015.07.20_UPA%20CABO%20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4" sqref="B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9039744001247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>
        <v>42491</v>
      </c>
      <c r="H2" s="11">
        <v>295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9039744001247</v>
      </c>
      <c r="B3" s="6" t="s">
        <v>9</v>
      </c>
      <c r="C3" s="7">
        <v>331788000119</v>
      </c>
      <c r="D3" s="8" t="s">
        <v>13</v>
      </c>
      <c r="E3" s="9" t="s">
        <v>14</v>
      </c>
      <c r="F3" s="10">
        <v>40578</v>
      </c>
      <c r="G3" s="10">
        <v>40943</v>
      </c>
      <c r="H3" s="14">
        <v>3000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(OCULTAR)'!$P$3:$R$53,3,0),"")</f>
        <v>9039744001247</v>
      </c>
      <c r="B4" s="6" t="s">
        <v>9</v>
      </c>
      <c r="C4" s="7">
        <v>15242921000138</v>
      </c>
      <c r="D4" s="8" t="s">
        <v>16</v>
      </c>
      <c r="E4" s="9" t="s">
        <v>17</v>
      </c>
      <c r="F4" s="10">
        <v>43784</v>
      </c>
      <c r="G4" s="10" t="s">
        <v>18</v>
      </c>
      <c r="H4" s="16">
        <v>10.15</v>
      </c>
      <c r="I4" s="12" t="s">
        <v>12</v>
      </c>
      <c r="V4" s="17" t="s">
        <v>19</v>
      </c>
    </row>
    <row r="5" spans="1:22" s="15" customFormat="1" ht="20.25" customHeight="1" x14ac:dyDescent="0.2">
      <c r="A5" s="13">
        <f>IFERROR(VLOOKUP(B5,'[1]DADOS (OCULTAR)'!$P$3:$R$53,3,0),"")</f>
        <v>9039744001247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 t="s">
        <v>18</v>
      </c>
      <c r="H5" s="14">
        <v>59</v>
      </c>
      <c r="I5" s="12" t="s">
        <v>12</v>
      </c>
      <c r="V5" s="17" t="s">
        <v>22</v>
      </c>
    </row>
    <row r="6" spans="1:22" s="15" customFormat="1" ht="20.25" customHeight="1" x14ac:dyDescent="0.2">
      <c r="A6" s="13">
        <f>IFERROR(VLOOKUP(B6,'[1]DADOS (OCULTAR)'!$P$3:$R$53,3,0),"")</f>
        <v>9039744001247</v>
      </c>
      <c r="B6" s="6" t="s">
        <v>9</v>
      </c>
      <c r="C6" s="7">
        <v>10333266000100</v>
      </c>
      <c r="D6" s="8" t="s">
        <v>23</v>
      </c>
      <c r="E6" s="9" t="s">
        <v>24</v>
      </c>
      <c r="F6" s="10">
        <v>42160</v>
      </c>
      <c r="G6" s="10" t="s">
        <v>18</v>
      </c>
      <c r="H6" s="14">
        <v>130</v>
      </c>
      <c r="I6" s="12" t="s">
        <v>12</v>
      </c>
      <c r="V6" s="17" t="s">
        <v>25</v>
      </c>
    </row>
    <row r="7" spans="1:22" s="15" customFormat="1" ht="20.25" customHeight="1" x14ac:dyDescent="0.2">
      <c r="A7" s="13">
        <f>IFERROR(VLOOKUP(B7,'[1]DADOS (OCULTAR)'!$P$3:$R$53,3,0),"")</f>
        <v>9039744001247</v>
      </c>
      <c r="B7" s="6" t="s">
        <v>9</v>
      </c>
      <c r="C7" s="7">
        <v>61486650000183</v>
      </c>
      <c r="D7" s="8" t="s">
        <v>26</v>
      </c>
      <c r="E7" s="9" t="s">
        <v>27</v>
      </c>
      <c r="F7" s="10">
        <v>40787</v>
      </c>
      <c r="G7" s="10" t="s">
        <v>18</v>
      </c>
      <c r="H7" s="14">
        <v>11500</v>
      </c>
      <c r="I7" s="12" t="s">
        <v>12</v>
      </c>
      <c r="V7" s="17" t="s">
        <v>28</v>
      </c>
    </row>
    <row r="8" spans="1:22" s="15" customFormat="1" ht="20.25" customHeight="1" x14ac:dyDescent="0.2">
      <c r="A8" s="13">
        <f>IFERROR(VLOOKUP(B8,'[1]DADOS (OCULTAR)'!$P$3:$R$53,3,0),"")</f>
        <v>9039744001247</v>
      </c>
      <c r="B8" s="6" t="s">
        <v>9</v>
      </c>
      <c r="C8" s="7">
        <v>9014387000100</v>
      </c>
      <c r="D8" s="8" t="s">
        <v>29</v>
      </c>
      <c r="E8" s="9" t="s">
        <v>30</v>
      </c>
      <c r="F8" s="10">
        <v>41699</v>
      </c>
      <c r="G8" s="10" t="s">
        <v>18</v>
      </c>
      <c r="H8" s="14">
        <v>3695.58</v>
      </c>
      <c r="I8" s="12" t="s">
        <v>12</v>
      </c>
      <c r="V8" s="17" t="s">
        <v>31</v>
      </c>
    </row>
    <row r="9" spans="1:22" s="15" customFormat="1" ht="20.25" customHeight="1" x14ac:dyDescent="0.2">
      <c r="A9" s="13">
        <f>IFERROR(VLOOKUP(B9,'[1]DADOS (OCULTAR)'!$P$3:$R$53,3,0),"")</f>
        <v>9039744001247</v>
      </c>
      <c r="B9" s="6" t="s">
        <v>9</v>
      </c>
      <c r="C9" s="7">
        <v>8805827000184</v>
      </c>
      <c r="D9" s="8" t="s">
        <v>32</v>
      </c>
      <c r="E9" s="9" t="s">
        <v>33</v>
      </c>
      <c r="F9" s="10">
        <v>41890</v>
      </c>
      <c r="G9" s="10" t="s">
        <v>18</v>
      </c>
      <c r="H9" s="14">
        <v>455</v>
      </c>
      <c r="I9" s="12" t="s">
        <v>12</v>
      </c>
      <c r="V9" s="17" t="s">
        <v>34</v>
      </c>
    </row>
    <row r="10" spans="1:22" s="15" customFormat="1" ht="20.25" customHeight="1" x14ac:dyDescent="0.2">
      <c r="A10" s="13">
        <f>IFERROR(VLOOKUP(B10,'[1]DADOS (OCULTAR)'!$P$3:$R$53,3,0),"")</f>
        <v>9039744001247</v>
      </c>
      <c r="B10" s="6" t="s">
        <v>9</v>
      </c>
      <c r="C10" s="7">
        <v>6066387000165</v>
      </c>
      <c r="D10" s="8" t="s">
        <v>35</v>
      </c>
      <c r="E10" s="9" t="s">
        <v>36</v>
      </c>
      <c r="F10" s="10">
        <v>40554</v>
      </c>
      <c r="G10" s="10" t="s">
        <v>18</v>
      </c>
      <c r="H10" s="14">
        <v>10000</v>
      </c>
      <c r="I10" s="12" t="s">
        <v>12</v>
      </c>
      <c r="V10" s="17" t="s">
        <v>37</v>
      </c>
    </row>
    <row r="11" spans="1:22" s="15" customFormat="1" ht="20.25" customHeight="1" x14ac:dyDescent="0.2">
      <c r="A11" s="13">
        <f>IFERROR(VLOOKUP(B11,'[1]DADOS (OCULTAR)'!$P$3:$R$53,3,0),"")</f>
        <v>9039744001247</v>
      </c>
      <c r="B11" s="6" t="s">
        <v>9</v>
      </c>
      <c r="C11" s="7">
        <v>10913861000114</v>
      </c>
      <c r="D11" s="8" t="s">
        <v>38</v>
      </c>
      <c r="E11" s="9" t="s">
        <v>39</v>
      </c>
      <c r="F11" s="10">
        <v>41514</v>
      </c>
      <c r="G11" s="10">
        <v>42244</v>
      </c>
      <c r="H11" s="14">
        <v>65</v>
      </c>
      <c r="I11" s="12" t="s">
        <v>12</v>
      </c>
      <c r="V11" s="17" t="s">
        <v>40</v>
      </c>
    </row>
    <row r="12" spans="1:22" s="15" customFormat="1" ht="20.25" customHeight="1" x14ac:dyDescent="0.2">
      <c r="A12" s="13">
        <f>IFERROR(VLOOKUP(B12,'[1]DADOS (OCULTAR)'!$P$3:$R$53,3,0),"")</f>
        <v>9039744001247</v>
      </c>
      <c r="B12" s="6" t="s">
        <v>9</v>
      </c>
      <c r="C12" s="7">
        <v>11735586000159</v>
      </c>
      <c r="D12" s="8" t="s">
        <v>41</v>
      </c>
      <c r="E12" s="9" t="s">
        <v>42</v>
      </c>
      <c r="F12" s="10">
        <v>43467</v>
      </c>
      <c r="G12" s="10">
        <v>43832</v>
      </c>
      <c r="H12" s="14">
        <v>22</v>
      </c>
      <c r="I12" s="12" t="s">
        <v>12</v>
      </c>
      <c r="V12" s="17" t="s">
        <v>43</v>
      </c>
    </row>
    <row r="13" spans="1:22" s="15" customFormat="1" ht="20.25" customHeight="1" x14ac:dyDescent="0.2">
      <c r="A13" s="13">
        <f>IFERROR(VLOOKUP(B13,'[1]DADOS (OCULTAR)'!$P$3:$R$53,3,0),"")</f>
        <v>9039744001247</v>
      </c>
      <c r="B13" s="6" t="s">
        <v>9</v>
      </c>
      <c r="C13" s="7">
        <v>10229013000190</v>
      </c>
      <c r="D13" s="8" t="s">
        <v>44</v>
      </c>
      <c r="E13" s="9" t="s">
        <v>45</v>
      </c>
      <c r="F13" s="10">
        <v>41060</v>
      </c>
      <c r="G13" s="10" t="s">
        <v>18</v>
      </c>
      <c r="H13" s="14">
        <v>23957</v>
      </c>
      <c r="I13" s="12" t="s">
        <v>12</v>
      </c>
      <c r="V13" s="17" t="s">
        <v>46</v>
      </c>
    </row>
    <row r="14" spans="1:22" s="15" customFormat="1" ht="20.25" customHeight="1" x14ac:dyDescent="0.2">
      <c r="A14" s="13">
        <f>IFERROR(VLOOKUP(B14,'[1]DADOS (OCULTAR)'!$P$3:$R$53,3,0),"")</f>
        <v>9039744001247</v>
      </c>
      <c r="B14" s="6" t="s">
        <v>9</v>
      </c>
      <c r="C14" s="7">
        <v>11343756000150</v>
      </c>
      <c r="D14" s="8" t="s">
        <v>47</v>
      </c>
      <c r="E14" s="9" t="s">
        <v>48</v>
      </c>
      <c r="F14" s="10">
        <v>41582</v>
      </c>
      <c r="G14" s="10" t="s">
        <v>18</v>
      </c>
      <c r="H14" s="14">
        <v>250</v>
      </c>
      <c r="I14" s="12" t="s">
        <v>12</v>
      </c>
      <c r="V14" s="17" t="s">
        <v>49</v>
      </c>
    </row>
    <row r="15" spans="1:22" s="15" customFormat="1" ht="20.25" customHeight="1" x14ac:dyDescent="0.2">
      <c r="A15" s="13">
        <f>IFERROR(VLOOKUP(B15,'[1]DADOS (OCULTAR)'!$P$3:$R$53,3,0),"")</f>
        <v>9039744001247</v>
      </c>
      <c r="B15" s="6" t="s">
        <v>9</v>
      </c>
      <c r="C15" s="7">
        <v>18835749000114</v>
      </c>
      <c r="D15" s="8" t="s">
        <v>50</v>
      </c>
      <c r="E15" s="9" t="s">
        <v>51</v>
      </c>
      <c r="F15" s="10">
        <v>43595</v>
      </c>
      <c r="G15" s="10" t="s">
        <v>18</v>
      </c>
      <c r="H15" s="14">
        <v>3500</v>
      </c>
      <c r="I15" s="12" t="s">
        <v>12</v>
      </c>
      <c r="V15" s="17" t="s">
        <v>52</v>
      </c>
    </row>
    <row r="16" spans="1:22" s="15" customFormat="1" ht="20.25" customHeight="1" x14ac:dyDescent="0.2">
      <c r="A16" s="13">
        <f>IFERROR(VLOOKUP(B16,'[1]DADOS (OCULTAR)'!$P$3:$R$53,3,0),"")</f>
        <v>9039744001247</v>
      </c>
      <c r="B16" s="6" t="s">
        <v>9</v>
      </c>
      <c r="C16" s="7">
        <v>9011551000125</v>
      </c>
      <c r="D16" s="8" t="s">
        <v>53</v>
      </c>
      <c r="E16" s="9" t="s">
        <v>54</v>
      </c>
      <c r="F16" s="10">
        <v>41113</v>
      </c>
      <c r="G16" s="10" t="s">
        <v>18</v>
      </c>
      <c r="H16" s="14">
        <v>2.15</v>
      </c>
      <c r="I16" s="12" t="s">
        <v>12</v>
      </c>
      <c r="V16" s="17" t="s">
        <v>55</v>
      </c>
    </row>
    <row r="17" spans="1:22" s="15" customFormat="1" ht="20.25" customHeight="1" x14ac:dyDescent="0.2">
      <c r="A17" s="13">
        <f>IFERROR(VLOOKUP(B17,'[1]DADOS (OCULTAR)'!$P$3:$R$53,3,0),"")</f>
        <v>9039744001247</v>
      </c>
      <c r="B17" s="6" t="s">
        <v>9</v>
      </c>
      <c r="C17" s="7">
        <v>13409775000329</v>
      </c>
      <c r="D17" s="8" t="s">
        <v>56</v>
      </c>
      <c r="E17" s="9" t="s">
        <v>57</v>
      </c>
      <c r="F17" s="10">
        <v>43279</v>
      </c>
      <c r="G17" s="10">
        <v>43644</v>
      </c>
      <c r="H17" s="14">
        <v>320</v>
      </c>
      <c r="I17" s="12" t="s">
        <v>12</v>
      </c>
      <c r="V17" s="17" t="s">
        <v>58</v>
      </c>
    </row>
    <row r="18" spans="1:22" s="15" customFormat="1" ht="20.25" customHeight="1" x14ac:dyDescent="0.2">
      <c r="A18" s="13">
        <f>IFERROR(VLOOKUP(B18,'[1]DADOS (OCULTAR)'!$P$3:$R$53,3,0),"")</f>
        <v>9039744001247</v>
      </c>
      <c r="B18" s="6" t="s">
        <v>9</v>
      </c>
      <c r="C18" s="7">
        <v>27814653000160</v>
      </c>
      <c r="D18" s="8" t="s">
        <v>59</v>
      </c>
      <c r="E18" s="9" t="s">
        <v>60</v>
      </c>
      <c r="F18" s="10">
        <v>43560</v>
      </c>
      <c r="G18" s="10">
        <v>43743</v>
      </c>
      <c r="H18" s="14">
        <v>436.37</v>
      </c>
      <c r="I18" s="12" t="s">
        <v>12</v>
      </c>
      <c r="V18" s="17" t="s">
        <v>61</v>
      </c>
    </row>
    <row r="19" spans="1:22" s="15" customFormat="1" ht="20.25" customHeight="1" x14ac:dyDescent="0.2">
      <c r="A19" s="13">
        <f>IFERROR(VLOOKUP(B19,'[1]DADOS (OCULTAR)'!$P$3:$R$53,3,0),"")</f>
        <v>9039744001247</v>
      </c>
      <c r="B19" s="6" t="s">
        <v>9</v>
      </c>
      <c r="C19" s="7">
        <v>1141468000169</v>
      </c>
      <c r="D19" s="8" t="s">
        <v>62</v>
      </c>
      <c r="E19" s="9" t="s">
        <v>63</v>
      </c>
      <c r="F19" s="10">
        <v>43192</v>
      </c>
      <c r="G19" s="10" t="s">
        <v>18</v>
      </c>
      <c r="H19" s="14">
        <v>340.74</v>
      </c>
      <c r="I19" s="12" t="s">
        <v>12</v>
      </c>
      <c r="V19" s="17" t="s">
        <v>64</v>
      </c>
    </row>
    <row r="20" spans="1:22" s="15" customFormat="1" ht="20.25" customHeight="1" x14ac:dyDescent="0.2">
      <c r="A20" s="13">
        <f>IFERROR(VLOOKUP(B20,'[1]DADOS (OCULTAR)'!$P$3:$R$53,3,0),"")</f>
        <v>9039744001247</v>
      </c>
      <c r="B20" s="6" t="s">
        <v>9</v>
      </c>
      <c r="C20" s="7">
        <v>5467959000155</v>
      </c>
      <c r="D20" s="8" t="s">
        <v>65</v>
      </c>
      <c r="E20" s="9" t="s">
        <v>66</v>
      </c>
      <c r="F20" s="10">
        <v>42567</v>
      </c>
      <c r="G20" s="10" t="s">
        <v>18</v>
      </c>
      <c r="H20" s="14">
        <v>2990</v>
      </c>
      <c r="I20" s="12" t="s">
        <v>12</v>
      </c>
      <c r="V20" s="17" t="s">
        <v>67</v>
      </c>
    </row>
    <row r="21" spans="1:22" s="15" customFormat="1" ht="20.25" customHeight="1" x14ac:dyDescent="0.2">
      <c r="A21" s="13">
        <f>IFERROR(VLOOKUP(B21,'[1]DADOS (OCULTAR)'!$P$3:$R$53,3,0),"")</f>
        <v>9039744001247</v>
      </c>
      <c r="B21" s="6" t="s">
        <v>9</v>
      </c>
      <c r="C21" s="7">
        <v>17398584000106</v>
      </c>
      <c r="D21" s="8" t="s">
        <v>68</v>
      </c>
      <c r="E21" s="9" t="s">
        <v>69</v>
      </c>
      <c r="F21" s="10">
        <v>41233</v>
      </c>
      <c r="G21" s="10" t="s">
        <v>18</v>
      </c>
      <c r="H21" s="14">
        <v>450</v>
      </c>
      <c r="I21" s="12" t="s">
        <v>12</v>
      </c>
      <c r="V21" s="17" t="s">
        <v>70</v>
      </c>
    </row>
    <row r="22" spans="1:22" s="15" customFormat="1" ht="20.25" customHeight="1" x14ac:dyDescent="0.2">
      <c r="A22" s="13">
        <f>IFERROR(VLOOKUP(B22,'[1]DADOS (OCULTAR)'!$P$3:$R$53,3,0),"")</f>
        <v>9039744001247</v>
      </c>
      <c r="B22" s="6" t="s">
        <v>9</v>
      </c>
      <c r="C22" s="7">
        <v>10859287000163</v>
      </c>
      <c r="D22" s="8" t="s">
        <v>71</v>
      </c>
      <c r="E22" s="9" t="s">
        <v>72</v>
      </c>
      <c r="F22" s="10">
        <v>42866</v>
      </c>
      <c r="G22" s="10" t="s">
        <v>18</v>
      </c>
      <c r="H22" s="14">
        <v>1350</v>
      </c>
      <c r="I22" s="12" t="s">
        <v>12</v>
      </c>
      <c r="V22" s="17" t="s">
        <v>73</v>
      </c>
    </row>
    <row r="23" spans="1:22" s="15" customFormat="1" ht="20.25" customHeight="1" x14ac:dyDescent="0.2">
      <c r="A23" s="13">
        <f>IFERROR(VLOOKUP(B23,'[1]DADOS (OCULTAR)'!$P$3:$R$53,3,0),"")</f>
        <v>9039744001247</v>
      </c>
      <c r="B23" s="6" t="s">
        <v>9</v>
      </c>
      <c r="C23" s="7">
        <v>2512303000119</v>
      </c>
      <c r="D23" s="8" t="s">
        <v>74</v>
      </c>
      <c r="E23" s="9" t="s">
        <v>75</v>
      </c>
      <c r="F23" s="10">
        <v>40575</v>
      </c>
      <c r="G23" s="10" t="s">
        <v>18</v>
      </c>
      <c r="H23" s="14">
        <v>1500</v>
      </c>
      <c r="I23" s="12" t="s">
        <v>12</v>
      </c>
      <c r="V23" s="17" t="s">
        <v>76</v>
      </c>
    </row>
    <row r="24" spans="1:22" s="15" customFormat="1" ht="20.25" customHeight="1" x14ac:dyDescent="0.2">
      <c r="A24" s="13">
        <f>IFERROR(VLOOKUP(B24,'[1]DADOS (OCULTAR)'!$P$3:$R$53,3,0),"")</f>
        <v>9039744001247</v>
      </c>
      <c r="B24" s="6" t="s">
        <v>9</v>
      </c>
      <c r="C24" s="7">
        <v>11251195000169</v>
      </c>
      <c r="D24" s="8" t="s">
        <v>77</v>
      </c>
      <c r="E24" s="9" t="s">
        <v>78</v>
      </c>
      <c r="F24" s="10">
        <v>43059</v>
      </c>
      <c r="G24" s="10" t="s">
        <v>18</v>
      </c>
      <c r="H24" s="14">
        <v>7500</v>
      </c>
      <c r="I24" s="12" t="s">
        <v>12</v>
      </c>
      <c r="V24" s="17" t="s">
        <v>79</v>
      </c>
    </row>
    <row r="25" spans="1:22" s="15" customFormat="1" ht="20.25" customHeight="1" x14ac:dyDescent="0.2">
      <c r="A25" s="13">
        <f>IFERROR(VLOOKUP(B25,'[1]DADOS (OCULTAR)'!$P$3:$R$53,3,0),"")</f>
        <v>9039744001247</v>
      </c>
      <c r="B25" s="6" t="s">
        <v>9</v>
      </c>
      <c r="C25" s="7">
        <v>1699696000159</v>
      </c>
      <c r="D25" s="8" t="s">
        <v>80</v>
      </c>
      <c r="E25" s="9" t="s">
        <v>81</v>
      </c>
      <c r="F25" s="10">
        <v>43630</v>
      </c>
      <c r="G25" s="10" t="s">
        <v>18</v>
      </c>
      <c r="H25" s="14">
        <v>199</v>
      </c>
      <c r="I25" s="12" t="s">
        <v>12</v>
      </c>
      <c r="V25" s="17" t="s">
        <v>82</v>
      </c>
    </row>
    <row r="26" spans="1:22" s="15" customFormat="1" ht="20.25" customHeight="1" x14ac:dyDescent="0.2">
      <c r="A26" s="13">
        <f>IFERROR(VLOOKUP(B26,'[1]DADOS (OCULTAR)'!$P$3:$R$53,3,0),"")</f>
        <v>9039744001247</v>
      </c>
      <c r="B26" s="6" t="s">
        <v>9</v>
      </c>
      <c r="C26" s="7">
        <v>7146768000117</v>
      </c>
      <c r="D26" s="8" t="s">
        <v>83</v>
      </c>
      <c r="E26" s="9" t="s">
        <v>84</v>
      </c>
      <c r="F26" s="10">
        <v>42436</v>
      </c>
      <c r="G26" s="10" t="s">
        <v>18</v>
      </c>
      <c r="H26" s="14">
        <v>2300</v>
      </c>
      <c r="I26" s="12" t="s">
        <v>12</v>
      </c>
      <c r="V26" s="17" t="s">
        <v>85</v>
      </c>
    </row>
    <row r="27" spans="1:22" s="15" customFormat="1" ht="20.25" customHeight="1" x14ac:dyDescent="0.2">
      <c r="A27" s="13">
        <f>IFERROR(VLOOKUP(B27,'[1]DADOS (OCULTAR)'!$P$3:$R$53,3,0),"")</f>
        <v>9039744001247</v>
      </c>
      <c r="B27" s="6" t="s">
        <v>9</v>
      </c>
      <c r="C27" s="7">
        <v>4732857000157</v>
      </c>
      <c r="D27" s="8" t="s">
        <v>86</v>
      </c>
      <c r="E27" s="9" t="s">
        <v>87</v>
      </c>
      <c r="F27" s="10">
        <v>40513</v>
      </c>
      <c r="G27" s="10" t="s">
        <v>18</v>
      </c>
      <c r="H27" s="14">
        <v>1500</v>
      </c>
      <c r="I27" s="12" t="s">
        <v>12</v>
      </c>
      <c r="V27" s="17" t="s">
        <v>88</v>
      </c>
    </row>
    <row r="28" spans="1:22" s="15" customFormat="1" ht="20.25" customHeight="1" x14ac:dyDescent="0.2">
      <c r="A28" s="13">
        <f>IFERROR(VLOOKUP(B28,'[1]DADOS (OCULTAR)'!$P$3:$R$53,3,0),"")</f>
        <v>9039744001247</v>
      </c>
      <c r="B28" s="6" t="s">
        <v>9</v>
      </c>
      <c r="C28" s="7">
        <v>3423730000193</v>
      </c>
      <c r="D28" s="8" t="s">
        <v>89</v>
      </c>
      <c r="E28" s="9" t="s">
        <v>90</v>
      </c>
      <c r="F28" s="10">
        <v>43556</v>
      </c>
      <c r="G28" s="10" t="s">
        <v>18</v>
      </c>
      <c r="H28" s="14">
        <v>950</v>
      </c>
      <c r="I28" s="12" t="s">
        <v>12</v>
      </c>
      <c r="V28" s="17" t="s">
        <v>91</v>
      </c>
    </row>
    <row r="29" spans="1:22" s="15" customFormat="1" ht="20.25" customHeight="1" x14ac:dyDescent="0.2">
      <c r="A29" s="13">
        <f>IFERROR(VLOOKUP(B29,'[1]DADOS (OCULTAR)'!$P$3:$R$53,3,0),"")</f>
        <v>9039744001247</v>
      </c>
      <c r="B29" s="6" t="s">
        <v>9</v>
      </c>
      <c r="C29" s="7">
        <v>12776921000120</v>
      </c>
      <c r="D29" s="8" t="s">
        <v>92</v>
      </c>
      <c r="E29" s="9" t="s">
        <v>93</v>
      </c>
      <c r="F29" s="10">
        <v>41944</v>
      </c>
      <c r="G29" s="10" t="s">
        <v>18</v>
      </c>
      <c r="H29" s="14">
        <v>0.04</v>
      </c>
      <c r="I29" s="12" t="s">
        <v>12</v>
      </c>
      <c r="V29" s="17" t="s">
        <v>94</v>
      </c>
    </row>
    <row r="30" spans="1:22" s="15" customFormat="1" ht="20.25" customHeight="1" x14ac:dyDescent="0.2">
      <c r="A30" s="13">
        <f>IFERROR(VLOOKUP(B30,'[1]DADOS (OCULTAR)'!$P$3:$R$53,3,0),"")</f>
        <v>9039744001247</v>
      </c>
      <c r="B30" s="6" t="s">
        <v>9</v>
      </c>
      <c r="C30" s="7">
        <v>12776921000120</v>
      </c>
      <c r="D30" s="8" t="s">
        <v>92</v>
      </c>
      <c r="E30" s="9" t="s">
        <v>95</v>
      </c>
      <c r="F30" s="10">
        <v>43333</v>
      </c>
      <c r="G30" s="10" t="s">
        <v>18</v>
      </c>
      <c r="H30" s="14">
        <v>550</v>
      </c>
      <c r="I30" s="12" t="s">
        <v>12</v>
      </c>
      <c r="V30" s="17" t="s">
        <v>96</v>
      </c>
    </row>
    <row r="31" spans="1:22" s="15" customFormat="1" ht="20.25" customHeight="1" x14ac:dyDescent="0.2">
      <c r="A31" s="13">
        <f>IFERROR(VLOOKUP(B31,'[1]DADOS (OCULTAR)'!$P$3:$R$53,3,0),"")</f>
        <v>9039744001247</v>
      </c>
      <c r="B31" s="6" t="s">
        <v>9</v>
      </c>
      <c r="C31" s="7">
        <v>4206050000180</v>
      </c>
      <c r="D31" s="18" t="s">
        <v>97</v>
      </c>
      <c r="E31" s="9" t="s">
        <v>98</v>
      </c>
      <c r="F31" s="10">
        <v>43248</v>
      </c>
      <c r="G31" s="10" t="s">
        <v>18</v>
      </c>
      <c r="H31" s="14">
        <v>250</v>
      </c>
      <c r="I31" s="12" t="s">
        <v>12</v>
      </c>
      <c r="V31" s="17" t="s">
        <v>99</v>
      </c>
    </row>
    <row r="32" spans="1:22" s="15" customFormat="1" ht="20.25" customHeight="1" x14ac:dyDescent="0.2">
      <c r="A32" s="13">
        <f>IFERROR(VLOOKUP(B32,'[1]DADOS (OCULTAR)'!$P$3:$R$53,3,0),"")</f>
        <v>9039744001247</v>
      </c>
      <c r="B32" s="6" t="s">
        <v>9</v>
      </c>
      <c r="C32" s="7">
        <v>24380578002041</v>
      </c>
      <c r="D32" s="8" t="s">
        <v>100</v>
      </c>
      <c r="E32" s="9" t="s">
        <v>101</v>
      </c>
      <c r="F32" s="10">
        <v>40792</v>
      </c>
      <c r="G32" s="10" t="s">
        <v>18</v>
      </c>
      <c r="H32" s="14">
        <v>475</v>
      </c>
      <c r="I32" s="12" t="s">
        <v>12</v>
      </c>
      <c r="V32" s="17" t="s">
        <v>102</v>
      </c>
    </row>
    <row r="33" spans="1:22" s="15" customFormat="1" ht="20.25" customHeight="1" x14ac:dyDescent="0.2">
      <c r="A33" s="13">
        <f>IFERROR(VLOOKUP(B33,'[1]DADOS (OCULTAR)'!$P$3:$R$53,3,0),"")</f>
        <v>9039744001247</v>
      </c>
      <c r="B33" s="6" t="s">
        <v>9</v>
      </c>
      <c r="C33" s="7">
        <v>33054826000192</v>
      </c>
      <c r="D33" s="8" t="s">
        <v>103</v>
      </c>
      <c r="E33" s="9" t="s">
        <v>104</v>
      </c>
      <c r="F33" s="10">
        <v>43790</v>
      </c>
      <c r="G33" s="10">
        <v>44157</v>
      </c>
      <c r="H33" s="14">
        <v>2328.2600000000002</v>
      </c>
      <c r="I33" s="12" t="s">
        <v>12</v>
      </c>
      <c r="V33" s="17" t="s">
        <v>105</v>
      </c>
    </row>
    <row r="34" spans="1:22" s="15" customFormat="1" ht="20.25" customHeight="1" x14ac:dyDescent="0.2">
      <c r="A34" s="13">
        <f>IFERROR(VLOOKUP(B34,'[1]DADOS (OCULTAR)'!$P$3:$R$53,3,0),"")</f>
        <v>9039744001247</v>
      </c>
      <c r="B34" s="6" t="s">
        <v>9</v>
      </c>
      <c r="C34" s="7">
        <v>2102498000129</v>
      </c>
      <c r="D34" s="8" t="s">
        <v>106</v>
      </c>
      <c r="E34" s="9" t="s">
        <v>107</v>
      </c>
      <c r="F34" s="10">
        <v>43595</v>
      </c>
      <c r="G34" s="10">
        <v>43961</v>
      </c>
      <c r="H34" s="14">
        <v>582.94000000000005</v>
      </c>
      <c r="I34" s="12" t="s">
        <v>12</v>
      </c>
      <c r="V34" s="17" t="s">
        <v>108</v>
      </c>
    </row>
    <row r="35" spans="1:22" s="15" customFormat="1" ht="20.25" customHeight="1" x14ac:dyDescent="0.2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109</v>
      </c>
    </row>
    <row r="36" spans="1:22" s="15" customFormat="1" ht="20.25" customHeight="1" x14ac:dyDescent="0.2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110</v>
      </c>
    </row>
    <row r="37" spans="1:22" s="15" customFormat="1" ht="20.25" customHeight="1" x14ac:dyDescent="0.2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111</v>
      </c>
    </row>
    <row r="38" spans="1:22" s="15" customFormat="1" ht="20.25" customHeight="1" x14ac:dyDescent="0.2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112</v>
      </c>
    </row>
    <row r="39" spans="1:22" s="15" customFormat="1" ht="20.25" customHeight="1" x14ac:dyDescent="0.2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113</v>
      </c>
    </row>
    <row r="40" spans="1:22" s="15" customFormat="1" ht="20.25" customHeight="1" x14ac:dyDescent="0.2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114</v>
      </c>
    </row>
    <row r="41" spans="1:22" s="15" customFormat="1" ht="20.25" customHeight="1" x14ac:dyDescent="0.2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115</v>
      </c>
    </row>
    <row r="42" spans="1:22" s="15" customFormat="1" ht="20.25" customHeight="1" x14ac:dyDescent="0.2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116</v>
      </c>
    </row>
    <row r="43" spans="1:22" s="15" customFormat="1" ht="20.25" customHeight="1" x14ac:dyDescent="0.2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117</v>
      </c>
    </row>
    <row r="44" spans="1:22" s="15" customFormat="1" ht="20.25" customHeight="1" x14ac:dyDescent="0.2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118</v>
      </c>
    </row>
    <row r="45" spans="1:22" s="15" customFormat="1" ht="20.25" customHeight="1" x14ac:dyDescent="0.2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119</v>
      </c>
    </row>
    <row r="46" spans="1:22" s="15" customFormat="1" ht="20.25" customHeight="1" x14ac:dyDescent="0.2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120</v>
      </c>
    </row>
    <row r="47" spans="1:22" ht="20.25" customHeight="1" x14ac:dyDescent="0.2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2020-08-05T20:40:58Z</dcterms:created>
  <dcterms:modified xsi:type="dcterms:W3CDTF">2020-08-05T20:41:24Z</dcterms:modified>
</cp:coreProperties>
</file>