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PCF 2021\05 - PLANILHA CONTABIL FINANCEIRA- MAIO 2021\SEI - MAIO 2021\EXCEL - PUBLICAÇÃO\"/>
    </mc:Choice>
  </mc:AlternateContent>
  <bookViews>
    <workbookView xWindow="0" yWindow="0" windowWidth="20400" windowHeight="769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R473" i="1"/>
  <c r="Q473" i="1"/>
  <c r="S473" i="1" s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AB6" i="1"/>
  <c r="AB10" i="1"/>
  <c r="AB11" i="1"/>
  <c r="AB14" i="1"/>
  <c r="AB15" i="1"/>
  <c r="AB18" i="1"/>
  <c r="AB19" i="1"/>
  <c r="AB22" i="1"/>
  <c r="AB23" i="1"/>
  <c r="AB26" i="1"/>
  <c r="AB27" i="1"/>
  <c r="AB30" i="1"/>
  <c r="AB31" i="1"/>
  <c r="AB34" i="1"/>
  <c r="AB38" i="1"/>
  <c r="AB39" i="1"/>
  <c r="AB42" i="1"/>
  <c r="AB43" i="1"/>
  <c r="AB46" i="1"/>
  <c r="AB47" i="1"/>
  <c r="AB50" i="1"/>
  <c r="AB54" i="1"/>
  <c r="AB58" i="1"/>
  <c r="AB62" i="1"/>
  <c r="AB63" i="1"/>
  <c r="AB66" i="1"/>
  <c r="AB67" i="1"/>
  <c r="AB70" i="1"/>
  <c r="AB71" i="1"/>
  <c r="AB74" i="1"/>
  <c r="AB75" i="1"/>
  <c r="AB78" i="1"/>
  <c r="AB79" i="1"/>
  <c r="AB82" i="1"/>
  <c r="AB83" i="1"/>
  <c r="AB86" i="1"/>
  <c r="AB87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206" i="1"/>
  <c r="AB207" i="1"/>
  <c r="AB210" i="1"/>
  <c r="AB211" i="1"/>
  <c r="AB214" i="1"/>
  <c r="AB215" i="1"/>
  <c r="AB218" i="1"/>
  <c r="AB219" i="1"/>
  <c r="AB222" i="1"/>
  <c r="AB223" i="1"/>
  <c r="AB226" i="1"/>
  <c r="AB230" i="1"/>
  <c r="AB234" i="1"/>
  <c r="AB238" i="1"/>
  <c r="AB239" i="1"/>
  <c r="AB242" i="1"/>
  <c r="AB243" i="1"/>
  <c r="AB246" i="1"/>
  <c r="AB250" i="1"/>
  <c r="AB254" i="1"/>
  <c r="AB255" i="1"/>
  <c r="AB258" i="1"/>
  <c r="AB259" i="1"/>
  <c r="AB262" i="1"/>
  <c r="AB263" i="1"/>
  <c r="AB266" i="1"/>
  <c r="AB267" i="1"/>
  <c r="AB270" i="1"/>
  <c r="AB271" i="1"/>
  <c r="AB274" i="1"/>
  <c r="AB278" i="1"/>
  <c r="AB282" i="1"/>
  <c r="AB286" i="1"/>
  <c r="AB287" i="1"/>
  <c r="AB290" i="1"/>
  <c r="AB291" i="1"/>
  <c r="AB294" i="1"/>
  <c r="AB295" i="1"/>
  <c r="AB298" i="1"/>
  <c r="AB299" i="1"/>
  <c r="AB302" i="1"/>
  <c r="AB303" i="1"/>
  <c r="AB306" i="1"/>
  <c r="AB307" i="1"/>
  <c r="AB310" i="1"/>
  <c r="AB311" i="1"/>
  <c r="AB314" i="1"/>
  <c r="AB315" i="1"/>
  <c r="AB318" i="1"/>
  <c r="AB319" i="1"/>
  <c r="AB322" i="1"/>
  <c r="AB323" i="1"/>
  <c r="AB326" i="1"/>
  <c r="AB327" i="1"/>
  <c r="AB330" i="1"/>
  <c r="AB331" i="1"/>
  <c r="AB334" i="1"/>
  <c r="AB335" i="1"/>
  <c r="AB338" i="1"/>
  <c r="AB339" i="1"/>
  <c r="AB342" i="1"/>
  <c r="AB343" i="1"/>
  <c r="AB346" i="1"/>
  <c r="AB347" i="1"/>
  <c r="AB350" i="1"/>
  <c r="AB351" i="1"/>
  <c r="AB354" i="1"/>
  <c r="AB355" i="1"/>
  <c r="AB358" i="1"/>
  <c r="AB359" i="1"/>
  <c r="AB362" i="1"/>
  <c r="AB363" i="1"/>
  <c r="AB366" i="1"/>
  <c r="AB367" i="1"/>
  <c r="AB370" i="1"/>
  <c r="AB371" i="1"/>
  <c r="AB374" i="1"/>
  <c r="AB375" i="1"/>
  <c r="AB378" i="1"/>
  <c r="AB379" i="1"/>
  <c r="AB382" i="1"/>
  <c r="AB383" i="1"/>
  <c r="AB386" i="1"/>
  <c r="AB387" i="1"/>
  <c r="AB390" i="1"/>
  <c r="AB391" i="1"/>
  <c r="AB394" i="1"/>
  <c r="AB395" i="1"/>
  <c r="AB398" i="1"/>
  <c r="AB399" i="1"/>
  <c r="AB402" i="1"/>
  <c r="AB403" i="1"/>
  <c r="AB406" i="1"/>
  <c r="AB407" i="1"/>
  <c r="AB410" i="1"/>
  <c r="AB411" i="1"/>
  <c r="AB414" i="1"/>
  <c r="AB415" i="1"/>
  <c r="AB418" i="1"/>
  <c r="AB419" i="1"/>
  <c r="AB422" i="1"/>
  <c r="AB423" i="1"/>
  <c r="AB426" i="1"/>
  <c r="AB427" i="1"/>
  <c r="AB430" i="1"/>
  <c r="AB431" i="1"/>
  <c r="AB434" i="1"/>
  <c r="AB435" i="1"/>
  <c r="AB438" i="1"/>
  <c r="AB439" i="1"/>
  <c r="AB442" i="1"/>
  <c r="AB443" i="1"/>
  <c r="AB446" i="1"/>
  <c r="AB447" i="1"/>
  <c r="AB4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49" i="1"/>
  <c r="AB152" i="1"/>
  <c r="AB153" i="1"/>
  <c r="AB156" i="1"/>
  <c r="AB157" i="1"/>
  <c r="AB160" i="1"/>
  <c r="AB164" i="1"/>
  <c r="AB168" i="1"/>
  <c r="AB172" i="1"/>
  <c r="AB176" i="1"/>
  <c r="AB180" i="1"/>
  <c r="AB184" i="1"/>
  <c r="AB188" i="1"/>
  <c r="AB192" i="1"/>
  <c r="AB193" i="1"/>
  <c r="AB196" i="1"/>
  <c r="AB197" i="1"/>
  <c r="AB200" i="1"/>
  <c r="AB201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V469" i="1"/>
  <c r="S470" i="1"/>
  <c r="AB470" i="1" s="1"/>
  <c r="AB478" i="1"/>
  <c r="AB482" i="1"/>
  <c r="AB486" i="1"/>
  <c r="AB487" i="1"/>
  <c r="AB490" i="1"/>
  <c r="AB491" i="1"/>
  <c r="AB494" i="1"/>
  <c r="AB495" i="1"/>
  <c r="AB498" i="1"/>
  <c r="AB502" i="1"/>
  <c r="AB506" i="1"/>
  <c r="AB510" i="1"/>
  <c r="AB511" i="1"/>
  <c r="AB514" i="1"/>
  <c r="AB515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87" i="1"/>
  <c r="AB590" i="1"/>
  <c r="AB591" i="1"/>
  <c r="AB594" i="1"/>
  <c r="AB598" i="1"/>
  <c r="AB599" i="1"/>
  <c r="AB602" i="1"/>
  <c r="AB606" i="1"/>
  <c r="AB607" i="1"/>
  <c r="AB610" i="1"/>
  <c r="AB611" i="1"/>
  <c r="AB614" i="1"/>
  <c r="AB615" i="1"/>
  <c r="AB618" i="1"/>
  <c r="AB619" i="1"/>
  <c r="AB622" i="1"/>
  <c r="AB626" i="1"/>
  <c r="AB630" i="1"/>
  <c r="AB634" i="1"/>
  <c r="AB638" i="1"/>
  <c r="AB639" i="1"/>
  <c r="AB642" i="1"/>
  <c r="AB643" i="1"/>
  <c r="AB646" i="1"/>
  <c r="AB650" i="1"/>
  <c r="AB654" i="1"/>
  <c r="AB658" i="1"/>
  <c r="AB662" i="1"/>
  <c r="AB666" i="1"/>
  <c r="AB670" i="1"/>
  <c r="AB674" i="1"/>
  <c r="AB678" i="1"/>
  <c r="AB682" i="1"/>
  <c r="AB683" i="1"/>
  <c r="AB686" i="1"/>
  <c r="AB687" i="1"/>
  <c r="AB690" i="1"/>
  <c r="AB694" i="1"/>
  <c r="AB698" i="1"/>
  <c r="AB702" i="1"/>
  <c r="AB703" i="1"/>
  <c r="AB706" i="1"/>
  <c r="AB707" i="1"/>
  <c r="AB710" i="1"/>
  <c r="AB711" i="1"/>
  <c r="AB714" i="1"/>
  <c r="AB715" i="1"/>
  <c r="AB718" i="1"/>
  <c r="AB719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6" i="1"/>
  <c r="AB869" i="1"/>
  <c r="AB870" i="1"/>
  <c r="AB873" i="1"/>
  <c r="AB874" i="1"/>
  <c r="AB877" i="1"/>
  <c r="AB878" i="1"/>
  <c r="AB881" i="1"/>
  <c r="AB882" i="1"/>
  <c r="AB885" i="1"/>
  <c r="AB886" i="1"/>
  <c r="AB889" i="1"/>
  <c r="AB890" i="1"/>
  <c r="AB893" i="1"/>
  <c r="AB894" i="1"/>
  <c r="AB897" i="1"/>
  <c r="AB898" i="1"/>
  <c r="AB901" i="1"/>
  <c r="AB902" i="1"/>
  <c r="AB905" i="1"/>
  <c r="AB906" i="1"/>
  <c r="AB909" i="1"/>
  <c r="AB910" i="1"/>
  <c r="AB913" i="1"/>
  <c r="AB914" i="1"/>
  <c r="AB917" i="1"/>
  <c r="AB918" i="1"/>
  <c r="AB921" i="1"/>
  <c r="AB922" i="1"/>
  <c r="AB925" i="1"/>
  <c r="AB926" i="1"/>
  <c r="AB929" i="1"/>
  <c r="AB933" i="1"/>
  <c r="AB937" i="1"/>
  <c r="AB941" i="1"/>
  <c r="AB945" i="1"/>
  <c r="AB949" i="1"/>
  <c r="AB953" i="1"/>
  <c r="AB957" i="1"/>
  <c r="AB961" i="1"/>
  <c r="AB965" i="1"/>
  <c r="AB966" i="1"/>
  <c r="AB969" i="1"/>
  <c r="AB970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4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2" i="1"/>
  <c r="AB1125" i="1"/>
  <c r="AB1126" i="1"/>
  <c r="AB1129" i="1"/>
  <c r="AB1130" i="1"/>
  <c r="AB1133" i="1"/>
  <c r="AB1134" i="1"/>
  <c r="AB1137" i="1"/>
  <c r="AB1141" i="1"/>
  <c r="AB1145" i="1"/>
  <c r="AB1149" i="1"/>
  <c r="AB1153" i="1"/>
  <c r="AB1157" i="1"/>
  <c r="AB1158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6" i="1"/>
  <c r="AB1869" i="1"/>
  <c r="AB1870" i="1"/>
  <c r="AB1873" i="1"/>
  <c r="AB1874" i="1"/>
  <c r="AB1877" i="1"/>
  <c r="AB1878" i="1"/>
  <c r="AB1881" i="1"/>
  <c r="AB1882" i="1"/>
  <c r="AB1885" i="1"/>
  <c r="AB1886" i="1"/>
  <c r="AB1889" i="1"/>
  <c r="AB1890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49" i="1"/>
  <c r="S468" i="1"/>
  <c r="AB468" i="1" s="1"/>
  <c r="AB469" i="1"/>
  <c r="V471" i="1"/>
  <c r="AB471" i="1" s="1"/>
  <c r="S472" i="1"/>
  <c r="AB472" i="1" s="1"/>
  <c r="P473" i="1"/>
  <c r="AB473" i="1" s="1"/>
  <c r="Z473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3" i="1"/>
  <c r="AB776" i="1"/>
  <c r="AB777" i="1"/>
  <c r="AB780" i="1"/>
  <c r="AB781" i="1"/>
  <c r="AB783" i="1"/>
  <c r="AB787" i="1"/>
  <c r="AB791" i="1"/>
  <c r="AB795" i="1"/>
  <c r="AB799" i="1"/>
  <c r="AB800" i="1"/>
  <c r="AB803" i="1"/>
  <c r="AB804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931" i="1"/>
  <c r="AB932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88" i="1"/>
  <c r="AB991" i="1"/>
  <c r="AB995" i="1"/>
  <c r="AB999" i="1"/>
  <c r="AB1003" i="1"/>
  <c r="AB1004" i="1"/>
  <c r="AB1007" i="1"/>
  <c r="AB1008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0" i="1"/>
  <c r="AB1203" i="1"/>
  <c r="AB1204" i="1"/>
  <c r="AB1207" i="1"/>
  <c r="AB1208" i="1"/>
  <c r="AB1211" i="1"/>
  <c r="AB1212" i="1"/>
  <c r="AB1215" i="1"/>
  <c r="AB1216" i="1"/>
  <c r="AB1219" i="1"/>
  <c r="AB1220" i="1"/>
  <c r="AB1223" i="1"/>
  <c r="AB1224" i="1"/>
  <c r="AB1227" i="1"/>
  <c r="AB1228" i="1"/>
  <c r="AB1231" i="1"/>
  <c r="AB1232" i="1"/>
  <c r="AB1235" i="1"/>
  <c r="AB1236" i="1"/>
  <c r="AB1239" i="1"/>
  <c r="AB1240" i="1"/>
  <c r="AB1243" i="1"/>
  <c r="AB1244" i="1"/>
  <c r="AB1247" i="1"/>
  <c r="AB1248" i="1"/>
  <c r="AB1251" i="1"/>
  <c r="AB1252" i="1"/>
  <c r="AB1255" i="1"/>
  <c r="AB1256" i="1"/>
  <c r="AB1259" i="1"/>
  <c r="AB1260" i="1"/>
  <c r="AB1263" i="1"/>
  <c r="AB1264" i="1"/>
  <c r="AB1267" i="1"/>
  <c r="AB1268" i="1"/>
  <c r="AB1271" i="1"/>
  <c r="AB1272" i="1"/>
  <c r="AB1275" i="1"/>
  <c r="AB1276" i="1"/>
  <c r="AB1279" i="1"/>
  <c r="AB1280" i="1"/>
  <c r="AB1283" i="1"/>
  <c r="AB1284" i="1"/>
  <c r="AB1287" i="1"/>
  <c r="AB1288" i="1"/>
  <c r="AB1291" i="1"/>
  <c r="AB1292" i="1"/>
  <c r="AB1295" i="1"/>
  <c r="AB1296" i="1"/>
  <c r="AB1299" i="1"/>
  <c r="AB1300" i="1"/>
  <c r="AB1303" i="1"/>
  <c r="AB1304" i="1"/>
  <c r="AB1307" i="1"/>
  <c r="AB1308" i="1"/>
  <c r="AB1311" i="1"/>
  <c r="AB1312" i="1"/>
  <c r="AB1315" i="1"/>
  <c r="AB1316" i="1"/>
  <c r="AB1319" i="1"/>
  <c r="AB1320" i="1"/>
  <c r="AB1323" i="1"/>
  <c r="AB1324" i="1"/>
  <c r="AB1327" i="1"/>
  <c r="AB1328" i="1"/>
  <c r="AB1331" i="1"/>
  <c r="AB1332" i="1"/>
  <c r="AB1335" i="1"/>
  <c r="AB1336" i="1"/>
  <c r="AB1339" i="1"/>
  <c r="AB1340" i="1"/>
  <c r="AB1343" i="1"/>
  <c r="AB1344" i="1"/>
  <c r="AB1347" i="1"/>
  <c r="AB1348" i="1"/>
  <c r="AB1351" i="1"/>
  <c r="AB1352" i="1"/>
  <c r="AB1355" i="1"/>
  <c r="AB1356" i="1"/>
  <c r="AB1359" i="1"/>
  <c r="AB1360" i="1"/>
  <c r="AB1363" i="1"/>
  <c r="AB1364" i="1"/>
  <c r="AB1367" i="1"/>
  <c r="AB1368" i="1"/>
  <c r="AB1371" i="1"/>
  <c r="AB1372" i="1"/>
  <c r="AB1375" i="1"/>
  <c r="AB1376" i="1"/>
  <c r="AB1379" i="1"/>
  <c r="AB1380" i="1"/>
  <c r="AB1383" i="1"/>
  <c r="AB1384" i="1"/>
  <c r="AB1387" i="1"/>
  <c r="AB1388" i="1"/>
  <c r="AB1391" i="1"/>
  <c r="AB1392" i="1"/>
  <c r="AB1395" i="1"/>
  <c r="AB1396" i="1"/>
  <c r="AB1399" i="1"/>
  <c r="AB1400" i="1"/>
  <c r="AB1403" i="1"/>
  <c r="AB1404" i="1"/>
  <c r="AB1407" i="1"/>
  <c r="AB1408" i="1"/>
  <c r="AB1411" i="1"/>
  <c r="AB1412" i="1"/>
  <c r="AB1415" i="1"/>
  <c r="AB1416" i="1"/>
  <c r="AB1419" i="1"/>
  <c r="AB1420" i="1"/>
  <c r="AB1423" i="1"/>
  <c r="AB1424" i="1"/>
  <c r="AB1427" i="1"/>
  <c r="AB1428" i="1"/>
  <c r="AB1431" i="1"/>
  <c r="AB1432" i="1"/>
  <c r="AB1435" i="1"/>
  <c r="AB1436" i="1"/>
  <c r="AB1439" i="1"/>
  <c r="AB1440" i="1"/>
  <c r="AB1443" i="1"/>
  <c r="AB1444" i="1"/>
  <c r="AB1447" i="1"/>
  <c r="AB1448" i="1"/>
  <c r="AB1451" i="1"/>
  <c r="AB1452" i="1"/>
  <c r="AB1455" i="1"/>
  <c r="AB1456" i="1"/>
  <c r="AB1459" i="1"/>
  <c r="AB1460" i="1"/>
  <c r="AB1463" i="1"/>
  <c r="AB1464" i="1"/>
  <c r="AB1467" i="1"/>
  <c r="AB1468" i="1"/>
  <c r="AB1471" i="1"/>
  <c r="AB1472" i="1"/>
  <c r="AB1475" i="1"/>
  <c r="AB1476" i="1"/>
  <c r="AB1479" i="1"/>
  <c r="AB1480" i="1"/>
  <c r="AB1483" i="1"/>
  <c r="AB1484" i="1"/>
  <c r="AB1487" i="1"/>
  <c r="AB1488" i="1"/>
  <c r="AB1491" i="1"/>
  <c r="AB1492" i="1"/>
  <c r="AB1495" i="1"/>
  <c r="AB1496" i="1"/>
  <c r="AB1499" i="1"/>
  <c r="AB1500" i="1"/>
  <c r="AB1503" i="1"/>
  <c r="AB1504" i="1"/>
  <c r="AB1507" i="1"/>
  <c r="AB1508" i="1"/>
  <c r="AB1511" i="1"/>
  <c r="AB1512" i="1"/>
  <c r="AB1515" i="1"/>
  <c r="AB1516" i="1"/>
  <c r="AB1519" i="1"/>
  <c r="AB1520" i="1"/>
  <c r="AB1523" i="1"/>
  <c r="AB1526" i="1"/>
  <c r="AB1527" i="1"/>
  <c r="AB1530" i="1"/>
  <c r="AB1531" i="1"/>
  <c r="AB1534" i="1"/>
  <c r="AB1535" i="1"/>
  <c r="AB1538" i="1"/>
  <c r="AB1539" i="1"/>
  <c r="AB1542" i="1"/>
  <c r="AB1543" i="1"/>
  <c r="AB1546" i="1"/>
  <c r="AB1547" i="1"/>
  <c r="AB1550" i="1"/>
  <c r="AB1551" i="1"/>
  <c r="AB1555" i="1"/>
  <c r="AB1556" i="1"/>
  <c r="AB1559" i="1"/>
  <c r="AB1560" i="1"/>
  <c r="AB1563" i="1"/>
  <c r="AB1564" i="1"/>
  <c r="AB1567" i="1"/>
  <c r="AB1568" i="1"/>
  <c r="AB1571" i="1"/>
  <c r="AB1572" i="1"/>
  <c r="AB1575" i="1"/>
  <c r="AB1576" i="1"/>
  <c r="AB1579" i="1"/>
  <c r="AB1580" i="1"/>
  <c r="AB1583" i="1"/>
  <c r="AB1584" i="1"/>
  <c r="AB1587" i="1"/>
  <c r="AB1588" i="1"/>
  <c r="AB1591" i="1"/>
  <c r="AB1592" i="1"/>
  <c r="AB1595" i="1"/>
  <c r="AB1596" i="1"/>
  <c r="AB1599" i="1"/>
  <c r="AB1600" i="1"/>
  <c r="AB1603" i="1"/>
  <c r="AB1604" i="1"/>
  <c r="AB1607" i="1"/>
  <c r="AB1608" i="1"/>
  <c r="AB1611" i="1"/>
  <c r="AB1612" i="1"/>
  <c r="AB1615" i="1"/>
  <c r="AB1616" i="1"/>
  <c r="AB1619" i="1"/>
  <c r="AB1620" i="1"/>
  <c r="AB1623" i="1"/>
  <c r="AB1624" i="1"/>
  <c r="AB1627" i="1"/>
  <c r="AB1628" i="1"/>
  <c r="AB1631" i="1"/>
  <c r="AB1632" i="1"/>
  <c r="AB1635" i="1"/>
  <c r="AB1636" i="1"/>
  <c r="AB1639" i="1"/>
  <c r="AB1640" i="1"/>
  <c r="AB1643" i="1"/>
  <c r="AB1644" i="1"/>
  <c r="AB1647" i="1"/>
  <c r="AB1648" i="1"/>
  <c r="AB1651" i="1"/>
  <c r="AB1652" i="1"/>
  <c r="AB1655" i="1"/>
  <c r="AB1656" i="1"/>
  <c r="AB1659" i="1"/>
  <c r="AB1660" i="1"/>
  <c r="AB1663" i="1"/>
  <c r="AB1664" i="1"/>
  <c r="AB1667" i="1"/>
  <c r="AB1668" i="1"/>
  <c r="AB1671" i="1"/>
  <c r="AB1672" i="1"/>
  <c r="AB1675" i="1"/>
  <c r="AB1676" i="1"/>
  <c r="AB1679" i="1"/>
  <c r="AB1680" i="1"/>
  <c r="AB1683" i="1"/>
  <c r="AB1684" i="1"/>
  <c r="AB1687" i="1"/>
  <c r="AB1688" i="1"/>
  <c r="AB1691" i="1"/>
  <c r="AB1692" i="1"/>
  <c r="AB1695" i="1"/>
  <c r="AB1696" i="1"/>
  <c r="AB1699" i="1"/>
  <c r="AB1700" i="1"/>
  <c r="AB1703" i="1"/>
  <c r="AB1704" i="1"/>
  <c r="AB1707" i="1"/>
  <c r="AB1708" i="1"/>
  <c r="AB1711" i="1"/>
  <c r="AB1712" i="1"/>
  <c r="AB1715" i="1"/>
  <c r="AB1716" i="1"/>
  <c r="AB1719" i="1"/>
  <c r="AB1720" i="1"/>
  <c r="AB1723" i="1"/>
  <c r="AB1724" i="1"/>
  <c r="AB1727" i="1"/>
  <c r="AB1728" i="1"/>
  <c r="AB1731" i="1"/>
  <c r="AB1732" i="1"/>
  <c r="AB1735" i="1"/>
  <c r="AB1736" i="1"/>
  <c r="AB1739" i="1"/>
  <c r="AB1740" i="1"/>
  <c r="AB1743" i="1"/>
  <c r="AB1744" i="1"/>
  <c r="AB1747" i="1"/>
  <c r="AB1748" i="1"/>
  <c r="AB1751" i="1"/>
  <c r="AB1752" i="1"/>
  <c r="AB1755" i="1"/>
  <c r="AB1756" i="1"/>
  <c r="AB1759" i="1"/>
  <c r="AB1760" i="1"/>
  <c r="AB1763" i="1"/>
  <c r="AB1764" i="1"/>
  <c r="AB1767" i="1"/>
  <c r="AB1768" i="1"/>
  <c r="AB1771" i="1"/>
  <c r="AB1772" i="1"/>
  <c r="AB1775" i="1"/>
  <c r="AB1776" i="1"/>
  <c r="AB1779" i="1"/>
  <c r="AB1780" i="1"/>
  <c r="AB1783" i="1"/>
  <c r="AB1784" i="1"/>
  <c r="AB1787" i="1"/>
  <c r="AB1788" i="1"/>
  <c r="AB1791" i="1"/>
  <c r="AB1792" i="1"/>
  <c r="AB1795" i="1"/>
  <c r="AB1796" i="1"/>
  <c r="AB1799" i="1"/>
  <c r="AB1800" i="1"/>
  <c r="AB1803" i="1"/>
  <c r="AB1804" i="1"/>
  <c r="AB1807" i="1"/>
  <c r="AB1808" i="1"/>
  <c r="AB1811" i="1"/>
  <c r="AB1812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3" i="1"/>
  <c r="AB1947" i="1"/>
  <c r="AB1951" i="1"/>
  <c r="AB1952" i="1"/>
  <c r="AB1955" i="1"/>
  <c r="AB1956" i="1"/>
  <c r="AB1957" i="1"/>
  <c r="AB1958" i="1"/>
  <c r="AB1959" i="1"/>
  <c r="AB1960" i="1"/>
  <c r="AB1961" i="1"/>
  <c r="S1964" i="1"/>
  <c r="AB1964" i="1" s="1"/>
  <c r="S1968" i="1"/>
  <c r="AB1968" i="1" s="1"/>
  <c r="AB1969" i="1"/>
  <c r="Z1969" i="1"/>
  <c r="S1972" i="1"/>
  <c r="AB1972" i="1" s="1"/>
  <c r="P1973" i="1"/>
  <c r="AB1973" i="1" s="1"/>
  <c r="Z1973" i="1"/>
  <c r="V1975" i="1"/>
  <c r="S1976" i="1"/>
  <c r="AB1976" i="1" s="1"/>
  <c r="P1977" i="1"/>
  <c r="Z1977" i="1"/>
  <c r="AB1977" i="1" s="1"/>
  <c r="V1979" i="1"/>
  <c r="S1980" i="1"/>
  <c r="AB1980" i="1" s="1"/>
  <c r="P1981" i="1"/>
  <c r="AB1981" i="1" s="1"/>
  <c r="S1984" i="1"/>
  <c r="AB1984" i="1" s="1"/>
  <c r="P1985" i="1"/>
  <c r="Z1985" i="1"/>
  <c r="AB1985" i="1" s="1"/>
  <c r="S1988" i="1"/>
  <c r="AB1988" i="1" s="1"/>
  <c r="AB1989" i="1"/>
  <c r="V1991" i="1"/>
  <c r="S1992" i="1"/>
  <c r="AB1992" i="1" s="1"/>
  <c r="P1993" i="1"/>
  <c r="AB1993" i="1" s="1"/>
  <c r="Z1993" i="1"/>
  <c r="V1995" i="1"/>
  <c r="S1996" i="1"/>
  <c r="AB1996" i="1" s="1"/>
  <c r="P1997" i="1"/>
  <c r="AB1997" i="1" s="1"/>
  <c r="Z1997" i="1"/>
  <c r="V1999" i="1"/>
  <c r="S2000" i="1"/>
  <c r="AB2000" i="1" s="1"/>
  <c r="P2001" i="1"/>
  <c r="Z2001" i="1"/>
  <c r="AB2001" i="1" s="1"/>
  <c r="V2003" i="1"/>
  <c r="S2004" i="1"/>
  <c r="AB2004" i="1" s="1"/>
  <c r="P2005" i="1"/>
  <c r="AB2005" i="1" s="1"/>
  <c r="Z2005" i="1"/>
  <c r="V2007" i="1"/>
  <c r="S2008" i="1"/>
  <c r="AB2008" i="1" s="1"/>
  <c r="S2012" i="1"/>
  <c r="AB2012" i="1" s="1"/>
  <c r="S2016" i="1"/>
  <c r="AB2016" i="1" s="1"/>
  <c r="AB2017" i="1"/>
  <c r="P2017" i="1"/>
  <c r="V2019" i="1"/>
  <c r="S2020" i="1"/>
  <c r="AB2020" i="1" s="1"/>
  <c r="P2021" i="1"/>
  <c r="Z2021" i="1"/>
  <c r="AB2021" i="1" s="1"/>
  <c r="V2023" i="1"/>
  <c r="S2024" i="1"/>
  <c r="AB2024" i="1" s="1"/>
  <c r="S2028" i="1"/>
  <c r="AB2028" i="1" s="1"/>
  <c r="P2029" i="1"/>
  <c r="AB2029" i="1" s="1"/>
  <c r="Z2029" i="1"/>
  <c r="S2032" i="1"/>
  <c r="AB2032" i="1" s="1"/>
  <c r="P2033" i="1"/>
  <c r="AB2033" i="1" s="1"/>
  <c r="Z2033" i="1"/>
  <c r="V2035" i="1"/>
  <c r="S2036" i="1"/>
  <c r="AB2036" i="1" s="1"/>
  <c r="P2037" i="1"/>
  <c r="AB2037" i="1" s="1"/>
  <c r="V2039" i="1"/>
  <c r="S2040" i="1"/>
  <c r="AB2040" i="1" s="1"/>
  <c r="P2041" i="1"/>
  <c r="AB2041" i="1" s="1"/>
  <c r="Z2041" i="1"/>
  <c r="V2043" i="1"/>
  <c r="S2044" i="1"/>
  <c r="AB2044" i="1" s="1"/>
  <c r="P2045" i="1"/>
  <c r="Z2045" i="1"/>
  <c r="AB2045" i="1" s="1"/>
  <c r="V2047" i="1"/>
  <c r="S2048" i="1"/>
  <c r="AB2048" i="1" s="1"/>
  <c r="P2049" i="1"/>
  <c r="AB2049" i="1" s="1"/>
  <c r="Z2049" i="1"/>
  <c r="V2051" i="1"/>
  <c r="S2052" i="1"/>
  <c r="AB2052" i="1" s="1"/>
  <c r="P2053" i="1"/>
  <c r="AB2053" i="1" s="1"/>
  <c r="Z2053" i="1"/>
  <c r="V2055" i="1"/>
  <c r="S2056" i="1"/>
  <c r="AB2056" i="1" s="1"/>
  <c r="P2057" i="1"/>
  <c r="Z2057" i="1"/>
  <c r="AB2057" i="1" s="1"/>
  <c r="V2059" i="1"/>
  <c r="S2060" i="1"/>
  <c r="AB2060" i="1" s="1"/>
  <c r="P2061" i="1"/>
  <c r="AB2061" i="1" s="1"/>
  <c r="Z2061" i="1"/>
  <c r="V2063" i="1"/>
  <c r="S2064" i="1"/>
  <c r="AB2064" i="1" s="1"/>
  <c r="P2065" i="1"/>
  <c r="AB2065" i="1" s="1"/>
  <c r="S2068" i="1"/>
  <c r="AB2068" i="1" s="1"/>
  <c r="P2069" i="1"/>
  <c r="AB2069" i="1" s="1"/>
  <c r="V2071" i="1"/>
  <c r="S2072" i="1"/>
  <c r="AB2072" i="1" s="1"/>
  <c r="P2073" i="1"/>
  <c r="Z2073" i="1"/>
  <c r="AB2073" i="1" s="1"/>
  <c r="S2076" i="1"/>
  <c r="AB2076" i="1" s="1"/>
  <c r="P2077" i="1"/>
  <c r="Z2077" i="1"/>
  <c r="AB2077" i="1" s="1"/>
  <c r="V2079" i="1"/>
  <c r="S2080" i="1"/>
  <c r="AB2080" i="1" s="1"/>
  <c r="P2081" i="1"/>
  <c r="AB2081" i="1" s="1"/>
  <c r="Z2081" i="1"/>
  <c r="V2083" i="1"/>
  <c r="S2084" i="1"/>
  <c r="AB2084" i="1" s="1"/>
  <c r="AB2085" i="1"/>
  <c r="AB2086" i="1"/>
  <c r="AB2090" i="1"/>
  <c r="AB2094" i="1"/>
  <c r="AB2098" i="1"/>
  <c r="AB2102" i="1"/>
  <c r="AB2106" i="1"/>
  <c r="AB2107" i="1"/>
  <c r="AB2110" i="1"/>
  <c r="AB2111" i="1"/>
  <c r="AB2114" i="1"/>
  <c r="AB2115" i="1"/>
  <c r="AB2118" i="1"/>
  <c r="AB2119" i="1"/>
  <c r="AB2122" i="1"/>
  <c r="AB2123" i="1"/>
  <c r="AB2126" i="1"/>
  <c r="AB2127" i="1"/>
  <c r="AB2130" i="1"/>
  <c r="AB2131" i="1"/>
  <c r="AB2134" i="1"/>
  <c r="AB2135" i="1"/>
  <c r="AB2138" i="1"/>
  <c r="AB2139" i="1"/>
  <c r="AB2142" i="1"/>
  <c r="AB2143" i="1"/>
  <c r="AB2146" i="1"/>
  <c r="AB2150" i="1"/>
  <c r="AB2154" i="1"/>
  <c r="AB2158" i="1"/>
  <c r="AB2162" i="1"/>
  <c r="AB2171" i="1"/>
  <c r="AB2175" i="1"/>
  <c r="AB2179" i="1"/>
  <c r="AB2183" i="1"/>
  <c r="AB2184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48" i="1"/>
  <c r="AB2251" i="1"/>
  <c r="AB2255" i="1"/>
  <c r="AB2259" i="1"/>
  <c r="AB2263" i="1"/>
  <c r="AB2267" i="1"/>
  <c r="AB2271" i="1"/>
  <c r="AB2275" i="1"/>
  <c r="AB2279" i="1"/>
  <c r="AB2280" i="1"/>
  <c r="AB2283" i="1"/>
  <c r="AB2284" i="1"/>
  <c r="AB2287" i="1"/>
  <c r="AB2291" i="1"/>
  <c r="AB2295" i="1"/>
  <c r="AB2299" i="1"/>
  <c r="AB2300" i="1"/>
  <c r="AB2303" i="1"/>
  <c r="AB2304" i="1"/>
  <c r="AB2307" i="1"/>
  <c r="AB2308" i="1"/>
  <c r="AB2311" i="1"/>
  <c r="AB2312" i="1"/>
  <c r="AB2315" i="1"/>
  <c r="AB2316" i="1"/>
  <c r="AB2319" i="1"/>
  <c r="AB2323" i="1"/>
  <c r="AB2327" i="1"/>
  <c r="AB2331" i="1"/>
  <c r="AB2335" i="1"/>
  <c r="AB2339" i="1"/>
  <c r="AB2343" i="1"/>
  <c r="AB2347" i="1"/>
  <c r="AB2351" i="1"/>
  <c r="AB2355" i="1"/>
  <c r="AB2356" i="1"/>
  <c r="AB2359" i="1"/>
  <c r="AB2360" i="1"/>
  <c r="AB2363" i="1"/>
  <c r="AB2367" i="1"/>
  <c r="AB2371" i="1"/>
  <c r="AB2375" i="1"/>
  <c r="AB2379" i="1"/>
  <c r="AB2380" i="1"/>
  <c r="AB2383" i="1"/>
  <c r="AB2384" i="1"/>
  <c r="AB2387" i="1"/>
  <c r="AB2388" i="1"/>
  <c r="AB2391" i="1"/>
  <c r="AB2392" i="1"/>
  <c r="AB2395" i="1"/>
  <c r="AB2396" i="1"/>
  <c r="AB2399" i="1"/>
  <c r="AB2400" i="1"/>
  <c r="AB2403" i="1"/>
  <c r="AB2404" i="1"/>
  <c r="AB2407" i="1"/>
  <c r="AB2408" i="1"/>
  <c r="AB2411" i="1"/>
  <c r="AB2412" i="1"/>
  <c r="AB2415" i="1"/>
  <c r="AB2419" i="1"/>
  <c r="AB2420" i="1"/>
  <c r="AB2423" i="1"/>
  <c r="AB2427" i="1"/>
  <c r="AB2428" i="1"/>
  <c r="AB2431" i="1"/>
  <c r="AB2432" i="1"/>
  <c r="AB2435" i="1"/>
  <c r="AB2436" i="1"/>
  <c r="AB2439" i="1"/>
  <c r="AB2443" i="1"/>
  <c r="AB2444" i="1"/>
  <c r="AB2447" i="1"/>
  <c r="AB2448" i="1"/>
  <c r="AB2451" i="1"/>
  <c r="AB2452" i="1"/>
  <c r="AB2455" i="1"/>
  <c r="AB2456" i="1"/>
  <c r="AB2459" i="1"/>
  <c r="AB2463" i="1"/>
  <c r="AB2467" i="1"/>
  <c r="AB2471" i="1"/>
  <c r="AB2475" i="1"/>
  <c r="AB2479" i="1"/>
  <c r="AB2480" i="1"/>
  <c r="AB2483" i="1"/>
  <c r="AB2484" i="1"/>
  <c r="AB2487" i="1"/>
  <c r="AB2491" i="1"/>
  <c r="AB2492" i="1"/>
  <c r="AB2495" i="1"/>
  <c r="AB2496" i="1"/>
  <c r="AB2499" i="1"/>
  <c r="AB2500" i="1"/>
  <c r="AB2503" i="1"/>
  <c r="AB2504" i="1"/>
  <c r="AB2507" i="1"/>
  <c r="AB2508" i="1"/>
  <c r="AB2511" i="1"/>
  <c r="AB2515" i="1"/>
  <c r="AB2519" i="1"/>
  <c r="AB2523" i="1"/>
  <c r="AB2527" i="1"/>
  <c r="AB2531" i="1"/>
  <c r="AB2535" i="1"/>
  <c r="AB2539" i="1"/>
  <c r="AB2543" i="1"/>
  <c r="AB2547" i="1"/>
  <c r="AB2548" i="1"/>
  <c r="AB2551" i="1"/>
  <c r="AB2552" i="1"/>
  <c r="AB2555" i="1"/>
  <c r="AB2556" i="1"/>
  <c r="AB2559" i="1"/>
  <c r="AB2560" i="1"/>
  <c r="AB2563" i="1"/>
  <c r="AB2567" i="1"/>
  <c r="AB2571" i="1"/>
  <c r="AB2575" i="1"/>
  <c r="AB2579" i="1"/>
  <c r="AB2583" i="1"/>
  <c r="AB2584" i="1"/>
  <c r="AB2587" i="1"/>
  <c r="AB2588" i="1"/>
  <c r="AB2591" i="1"/>
  <c r="AB2592" i="1"/>
  <c r="AB2595" i="1"/>
  <c r="AB2596" i="1"/>
  <c r="AB2599" i="1"/>
  <c r="AB2600" i="1"/>
  <c r="AB2603" i="1"/>
  <c r="AB2604" i="1"/>
  <c r="AB2607" i="1"/>
  <c r="AB2608" i="1"/>
  <c r="AB2611" i="1"/>
  <c r="AB2612" i="1"/>
  <c r="AB2615" i="1"/>
  <c r="AB2619" i="1"/>
  <c r="AB2623" i="1"/>
  <c r="AB2627" i="1"/>
  <c r="AB2631" i="1"/>
  <c r="AB2635" i="1"/>
  <c r="AB2639" i="1"/>
  <c r="AB2643" i="1"/>
  <c r="AB2647" i="1"/>
  <c r="AB2651" i="1"/>
  <c r="AB2652" i="1"/>
  <c r="AB2655" i="1"/>
  <c r="AB2656" i="1"/>
  <c r="AB2659" i="1"/>
  <c r="AB2660" i="1"/>
  <c r="AB2663" i="1"/>
  <c r="AB2664" i="1"/>
  <c r="AB2667" i="1"/>
  <c r="AB2668" i="1"/>
  <c r="AB2671" i="1"/>
  <c r="AB2672" i="1"/>
  <c r="AB2675" i="1"/>
  <c r="AB2676" i="1"/>
  <c r="AB2679" i="1"/>
  <c r="AB2680" i="1"/>
  <c r="AB2683" i="1"/>
  <c r="AB2684" i="1"/>
  <c r="AB2687" i="1"/>
  <c r="AB2691" i="1"/>
  <c r="AB2692" i="1"/>
  <c r="AB2695" i="1"/>
  <c r="AB2696" i="1"/>
  <c r="AB2699" i="1"/>
  <c r="AB2700" i="1"/>
  <c r="AB2703" i="1"/>
  <c r="AB2704" i="1"/>
  <c r="AB2707" i="1"/>
  <c r="AB2708" i="1"/>
  <c r="AB2711" i="1"/>
  <c r="AB2712" i="1"/>
  <c r="AB2715" i="1"/>
  <c r="AB2716" i="1"/>
  <c r="AB2719" i="1"/>
  <c r="AB2720" i="1"/>
  <c r="AB2723" i="1"/>
  <c r="AB2724" i="1"/>
  <c r="AB2727" i="1"/>
  <c r="AB2728" i="1"/>
  <c r="AB2731" i="1"/>
  <c r="AB2732" i="1"/>
  <c r="AB2735" i="1"/>
  <c r="AB2736" i="1"/>
  <c r="AB2739" i="1"/>
  <c r="AB2740" i="1"/>
  <c r="AB2743" i="1"/>
  <c r="S1962" i="1"/>
  <c r="AB1962" i="1" s="1"/>
  <c r="AB1963" i="1"/>
  <c r="Z1963" i="1"/>
  <c r="V1965" i="1"/>
  <c r="AB1965" i="1" s="1"/>
  <c r="S1966" i="1"/>
  <c r="AB1966" i="1" s="1"/>
  <c r="AB1967" i="1"/>
  <c r="P1967" i="1"/>
  <c r="S1970" i="1"/>
  <c r="AB1970" i="1" s="1"/>
  <c r="AB1971" i="1"/>
  <c r="S1974" i="1"/>
  <c r="AB1974" i="1" s="1"/>
  <c r="AB1975" i="1"/>
  <c r="S1978" i="1"/>
  <c r="AB1978" i="1" s="1"/>
  <c r="AB1979" i="1"/>
  <c r="S1982" i="1"/>
  <c r="AB1982" i="1" s="1"/>
  <c r="AB1983" i="1"/>
  <c r="P1983" i="1"/>
  <c r="S1986" i="1"/>
  <c r="AB1986" i="1" s="1"/>
  <c r="AB1987" i="1"/>
  <c r="S1990" i="1"/>
  <c r="AB1990" i="1" s="1"/>
  <c r="AB1991" i="1"/>
  <c r="S1994" i="1"/>
  <c r="AB1994" i="1" s="1"/>
  <c r="AB1995" i="1"/>
  <c r="S1998" i="1"/>
  <c r="AB1998" i="1" s="1"/>
  <c r="AB1999" i="1"/>
  <c r="S2002" i="1"/>
  <c r="AB2002" i="1" s="1"/>
  <c r="AB2003" i="1"/>
  <c r="S2006" i="1"/>
  <c r="AB2006" i="1" s="1"/>
  <c r="AB2007" i="1"/>
  <c r="V2009" i="1"/>
  <c r="AB2009" i="1" s="1"/>
  <c r="S2010" i="1"/>
  <c r="AB2010" i="1" s="1"/>
  <c r="P2011" i="1"/>
  <c r="AB2011" i="1" s="1"/>
  <c r="Z2011" i="1"/>
  <c r="V2013" i="1"/>
  <c r="AB2013" i="1" s="1"/>
  <c r="S2014" i="1"/>
  <c r="AB2014" i="1" s="1"/>
  <c r="P2015" i="1"/>
  <c r="Z2015" i="1"/>
  <c r="AB2015" i="1" s="1"/>
  <c r="S2018" i="1"/>
  <c r="AB2018" i="1" s="1"/>
  <c r="AB2019" i="1"/>
  <c r="S2022" i="1"/>
  <c r="AB2022" i="1" s="1"/>
  <c r="AB2023" i="1"/>
  <c r="V2025" i="1"/>
  <c r="AB2025" i="1" s="1"/>
  <c r="S2026" i="1"/>
  <c r="AB2026" i="1" s="1"/>
  <c r="P2027" i="1"/>
  <c r="AB2027" i="1" s="1"/>
  <c r="S2030" i="1"/>
  <c r="AB2030" i="1" s="1"/>
  <c r="P2031" i="1"/>
  <c r="Z2031" i="1"/>
  <c r="AB2031" i="1" s="1"/>
  <c r="S2034" i="1"/>
  <c r="AB2034" i="1" s="1"/>
  <c r="AB2035" i="1"/>
  <c r="S2038" i="1"/>
  <c r="AB2038" i="1" s="1"/>
  <c r="AB2039" i="1"/>
  <c r="S2042" i="1"/>
  <c r="AB2042" i="1" s="1"/>
  <c r="AB2043" i="1"/>
  <c r="S2046" i="1"/>
  <c r="AB2046" i="1" s="1"/>
  <c r="AB2047" i="1"/>
  <c r="S2050" i="1"/>
  <c r="AB2050" i="1" s="1"/>
  <c r="AB2051" i="1"/>
  <c r="S2054" i="1"/>
  <c r="AB2054" i="1" s="1"/>
  <c r="AB2055" i="1"/>
  <c r="S2058" i="1"/>
  <c r="AB2058" i="1" s="1"/>
  <c r="AB2059" i="1"/>
  <c r="S2062" i="1"/>
  <c r="AB2062" i="1" s="1"/>
  <c r="AB2063" i="1"/>
  <c r="S2066" i="1"/>
  <c r="AB2066" i="1" s="1"/>
  <c r="AB2067" i="1"/>
  <c r="P2067" i="1"/>
  <c r="S2070" i="1"/>
  <c r="AB2070" i="1" s="1"/>
  <c r="AB2071" i="1"/>
  <c r="S2074" i="1"/>
  <c r="AB2074" i="1" s="1"/>
  <c r="AB2075" i="1"/>
  <c r="S2078" i="1"/>
  <c r="AB2078" i="1" s="1"/>
  <c r="AB2079" i="1"/>
  <c r="S2082" i="1"/>
  <c r="AB2082" i="1" s="1"/>
  <c r="AB2083" i="1"/>
  <c r="AB2088" i="1"/>
  <c r="AB2092" i="1"/>
  <c r="AB2096" i="1"/>
  <c r="AB2100" i="1"/>
  <c r="AB2104" i="1"/>
  <c r="AB2108" i="1"/>
  <c r="AB2112" i="1"/>
  <c r="AB2116" i="1"/>
  <c r="AB2120" i="1"/>
  <c r="AB2124" i="1"/>
  <c r="AB2128" i="1"/>
  <c r="AB2132" i="1"/>
  <c r="AB2136" i="1"/>
  <c r="AB2140" i="1"/>
  <c r="AB2148" i="1"/>
  <c r="AB2152" i="1"/>
  <c r="AB2156" i="1"/>
  <c r="AB2157" i="1"/>
  <c r="AB2160" i="1"/>
  <c r="AB2161" i="1"/>
  <c r="AB2164" i="1"/>
  <c r="AB2165" i="1"/>
  <c r="AB2168" i="1"/>
  <c r="AB2169" i="1"/>
  <c r="AB2173" i="1"/>
  <c r="AB2177" i="1"/>
  <c r="AB2181" i="1"/>
  <c r="AB2185" i="1"/>
  <c r="AB2189" i="1"/>
  <c r="AB2193" i="1"/>
  <c r="AB2194" i="1"/>
  <c r="AB2197" i="1"/>
  <c r="AB2201" i="1"/>
  <c r="AB2205" i="1"/>
  <c r="AB2209" i="1"/>
  <c r="AB2213" i="1"/>
  <c r="AB2217" i="1"/>
  <c r="AB2221" i="1"/>
  <c r="AB2222" i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3" i="1"/>
  <c r="AB2617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21" i="1"/>
  <c r="P2744" i="1"/>
  <c r="AB2744" i="1" s="1"/>
  <c r="Z2744" i="1"/>
  <c r="AB2747" i="1"/>
  <c r="AB2751" i="1"/>
  <c r="AB2752" i="1"/>
  <c r="AB2755" i="1"/>
  <c r="AB2756" i="1"/>
  <c r="AB2759" i="1"/>
  <c r="AB2760" i="1"/>
  <c r="AB2763" i="1"/>
  <c r="AB2764" i="1"/>
  <c r="AB2767" i="1"/>
  <c r="AB2768" i="1"/>
  <c r="AB2771" i="1"/>
  <c r="AB2772" i="1"/>
  <c r="AB2775" i="1"/>
  <c r="AB2776" i="1"/>
  <c r="AB2779" i="1"/>
  <c r="AB2780" i="1"/>
  <c r="AB2783" i="1"/>
  <c r="AB2784" i="1"/>
  <c r="AB2787" i="1"/>
  <c r="AB2788" i="1"/>
  <c r="AB2791" i="1"/>
  <c r="AB2795" i="1"/>
  <c r="AB2799" i="1"/>
  <c r="AB2803" i="1"/>
  <c r="AB2807" i="1"/>
  <c r="AB2808" i="1"/>
  <c r="AB2811" i="1"/>
  <c r="AB2812" i="1"/>
  <c r="AB2815" i="1"/>
  <c r="AB2816" i="1"/>
  <c r="AB2819" i="1"/>
  <c r="AB2823" i="1"/>
  <c r="AB2827" i="1"/>
  <c r="AB2828" i="1"/>
  <c r="AB2831" i="1"/>
  <c r="AB2832" i="1"/>
  <c r="AB2835" i="1"/>
  <c r="AB2836" i="1"/>
  <c r="AB2839" i="1"/>
  <c r="AB2840" i="1"/>
  <c r="AB2843" i="1"/>
  <c r="AB2847" i="1"/>
  <c r="AB2851" i="1"/>
  <c r="AB2855" i="1"/>
  <c r="AB2856" i="1"/>
  <c r="AB2859" i="1"/>
  <c r="AB2860" i="1"/>
  <c r="AB2863" i="1"/>
  <c r="AB2864" i="1"/>
  <c r="AB2867" i="1"/>
  <c r="AB2871" i="1"/>
  <c r="AB2872" i="1"/>
  <c r="AB2875" i="1"/>
  <c r="AB2876" i="1"/>
  <c r="AB2879" i="1"/>
  <c r="AB2880" i="1"/>
  <c r="AB2883" i="1"/>
  <c r="AB2887" i="1"/>
  <c r="AB2891" i="1"/>
  <c r="AB2895" i="1"/>
  <c r="AB2899" i="1"/>
  <c r="AB2903" i="1"/>
  <c r="AB2904" i="1"/>
  <c r="AB2907" i="1"/>
  <c r="AB2908" i="1"/>
  <c r="AB2911" i="1"/>
  <c r="AB2915" i="1"/>
  <c r="AB2919" i="1"/>
  <c r="AB2920" i="1"/>
  <c r="AB2923" i="1"/>
  <c r="AB2924" i="1"/>
  <c r="AB2927" i="1"/>
  <c r="AB2928" i="1"/>
  <c r="AB2931" i="1"/>
  <c r="AB2935" i="1"/>
  <c r="AB2939" i="1"/>
  <c r="AB2943" i="1"/>
  <c r="AB2947" i="1"/>
  <c r="AB2948" i="1"/>
  <c r="AB2951" i="1"/>
  <c r="AB2952" i="1"/>
  <c r="AB2955" i="1"/>
  <c r="AB2959" i="1"/>
  <c r="AB2960" i="1"/>
  <c r="AB2963" i="1"/>
  <c r="AB2967" i="1"/>
  <c r="AB2968" i="1"/>
  <c r="AB2971" i="1"/>
  <c r="AB2972" i="1"/>
  <c r="AB2975" i="1"/>
  <c r="AB2976" i="1"/>
  <c r="AB2979" i="1"/>
  <c r="AB2980" i="1"/>
  <c r="AB2983" i="1"/>
  <c r="AB2984" i="1"/>
  <c r="AB2987" i="1"/>
  <c r="AB2988" i="1"/>
  <c r="AB2991" i="1"/>
  <c r="AB2992" i="1"/>
  <c r="AB2995" i="1"/>
  <c r="AB2996" i="1"/>
  <c r="AB2999" i="1"/>
  <c r="AB3000" i="1"/>
  <c r="AB3003" i="1"/>
  <c r="AB3004" i="1"/>
  <c r="AB3007" i="1"/>
  <c r="AB3008" i="1"/>
  <c r="AB3011" i="1"/>
  <c r="AB3012" i="1"/>
  <c r="AB3015" i="1"/>
  <c r="AB3016" i="1"/>
  <c r="AB3019" i="1"/>
  <c r="AB3023" i="1"/>
  <c r="AB3027" i="1"/>
  <c r="AB3031" i="1"/>
  <c r="AB3035" i="1"/>
  <c r="AB3039" i="1"/>
  <c r="AB3043" i="1"/>
  <c r="AB3047" i="1"/>
  <c r="AB3051" i="1"/>
  <c r="AB3055" i="1"/>
  <c r="AB3056" i="1"/>
  <c r="AB3059" i="1"/>
  <c r="AB3063" i="1"/>
  <c r="AB3067" i="1"/>
  <c r="AB3071" i="1"/>
  <c r="AB3075" i="1"/>
  <c r="AB3079" i="1"/>
  <c r="AB3083" i="1"/>
  <c r="AB3087" i="1"/>
  <c r="AB3091" i="1"/>
  <c r="AB3095" i="1"/>
  <c r="AB3099" i="1"/>
  <c r="AB3103" i="1"/>
  <c r="AB3107" i="1"/>
  <c r="AB3111" i="1"/>
  <c r="AB3115" i="1"/>
  <c r="AB3119" i="1"/>
  <c r="AB3123" i="1"/>
  <c r="AB3127" i="1"/>
  <c r="AB3131" i="1"/>
  <c r="AB3135" i="1"/>
  <c r="AB3139" i="1"/>
  <c r="AB3143" i="1"/>
  <c r="AB3144" i="1"/>
  <c r="AB3147" i="1"/>
  <c r="AB3148" i="1"/>
  <c r="AB3151" i="1"/>
  <c r="AB3152" i="1"/>
  <c r="AB3155" i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06" i="1"/>
  <c r="AB3207" i="1"/>
  <c r="AB3210" i="1"/>
  <c r="AB3211" i="1"/>
  <c r="AB3214" i="1"/>
  <c r="AB3215" i="1"/>
  <c r="AB3218" i="1"/>
  <c r="AB3219" i="1"/>
  <c r="AB3222" i="1"/>
  <c r="AB3223" i="1"/>
  <c r="AB3226" i="1"/>
  <c r="AB3227" i="1"/>
  <c r="AB3230" i="1"/>
  <c r="AB3234" i="1"/>
  <c r="AB3238" i="1"/>
  <c r="AB3242" i="1"/>
  <c r="AB3246" i="1"/>
  <c r="AB3250" i="1"/>
  <c r="AB3254" i="1"/>
  <c r="AB3258" i="1"/>
  <c r="AB3262" i="1"/>
  <c r="AB3266" i="1"/>
  <c r="AB3270" i="1"/>
  <c r="AB3274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793" i="1"/>
  <c r="AB2797" i="1"/>
  <c r="AB2801" i="1"/>
  <c r="AB2805" i="1"/>
  <c r="AB2809" i="1"/>
  <c r="AB2813" i="1"/>
  <c r="AB2817" i="1"/>
  <c r="AB2821" i="1"/>
  <c r="AB2825" i="1"/>
  <c r="AB2829" i="1"/>
  <c r="AB2837" i="1"/>
  <c r="AB2841" i="1"/>
  <c r="AB2845" i="1"/>
  <c r="AB2849" i="1"/>
  <c r="AB2853" i="1"/>
  <c r="AB2857" i="1"/>
  <c r="AB2861" i="1"/>
  <c r="AB2865" i="1"/>
  <c r="AB2869" i="1"/>
  <c r="AB2873" i="1"/>
  <c r="AB2877" i="1"/>
  <c r="AB2881" i="1"/>
  <c r="AB2885" i="1"/>
  <c r="AB2889" i="1"/>
  <c r="AB2893" i="1"/>
  <c r="AB2897" i="1"/>
  <c r="AB2901" i="1"/>
  <c r="AB2905" i="1"/>
  <c r="AB2909" i="1"/>
  <c r="AB2913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AB3181" i="1"/>
  <c r="AB3185" i="1"/>
  <c r="AB3189" i="1"/>
  <c r="AB3190" i="1"/>
  <c r="AB3193" i="1"/>
  <c r="AB3194" i="1"/>
  <c r="AB3197" i="1"/>
  <c r="AB3198" i="1"/>
  <c r="AB3201" i="1"/>
  <c r="AB3202" i="1"/>
  <c r="AB3204" i="1"/>
  <c r="AB3208" i="1"/>
  <c r="AB3212" i="1"/>
  <c r="AB3216" i="1"/>
  <c r="AB3232" i="1"/>
  <c r="AB3236" i="1"/>
  <c r="AB3240" i="1"/>
  <c r="AB3244" i="1"/>
  <c r="AB3248" i="1"/>
  <c r="AB3252" i="1"/>
  <c r="AB3253" i="1"/>
  <c r="AB3256" i="1"/>
  <c r="AB3257" i="1"/>
  <c r="AB3260" i="1"/>
  <c r="AB3261" i="1"/>
  <c r="AB3264" i="1"/>
  <c r="AB3265" i="1"/>
  <c r="AB3268" i="1"/>
  <c r="AB3269" i="1"/>
  <c r="AB3272" i="1"/>
  <c r="AB3273" i="1"/>
  <c r="AB3276" i="1"/>
  <c r="AB3277" i="1"/>
  <c r="AB3280" i="1"/>
  <c r="AB3281" i="1"/>
  <c r="AB3284" i="1"/>
  <c r="AB3285" i="1"/>
  <c r="AB3288" i="1"/>
  <c r="AB3289" i="1"/>
  <c r="AB3292" i="1"/>
  <c r="AB3293" i="1"/>
  <c r="AB3296" i="1"/>
  <c r="AB3297" i="1"/>
  <c r="AB3300" i="1"/>
  <c r="AB3301" i="1"/>
  <c r="AB3304" i="1"/>
  <c r="AB3305" i="1"/>
  <c r="AB3308" i="1"/>
  <c r="AB3309" i="1"/>
  <c r="AB3312" i="1"/>
  <c r="AB3313" i="1"/>
  <c r="AB3316" i="1"/>
  <c r="AB3317" i="1"/>
  <c r="AB3320" i="1"/>
  <c r="AB3321" i="1"/>
  <c r="AB3324" i="1"/>
  <c r="AB3325" i="1"/>
  <c r="AB3328" i="1"/>
  <c r="AB3329" i="1"/>
  <c r="AB3332" i="1"/>
  <c r="AB3333" i="1"/>
  <c r="AB3336" i="1"/>
  <c r="AB3337" i="1"/>
  <c r="AB3340" i="1"/>
  <c r="AB3341" i="1"/>
  <c r="AB3344" i="1"/>
  <c r="AB3345" i="1"/>
  <c r="AB3348" i="1"/>
  <c r="AB3349" i="1"/>
  <c r="AB3352" i="1"/>
  <c r="AB3353" i="1"/>
  <c r="AB3356" i="1"/>
  <c r="AB3357" i="1"/>
  <c r="AB3360" i="1"/>
  <c r="AB3361" i="1"/>
  <c r="AB3364" i="1"/>
  <c r="AB3365" i="1"/>
  <c r="AB3368" i="1"/>
  <c r="AB3369" i="1"/>
  <c r="AB3372" i="1"/>
  <c r="AB3373" i="1"/>
  <c r="AB3376" i="1"/>
  <c r="AB3377" i="1"/>
  <c r="AB3380" i="1"/>
  <c r="AB3381" i="1"/>
  <c r="AB3384" i="1"/>
  <c r="AB3385" i="1"/>
  <c r="AB3388" i="1"/>
  <c r="AB3389" i="1"/>
  <c r="AB3392" i="1"/>
  <c r="AB3393" i="1"/>
  <c r="AB3396" i="1"/>
  <c r="AB3397" i="1"/>
  <c r="AB3400" i="1"/>
  <c r="AB3401" i="1"/>
  <c r="AB3404" i="1"/>
  <c r="AB3405" i="1"/>
  <c r="AB3408" i="1"/>
  <c r="AB3409" i="1"/>
  <c r="AB3412" i="1"/>
  <c r="AB3413" i="1"/>
  <c r="AB3416" i="1"/>
  <c r="AB3417" i="1"/>
  <c r="AB3420" i="1"/>
  <c r="AB3421" i="1"/>
  <c r="AB3424" i="1"/>
  <c r="AB3425" i="1"/>
  <c r="AB3428" i="1"/>
  <c r="AB3429" i="1"/>
  <c r="AB3432" i="1"/>
  <c r="AB3433" i="1"/>
  <c r="AB3436" i="1"/>
  <c r="AB3437" i="1"/>
  <c r="AB3440" i="1"/>
  <c r="AB3441" i="1"/>
  <c r="AB3444" i="1"/>
  <c r="AB3445" i="1"/>
  <c r="AB3448" i="1"/>
  <c r="AB3449" i="1"/>
  <c r="AB3452" i="1"/>
  <c r="AB3453" i="1"/>
  <c r="AB3456" i="1"/>
  <c r="AB3457" i="1"/>
  <c r="AB3460" i="1"/>
  <c r="AB3461" i="1"/>
  <c r="AB3464" i="1"/>
  <c r="AB3465" i="1"/>
  <c r="AB3468" i="1"/>
  <c r="AB3469" i="1"/>
  <c r="AB3472" i="1"/>
  <c r="AB3473" i="1"/>
  <c r="AB3476" i="1"/>
  <c r="AB3477" i="1"/>
  <c r="AB3480" i="1"/>
  <c r="AB3481" i="1"/>
  <c r="AB3484" i="1"/>
  <c r="AB3485" i="1"/>
  <c r="AB3488" i="1"/>
  <c r="AB3489" i="1"/>
  <c r="AB3492" i="1"/>
  <c r="AB3493" i="1"/>
  <c r="AB3496" i="1"/>
  <c r="AB3497" i="1"/>
  <c r="AB3500" i="1"/>
  <c r="AB3501" i="1"/>
  <c r="AB3502" i="1"/>
  <c r="AB3503" i="1"/>
  <c r="AB3504" i="1"/>
  <c r="AB3505" i="1"/>
  <c r="AB3506" i="1"/>
  <c r="AB3507" i="1"/>
  <c r="AB3508" i="1"/>
  <c r="AB3509" i="1"/>
  <c r="AB3510" i="1"/>
  <c r="AB3511" i="1"/>
  <c r="AB3512" i="1"/>
  <c r="AB3513" i="1"/>
  <c r="AB3514" i="1"/>
  <c r="AB3515" i="1"/>
  <c r="AB3516" i="1"/>
  <c r="AB3517" i="1"/>
  <c r="AB3518" i="1"/>
  <c r="AB3519" i="1"/>
  <c r="AB3520" i="1"/>
  <c r="AB3521" i="1"/>
  <c r="AB3522" i="1"/>
  <c r="AB3523" i="1"/>
  <c r="S3524" i="1"/>
  <c r="AB3524" i="1" s="1"/>
  <c r="AB3525" i="1"/>
  <c r="AB3554" i="1"/>
  <c r="AB3574" i="1"/>
  <c r="AB3578" i="1"/>
  <c r="AB3582" i="1"/>
  <c r="AB3586" i="1"/>
  <c r="AB3590" i="1"/>
  <c r="AB3594" i="1"/>
  <c r="AB3598" i="1"/>
  <c r="AB3602" i="1"/>
  <c r="AB3603" i="1"/>
  <c r="AB3606" i="1"/>
  <c r="AB3607" i="1"/>
  <c r="AB3610" i="1"/>
  <c r="AB3611" i="1"/>
  <c r="AB3614" i="1"/>
  <c r="AB3615" i="1"/>
  <c r="AB3618" i="1"/>
  <c r="AB3619" i="1"/>
  <c r="AB3622" i="1"/>
  <c r="AB3623" i="1"/>
  <c r="AB3626" i="1"/>
  <c r="AB3627" i="1"/>
  <c r="AB3630" i="1"/>
  <c r="AB3631" i="1"/>
  <c r="AB3634" i="1"/>
  <c r="AB3635" i="1"/>
  <c r="AB3638" i="1"/>
  <c r="AB3639" i="1"/>
  <c r="AB3642" i="1"/>
  <c r="AB3646" i="1"/>
  <c r="AB3650" i="1"/>
  <c r="AB3654" i="1"/>
  <c r="AB3658" i="1"/>
  <c r="AB3662" i="1"/>
  <c r="AB3666" i="1"/>
  <c r="AB3670" i="1"/>
  <c r="AB3674" i="1"/>
  <c r="AB3678" i="1"/>
  <c r="AB3679" i="1"/>
  <c r="AB3682" i="1"/>
  <c r="AB3683" i="1"/>
  <c r="AB3686" i="1"/>
  <c r="AB3687" i="1"/>
  <c r="AB3690" i="1"/>
  <c r="AB3691" i="1"/>
  <c r="AB3694" i="1"/>
  <c r="AB3695" i="1"/>
  <c r="AB3698" i="1"/>
  <c r="AB3702" i="1"/>
  <c r="AB3706" i="1"/>
  <c r="AB3710" i="1"/>
  <c r="AB3711" i="1"/>
  <c r="AB3714" i="1"/>
  <c r="AB3715" i="1"/>
  <c r="AB3718" i="1"/>
  <c r="AB3719" i="1"/>
  <c r="AB3722" i="1"/>
  <c r="AB3726" i="1"/>
  <c r="AB3727" i="1"/>
  <c r="AB3730" i="1"/>
  <c r="AB3731" i="1"/>
  <c r="AB3734" i="1"/>
  <c r="AB3735" i="1"/>
  <c r="AB3738" i="1"/>
  <c r="AB3739" i="1"/>
  <c r="AB3742" i="1"/>
  <c r="AB3746" i="1"/>
  <c r="AB3750" i="1"/>
  <c r="AB3754" i="1"/>
  <c r="AB3758" i="1"/>
  <c r="AB3759" i="1"/>
  <c r="AB3762" i="1"/>
  <c r="AB3763" i="1"/>
  <c r="AB3766" i="1"/>
  <c r="AB3770" i="1"/>
  <c r="AB3774" i="1"/>
  <c r="AB3778" i="1"/>
  <c r="AB3782" i="1"/>
  <c r="AB3786" i="1"/>
  <c r="AB3790" i="1"/>
  <c r="AB3794" i="1"/>
  <c r="AB3798" i="1"/>
  <c r="AB3802" i="1"/>
  <c r="AB3806" i="1"/>
  <c r="AB3810" i="1"/>
  <c r="AB3814" i="1"/>
  <c r="AB3818" i="1"/>
  <c r="AB3822" i="1"/>
  <c r="AB3826" i="1"/>
  <c r="AB3830" i="1"/>
  <c r="AB3834" i="1"/>
  <c r="AB3838" i="1"/>
  <c r="AB3842" i="1"/>
  <c r="AB3854" i="1"/>
  <c r="AB3855" i="1"/>
  <c r="AB3858" i="1"/>
  <c r="AB3859" i="1"/>
  <c r="AB3862" i="1"/>
  <c r="AB3863" i="1"/>
  <c r="AB3866" i="1"/>
  <c r="AB3867" i="1"/>
  <c r="AB3870" i="1"/>
  <c r="AB3871" i="1"/>
  <c r="AB3874" i="1"/>
  <c r="AB3878" i="1"/>
  <c r="AB3882" i="1"/>
  <c r="AB3886" i="1"/>
  <c r="AB3887" i="1"/>
  <c r="AB3890" i="1"/>
  <c r="AB3891" i="1"/>
  <c r="AB3894" i="1"/>
  <c r="AB3895" i="1"/>
  <c r="AB3898" i="1"/>
  <c r="AB3899" i="1"/>
  <c r="AB3902" i="1"/>
  <c r="AB3903" i="1"/>
  <c r="AB3906" i="1"/>
  <c r="AB3907" i="1"/>
  <c r="AB3910" i="1"/>
  <c r="AB3911" i="1"/>
  <c r="AB3914" i="1"/>
  <c r="AB3915" i="1"/>
  <c r="AB3918" i="1"/>
  <c r="AB3919" i="1"/>
  <c r="AB3922" i="1"/>
  <c r="AB3923" i="1"/>
  <c r="AB3926" i="1"/>
  <c r="AB3927" i="1"/>
  <c r="AB3930" i="1"/>
  <c r="AB3931" i="1"/>
  <c r="AB3934" i="1"/>
  <c r="AB3935" i="1"/>
  <c r="AB3938" i="1"/>
  <c r="AB3939" i="1"/>
  <c r="AB3942" i="1"/>
  <c r="AB3943" i="1"/>
  <c r="AB3946" i="1"/>
  <c r="AB3947" i="1"/>
  <c r="AB3950" i="1"/>
  <c r="AB3951" i="1"/>
  <c r="AB3954" i="1"/>
  <c r="AB3955" i="1"/>
  <c r="AB3958" i="1"/>
  <c r="AB3528" i="1"/>
  <c r="AB3529" i="1"/>
  <c r="AB3532" i="1"/>
  <c r="AB3533" i="1"/>
  <c r="AB3536" i="1"/>
  <c r="AB3537" i="1"/>
  <c r="AB3540" i="1"/>
  <c r="AB3541" i="1"/>
  <c r="AB3544" i="1"/>
  <c r="AB3545" i="1"/>
  <c r="AB3548" i="1"/>
  <c r="AB3549" i="1"/>
  <c r="AB3552" i="1"/>
  <c r="AB3553" i="1"/>
  <c r="AB3556" i="1"/>
  <c r="AB3557" i="1"/>
  <c r="AB3560" i="1"/>
  <c r="AB3561" i="1"/>
  <c r="AB3564" i="1"/>
  <c r="AB3565" i="1"/>
  <c r="AB3568" i="1"/>
  <c r="AB3569" i="1"/>
  <c r="AB3572" i="1"/>
  <c r="AB3573" i="1"/>
  <c r="AB3576" i="1"/>
  <c r="AB3580" i="1"/>
  <c r="AB3584" i="1"/>
  <c r="AB3588" i="1"/>
  <c r="AB3592" i="1"/>
  <c r="AB3596" i="1"/>
  <c r="AB3600" i="1"/>
  <c r="AB3604" i="1"/>
  <c r="AB3608" i="1"/>
  <c r="AB3620" i="1"/>
  <c r="AB3624" i="1"/>
  <c r="AB3628" i="1"/>
  <c r="AB3632" i="1"/>
  <c r="AB3636" i="1"/>
  <c r="AB3640" i="1"/>
  <c r="AB3644" i="1"/>
  <c r="AB3648" i="1"/>
  <c r="AB3652" i="1"/>
  <c r="AB3656" i="1"/>
  <c r="AB3657" i="1"/>
  <c r="AB3660" i="1"/>
  <c r="AB3664" i="1"/>
  <c r="AB3668" i="1"/>
  <c r="AB3672" i="1"/>
  <c r="AB3676" i="1"/>
  <c r="AB3680" i="1"/>
  <c r="AB3684" i="1"/>
  <c r="AB3688" i="1"/>
  <c r="AB3692" i="1"/>
  <c r="AB3696" i="1"/>
  <c r="AB3700" i="1"/>
  <c r="AB3704" i="1"/>
  <c r="AB3708" i="1"/>
  <c r="AB3712" i="1"/>
  <c r="AB3716" i="1"/>
  <c r="AB3720" i="1"/>
  <c r="AB3724" i="1"/>
  <c r="AB3728" i="1"/>
  <c r="AB3732" i="1"/>
  <c r="AB3736" i="1"/>
  <c r="AB3740" i="1"/>
  <c r="AB3744" i="1"/>
  <c r="AB3748" i="1"/>
  <c r="AB3752" i="1"/>
  <c r="AB3756" i="1"/>
  <c r="AB3760" i="1"/>
  <c r="AB3764" i="1"/>
  <c r="AB3768" i="1"/>
  <c r="AB3772" i="1"/>
  <c r="AB3776" i="1"/>
  <c r="AB3780" i="1"/>
  <c r="AB3784" i="1"/>
  <c r="AB3788" i="1"/>
  <c r="AB3792" i="1"/>
  <c r="AB3796" i="1"/>
  <c r="AB3800" i="1"/>
  <c r="AB3804" i="1"/>
  <c r="AB3808" i="1"/>
  <c r="AB3812" i="1"/>
  <c r="AB3816" i="1"/>
  <c r="AB3820" i="1"/>
  <c r="AB3824" i="1"/>
  <c r="AB3825" i="1"/>
  <c r="AB3828" i="1"/>
  <c r="AB3832" i="1"/>
  <c r="AB3833" i="1"/>
  <c r="AB3836" i="1"/>
  <c r="AB3837" i="1"/>
  <c r="AB3840" i="1"/>
  <c r="AB3841" i="1"/>
  <c r="AB3844" i="1"/>
  <c r="AB3845" i="1"/>
  <c r="AB3848" i="1"/>
  <c r="AB3849" i="1"/>
  <c r="AB3852" i="1"/>
  <c r="AB3856" i="1"/>
  <c r="AB3860" i="1"/>
  <c r="AB3864" i="1"/>
  <c r="AB3868" i="1"/>
  <c r="AB3872" i="1"/>
  <c r="AB3876" i="1"/>
  <c r="AB3880" i="1"/>
  <c r="AB3884" i="1"/>
  <c r="AB3888" i="1"/>
  <c r="AB3892" i="1"/>
  <c r="AB3960" i="1"/>
  <c r="AB3961" i="1"/>
  <c r="AB3964" i="1"/>
  <c r="AB3965" i="1"/>
  <c r="AB3968" i="1"/>
  <c r="AB3969" i="1"/>
  <c r="AB3972" i="1"/>
  <c r="AB3973" i="1"/>
  <c r="AB3976" i="1"/>
  <c r="AB3977" i="1"/>
  <c r="M3978" i="1"/>
  <c r="AB3978" i="1" s="1"/>
  <c r="V3979" i="1"/>
  <c r="S3980" i="1"/>
  <c r="AB3980" i="1" s="1"/>
  <c r="AB3982" i="1"/>
  <c r="AB3983" i="1"/>
  <c r="AB3986" i="1"/>
  <c r="AB3987" i="1"/>
  <c r="AB3990" i="1"/>
  <c r="AB3991" i="1"/>
  <c r="AB3994" i="1"/>
  <c r="AB3995" i="1"/>
  <c r="AB3998" i="1"/>
  <c r="AB3999" i="1"/>
  <c r="AB4002" i="1"/>
  <c r="AB4003" i="1"/>
  <c r="AB4006" i="1"/>
  <c r="AB4007" i="1"/>
  <c r="AB4010" i="1"/>
  <c r="AB4011" i="1"/>
  <c r="AB4014" i="1"/>
  <c r="AB4015" i="1"/>
  <c r="AB4018" i="1"/>
  <c r="AB4019" i="1"/>
  <c r="AB4022" i="1"/>
  <c r="AB4023" i="1"/>
  <c r="AB4026" i="1"/>
  <c r="AB4027" i="1"/>
  <c r="AB4030" i="1"/>
  <c r="AB4031" i="1"/>
  <c r="AB4034" i="1"/>
  <c r="AB4035" i="1"/>
  <c r="AB4038" i="1"/>
  <c r="AB4039" i="1"/>
  <c r="AB4042" i="1"/>
  <c r="AB4043" i="1"/>
  <c r="AB4046" i="1"/>
  <c r="AB4047" i="1"/>
  <c r="AB4050" i="1"/>
  <c r="AB4051" i="1"/>
  <c r="AB4054" i="1"/>
  <c r="AB4055" i="1"/>
  <c r="AB4058" i="1"/>
  <c r="AB4059" i="1"/>
  <c r="AB4062" i="1"/>
  <c r="AB4063" i="1"/>
  <c r="AB4066" i="1"/>
  <c r="AB4067" i="1"/>
  <c r="AB4070" i="1"/>
  <c r="AB4071" i="1"/>
  <c r="AB4074" i="1"/>
  <c r="AB4075" i="1"/>
  <c r="AB4078" i="1"/>
  <c r="AB4079" i="1"/>
  <c r="AB4082" i="1"/>
  <c r="AB4083" i="1"/>
  <c r="AB4086" i="1"/>
  <c r="AB4087" i="1"/>
  <c r="AB4090" i="1"/>
  <c r="AB4091" i="1"/>
  <c r="AB4094" i="1"/>
  <c r="AB4095" i="1"/>
  <c r="AB4098" i="1"/>
  <c r="AB4099" i="1"/>
  <c r="AB4102" i="1"/>
  <c r="AB4103" i="1"/>
  <c r="AB4106" i="1"/>
  <c r="AB4107" i="1"/>
  <c r="AB4110" i="1"/>
  <c r="AB4111" i="1"/>
  <c r="AB4114" i="1"/>
  <c r="AB4115" i="1"/>
  <c r="AB4118" i="1"/>
  <c r="AB4119" i="1"/>
  <c r="AB4122" i="1"/>
  <c r="AB4123" i="1"/>
  <c r="AB4126" i="1"/>
  <c r="AB4127" i="1"/>
  <c r="AB4130" i="1"/>
  <c r="AB4131" i="1"/>
  <c r="AB4134" i="1"/>
  <c r="AB4135" i="1"/>
  <c r="AB4138" i="1"/>
  <c r="AB4139" i="1"/>
  <c r="AB4142" i="1"/>
  <c r="AB4143" i="1"/>
  <c r="AB4146" i="1"/>
  <c r="AB4147" i="1"/>
  <c r="AB4150" i="1"/>
  <c r="AB4151" i="1"/>
  <c r="AB4154" i="1"/>
  <c r="AB4155" i="1"/>
  <c r="AB4158" i="1"/>
  <c r="AB4159" i="1"/>
  <c r="AB4162" i="1"/>
  <c r="AB4163" i="1"/>
  <c r="AB4166" i="1"/>
  <c r="AB4167" i="1"/>
  <c r="AB4170" i="1"/>
  <c r="AB4171" i="1"/>
  <c r="AB4174" i="1"/>
  <c r="AB4175" i="1"/>
  <c r="AB4178" i="1"/>
  <c r="AB4179" i="1"/>
  <c r="AB4182" i="1"/>
  <c r="AB4183" i="1"/>
  <c r="AB4186" i="1"/>
  <c r="AB4187" i="1"/>
  <c r="AB4190" i="1"/>
  <c r="AB4191" i="1"/>
  <c r="AB4194" i="1"/>
  <c r="AB4195" i="1"/>
  <c r="AB4198" i="1"/>
  <c r="AB4199" i="1"/>
  <c r="AB4202" i="1"/>
  <c r="AB4203" i="1"/>
  <c r="AB4206" i="1"/>
  <c r="AB4207" i="1"/>
  <c r="AB4210" i="1"/>
  <c r="AB4211" i="1"/>
  <c r="AB4214" i="1"/>
  <c r="AB4215" i="1"/>
  <c r="AB4218" i="1"/>
  <c r="AB4219" i="1"/>
  <c r="AB4222" i="1"/>
  <c r="AB4223" i="1"/>
  <c r="AB4226" i="1"/>
  <c r="AB4227" i="1"/>
  <c r="AB4230" i="1"/>
  <c r="AB4231" i="1"/>
  <c r="AB4234" i="1"/>
  <c r="AB4235" i="1"/>
  <c r="AB4238" i="1"/>
  <c r="AB4239" i="1"/>
  <c r="AB4242" i="1"/>
  <c r="AB4243" i="1"/>
  <c r="AB4246" i="1"/>
  <c r="AB4247" i="1"/>
  <c r="AB4250" i="1"/>
  <c r="AB4251" i="1"/>
  <c r="AB4254" i="1"/>
  <c r="AB4255" i="1"/>
  <c r="AB4258" i="1"/>
  <c r="AB4259" i="1"/>
  <c r="AB4262" i="1"/>
  <c r="AB4263" i="1"/>
  <c r="AB4266" i="1"/>
  <c r="AB4267" i="1"/>
  <c r="AB4270" i="1"/>
  <c r="AB4271" i="1"/>
  <c r="AB4274" i="1"/>
  <c r="AB4275" i="1"/>
  <c r="AB4278" i="1"/>
  <c r="AB4279" i="1"/>
  <c r="AB4282" i="1"/>
  <c r="AB4283" i="1"/>
  <c r="AB4286" i="1"/>
  <c r="AB4287" i="1"/>
  <c r="AB4290" i="1"/>
  <c r="AB4291" i="1"/>
  <c r="AB4294" i="1"/>
  <c r="AB4295" i="1"/>
  <c r="AB4298" i="1"/>
  <c r="AB4299" i="1"/>
  <c r="AB4302" i="1"/>
  <c r="AB4303" i="1"/>
  <c r="AB4306" i="1"/>
  <c r="AB4307" i="1"/>
  <c r="AB4310" i="1"/>
  <c r="AB4311" i="1"/>
  <c r="AB4314" i="1"/>
  <c r="AB4315" i="1"/>
  <c r="AB4318" i="1"/>
  <c r="AB4319" i="1"/>
  <c r="AB4322" i="1"/>
  <c r="AB4323" i="1"/>
  <c r="AB4326" i="1"/>
  <c r="AB4327" i="1"/>
  <c r="AB4330" i="1"/>
  <c r="AB4331" i="1"/>
  <c r="AB4334" i="1"/>
  <c r="AB4335" i="1"/>
  <c r="AB4338" i="1"/>
  <c r="AB4339" i="1"/>
  <c r="AB3979" i="1"/>
  <c r="M4340" i="1"/>
  <c r="AB4340" i="1" s="1"/>
  <c r="V4341" i="1"/>
  <c r="S4342" i="1"/>
  <c r="AB4342" i="1" s="1"/>
  <c r="P4343" i="1"/>
  <c r="AB4343" i="1" s="1"/>
  <c r="Z4343" i="1"/>
  <c r="M4344" i="1"/>
  <c r="AB4344" i="1" s="1"/>
  <c r="V4345" i="1"/>
  <c r="AB4346" i="1"/>
  <c r="AB4347" i="1"/>
  <c r="AB4350" i="1"/>
  <c r="AB4351" i="1"/>
  <c r="AB4354" i="1"/>
  <c r="AB4355" i="1"/>
  <c r="AB4358" i="1"/>
  <c r="AB4359" i="1"/>
  <c r="AB4362" i="1"/>
  <c r="AB4363" i="1"/>
  <c r="AB4366" i="1"/>
  <c r="AB4367" i="1"/>
  <c r="AB4370" i="1"/>
  <c r="AB4371" i="1"/>
  <c r="AB4374" i="1"/>
  <c r="AB4375" i="1"/>
  <c r="AB4378" i="1"/>
  <c r="AB4379" i="1"/>
  <c r="AB4382" i="1"/>
  <c r="AB4383" i="1"/>
  <c r="AB4386" i="1"/>
  <c r="AB4387" i="1"/>
  <c r="AB4390" i="1"/>
  <c r="AB4391" i="1"/>
  <c r="AB4394" i="1"/>
  <c r="AB4395" i="1"/>
  <c r="AB4398" i="1"/>
  <c r="AB4399" i="1"/>
  <c r="AB4402" i="1"/>
  <c r="AB4403" i="1"/>
  <c r="AB4406" i="1"/>
  <c r="AB4407" i="1"/>
  <c r="AB4410" i="1"/>
  <c r="AB4411" i="1"/>
  <c r="AB4414" i="1"/>
  <c r="AB4415" i="1"/>
  <c r="AB4418" i="1"/>
  <c r="AB4419" i="1"/>
  <c r="AB4422" i="1"/>
  <c r="AB4423" i="1"/>
  <c r="AB4426" i="1"/>
  <c r="AB4427" i="1"/>
  <c r="AB4430" i="1"/>
  <c r="AB4431" i="1"/>
  <c r="AB4434" i="1"/>
  <c r="AB4435" i="1"/>
  <c r="AB4438" i="1"/>
  <c r="AB4439" i="1"/>
  <c r="AB4442" i="1"/>
  <c r="AB4443" i="1"/>
  <c r="AB4446" i="1"/>
  <c r="AB4447" i="1"/>
  <c r="AB4450" i="1"/>
  <c r="AB4451" i="1"/>
  <c r="AB4454" i="1"/>
  <c r="AB4455" i="1"/>
  <c r="AB4458" i="1"/>
  <c r="AB4459" i="1"/>
  <c r="AB4462" i="1"/>
  <c r="AB4463" i="1"/>
  <c r="AB4466" i="1"/>
  <c r="AB4467" i="1"/>
  <c r="AB4470" i="1"/>
  <c r="AB4471" i="1"/>
  <c r="AB4474" i="1"/>
  <c r="AB4475" i="1"/>
  <c r="AB4478" i="1"/>
  <c r="AB4479" i="1"/>
  <c r="AB4482" i="1"/>
  <c r="AB4483" i="1"/>
  <c r="AB4486" i="1"/>
  <c r="AB4487" i="1"/>
  <c r="AB4490" i="1"/>
  <c r="AB4491" i="1"/>
  <c r="AB4494" i="1"/>
  <c r="AB4495" i="1"/>
  <c r="AB4498" i="1"/>
  <c r="AB4499" i="1"/>
  <c r="AB4502" i="1"/>
  <c r="AB4503" i="1"/>
  <c r="AB4506" i="1"/>
  <c r="AB4507" i="1"/>
  <c r="AB4341" i="1"/>
  <c r="AB4345" i="1"/>
  <c r="AB4509" i="1"/>
  <c r="AB4510" i="1"/>
  <c r="AB4513" i="1"/>
  <c r="AB4514" i="1"/>
  <c r="AB4517" i="1"/>
  <c r="AB4518" i="1"/>
  <c r="AB4521" i="1"/>
  <c r="AB4522" i="1"/>
  <c r="AB4525" i="1"/>
  <c r="AB4526" i="1"/>
  <c r="AB4529" i="1"/>
  <c r="AB4530" i="1"/>
  <c r="AB4533" i="1"/>
  <c r="AB4534" i="1"/>
  <c r="AB4537" i="1"/>
  <c r="AB4538" i="1"/>
  <c r="AB4541" i="1"/>
  <c r="AB4542" i="1"/>
  <c r="AB4545" i="1"/>
  <c r="AB4546" i="1"/>
  <c r="AB4549" i="1"/>
  <c r="AB4550" i="1"/>
  <c r="AB4553" i="1"/>
  <c r="AB4554" i="1"/>
  <c r="AB4557" i="1"/>
  <c r="AB4558" i="1"/>
  <c r="AB4561" i="1"/>
  <c r="AB4562" i="1"/>
  <c r="AB4565" i="1"/>
  <c r="AB4566" i="1"/>
  <c r="AB4569" i="1"/>
  <c r="AB4570" i="1"/>
  <c r="AB4573" i="1"/>
  <c r="AB4574" i="1"/>
  <c r="AB4577" i="1"/>
  <c r="AB4578" i="1"/>
  <c r="AB4581" i="1"/>
  <c r="AB4582" i="1"/>
  <c r="AB4585" i="1"/>
  <c r="AB4586" i="1"/>
  <c r="AB4589" i="1"/>
  <c r="AB4590" i="1"/>
  <c r="AB4593" i="1"/>
  <c r="AB4594" i="1"/>
  <c r="AB4597" i="1"/>
  <c r="AB4598" i="1"/>
  <c r="AB4601" i="1"/>
  <c r="AB4602" i="1"/>
  <c r="AB4605" i="1"/>
  <c r="AB4606" i="1"/>
  <c r="AB4609" i="1"/>
  <c r="AB4610" i="1"/>
  <c r="AB4613" i="1"/>
  <c r="AB4614" i="1"/>
  <c r="AB4617" i="1"/>
  <c r="AB4618" i="1"/>
  <c r="AB4621" i="1"/>
  <c r="AB4622" i="1"/>
  <c r="AB4625" i="1"/>
  <c r="AB4626" i="1"/>
  <c r="AB4629" i="1"/>
  <c r="AB4630" i="1"/>
  <c r="AB4633" i="1"/>
  <c r="AB4634" i="1"/>
  <c r="AB4637" i="1"/>
  <c r="AB4638" i="1"/>
  <c r="AB4641" i="1"/>
  <c r="AB4642" i="1"/>
  <c r="AB4645" i="1"/>
  <c r="AB4646" i="1"/>
  <c r="AB4649" i="1"/>
  <c r="AB4650" i="1"/>
  <c r="AB4653" i="1"/>
  <c r="AB4654" i="1"/>
  <c r="AB4657" i="1"/>
  <c r="AB4658" i="1"/>
  <c r="AB4661" i="1"/>
  <c r="AB4662" i="1"/>
  <c r="AB4665" i="1"/>
  <c r="AB4666" i="1"/>
  <c r="AB4669" i="1"/>
  <c r="AB4670" i="1"/>
  <c r="AB4673" i="1"/>
  <c r="AB4674" i="1"/>
  <c r="AB4677" i="1"/>
  <c r="AB4678" i="1"/>
  <c r="AB4681" i="1"/>
  <c r="AB4682" i="1"/>
  <c r="AB4685" i="1"/>
  <c r="AB4686" i="1"/>
  <c r="AB4689" i="1"/>
  <c r="AB4508" i="1"/>
  <c r="AB4687" i="1"/>
  <c r="AB4691" i="1"/>
  <c r="M4692" i="1"/>
  <c r="AB4692" i="1" s="1"/>
  <c r="AB4694" i="1"/>
  <c r="AB4695" i="1"/>
  <c r="AB4698" i="1"/>
  <c r="AB4699" i="1"/>
  <c r="AB4702" i="1"/>
  <c r="AB4703" i="1"/>
  <c r="AB4706" i="1"/>
  <c r="AB4707" i="1"/>
  <c r="AB4710" i="1"/>
  <c r="AB4711" i="1"/>
  <c r="AB4714" i="1"/>
  <c r="AB4715" i="1"/>
  <c r="AB4718" i="1"/>
  <c r="AB4719" i="1"/>
  <c r="AB4722" i="1"/>
  <c r="AB4723" i="1"/>
  <c r="AB4726" i="1"/>
  <c r="AB4727" i="1"/>
  <c r="AB4730" i="1"/>
  <c r="AB4731" i="1"/>
  <c r="AB4734" i="1"/>
  <c r="AB4735" i="1"/>
  <c r="AB4738" i="1"/>
  <c r="AB4739" i="1"/>
  <c r="AB4742" i="1"/>
  <c r="AB4743" i="1"/>
  <c r="AB4746" i="1"/>
  <c r="AB4747" i="1"/>
  <c r="AB4750" i="1"/>
  <c r="AB4751" i="1"/>
  <c r="AB4754" i="1"/>
  <c r="AB4755" i="1"/>
  <c r="AB4758" i="1"/>
  <c r="AB4759" i="1"/>
  <c r="AB4762" i="1"/>
  <c r="AB4766" i="1"/>
  <c r="AB4774" i="1"/>
  <c r="Z4763" i="1"/>
  <c r="AB4763" i="1" s="1"/>
  <c r="M4764" i="1"/>
  <c r="AB4764" i="1" s="1"/>
  <c r="V4765" i="1"/>
  <c r="AB4765" i="1" s="1"/>
  <c r="S4766" i="1"/>
  <c r="P4767" i="1"/>
  <c r="Z4767" i="1"/>
  <c r="AB4767" i="1" s="1"/>
  <c r="M4768" i="1"/>
  <c r="AB4768" i="1" s="1"/>
  <c r="V4769" i="1"/>
  <c r="AB4769" i="1" s="1"/>
  <c r="S4770" i="1"/>
  <c r="AB4770" i="1" s="1"/>
  <c r="P4771" i="1"/>
  <c r="Z4771" i="1"/>
  <c r="AB4771" i="1" s="1"/>
  <c r="M4772" i="1"/>
  <c r="AB4772" i="1" s="1"/>
  <c r="V4773" i="1"/>
  <c r="AB4773" i="1" s="1"/>
  <c r="S4774" i="1"/>
  <c r="P4775" i="1"/>
  <c r="Z4775" i="1"/>
  <c r="AB4775" i="1" s="1"/>
  <c r="M4776" i="1"/>
  <c r="AB4776" i="1" s="1"/>
  <c r="V4777" i="1"/>
  <c r="AB4777" i="1" s="1"/>
  <c r="S4778" i="1"/>
  <c r="AB4778" i="1" s="1"/>
  <c r="P4779" i="1"/>
  <c r="Z4779" i="1"/>
  <c r="AB4779" i="1" s="1"/>
  <c r="M4780" i="1"/>
  <c r="AB4780" i="1" s="1"/>
  <c r="V4781" i="1"/>
  <c r="AB4781" i="1" s="1"/>
  <c r="AB4782" i="1"/>
  <c r="AB4783" i="1"/>
  <c r="AB4786" i="1"/>
  <c r="AB4787" i="1"/>
  <c r="AB4790" i="1"/>
  <c r="AB4791" i="1"/>
  <c r="AB4794" i="1"/>
  <c r="AB4795" i="1"/>
  <c r="AB4798" i="1"/>
  <c r="AB4799" i="1"/>
  <c r="AB4802" i="1"/>
  <c r="AB4803" i="1"/>
  <c r="AB4806" i="1"/>
  <c r="AB4807" i="1"/>
  <c r="AB4810" i="1"/>
  <c r="AB4811" i="1"/>
  <c r="AB4814" i="1"/>
  <c r="AB4815" i="1"/>
  <c r="AB4818" i="1"/>
  <c r="AB4819" i="1"/>
  <c r="AB4822" i="1"/>
  <c r="AB4823" i="1"/>
  <c r="AB4826" i="1"/>
  <c r="AB4827" i="1"/>
  <c r="AB4830" i="1"/>
  <c r="AB4831" i="1"/>
  <c r="AB4834" i="1"/>
  <c r="AB4835" i="1"/>
  <c r="AB4838" i="1"/>
  <c r="AB4839" i="1"/>
  <c r="AB4842" i="1"/>
  <c r="AB4843" i="1"/>
  <c r="AB4846" i="1"/>
  <c r="AB4847" i="1"/>
  <c r="AB4850" i="1"/>
  <c r="AB4851" i="1"/>
  <c r="P4852" i="1"/>
  <c r="AB4852" i="1" s="1"/>
  <c r="AB4853" i="1"/>
  <c r="AB4854" i="1"/>
  <c r="AB4857" i="1"/>
  <c r="AB4858" i="1"/>
  <c r="AB4861" i="1"/>
  <c r="AB4862" i="1"/>
  <c r="AB4865" i="1"/>
  <c r="AB4866" i="1"/>
  <c r="AB4869" i="1"/>
  <c r="AB4870" i="1"/>
  <c r="AB4873" i="1"/>
  <c r="AB4874" i="1"/>
  <c r="AB4877" i="1"/>
  <c r="AB4878" i="1"/>
  <c r="AB4881" i="1"/>
  <c r="AB4882" i="1"/>
  <c r="AB4885" i="1"/>
  <c r="AB4886" i="1"/>
  <c r="AB4889" i="1"/>
  <c r="AB4890" i="1"/>
  <c r="AB4893" i="1"/>
  <c r="AB4894" i="1"/>
  <c r="AB4897" i="1"/>
  <c r="AB4898" i="1"/>
  <c r="AB4901" i="1"/>
  <c r="AB4902" i="1"/>
  <c r="AB4905" i="1"/>
  <c r="AB4906" i="1"/>
  <c r="Z4907" i="1"/>
  <c r="AB4907" i="1" s="1"/>
  <c r="M4908" i="1"/>
  <c r="AB4908" i="1" s="1"/>
  <c r="V4909" i="1"/>
  <c r="AB4909" i="1" s="1"/>
  <c r="AB4910" i="1"/>
  <c r="AB4911" i="1"/>
  <c r="AB4914" i="1"/>
  <c r="AB4915" i="1"/>
  <c r="AB4918" i="1"/>
  <c r="AB4919" i="1"/>
  <c r="AB4922" i="1"/>
  <c r="AB4923" i="1"/>
  <c r="AB4926" i="1"/>
  <c r="AB4927" i="1"/>
  <c r="AB4930" i="1"/>
  <c r="AB4931" i="1"/>
  <c r="AB4934" i="1"/>
  <c r="AB4935" i="1"/>
  <c r="AB4938" i="1"/>
  <c r="AB4939" i="1"/>
  <c r="AB4942" i="1"/>
  <c r="AB4943" i="1"/>
  <c r="AB4946" i="1"/>
  <c r="AB4947" i="1"/>
  <c r="AB4950" i="1"/>
  <c r="AB4952" i="1"/>
  <c r="AB4976" i="1"/>
  <c r="Z4951" i="1"/>
  <c r="AB4951" i="1" s="1"/>
  <c r="M4952" i="1"/>
  <c r="AB4954" i="1"/>
  <c r="AB4955" i="1"/>
  <c r="AB4958" i="1"/>
  <c r="AB4959" i="1"/>
  <c r="AB4962" i="1"/>
  <c r="AB4963" i="1"/>
  <c r="AB4966" i="1"/>
  <c r="AB4967" i="1"/>
  <c r="AB4970" i="1"/>
  <c r="AB4971" i="1"/>
  <c r="AB4974" i="1"/>
  <c r="AB4978" i="1"/>
  <c r="M4979" i="1"/>
  <c r="AB4979" i="1" s="1"/>
  <c r="V4980" i="1"/>
  <c r="AB4980" i="1" s="1"/>
  <c r="AB4981" i="1"/>
  <c r="AB4982" i="1"/>
  <c r="AB4985" i="1"/>
  <c r="AB4986" i="1"/>
  <c r="AB4989" i="1"/>
  <c r="AB4990" i="1"/>
  <c r="AB4993" i="1"/>
  <c r="AB4994" i="1"/>
  <c r="AB4997" i="1"/>
  <c r="AB4998" i="1"/>
  <c r="AB5001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<sst xmlns="http://schemas.openxmlformats.org/spreadsheetml/2006/main" count="33" uniqueCount="20">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</sst>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%202021/05%20-%20PLANILHA%20CONTABIL%20FINANCEIRA-%20MAIO%202021/SEI%20-%20MAIO%202021/C&#243;pia%20de%2013.2%20PCF%20EM%20Excel%20(6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TCE - ANEXO II - Publicação (2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CABO DE SANTO AGOSTINHO</v>
          </cell>
          <cell r="E12" t="str">
            <v>ADAILDE SILVA DE PAULA</v>
          </cell>
          <cell r="F12" t="str">
            <v>2 - Outros Profissionais da Saúde</v>
          </cell>
          <cell r="G12" t="str">
            <v>3222-05</v>
          </cell>
          <cell r="H12">
            <v>44317</v>
          </cell>
          <cell r="J12">
            <v>112.34399999999999</v>
          </cell>
          <cell r="L12">
            <v>180.4</v>
          </cell>
          <cell r="M12">
            <v>22</v>
          </cell>
          <cell r="R12">
            <v>163.19999999999999</v>
          </cell>
          <cell r="S12">
            <v>66</v>
          </cell>
          <cell r="U12">
            <v>66.11</v>
          </cell>
          <cell r="X12" t="str">
            <v>AUXILIO CRECHE</v>
          </cell>
        </row>
        <row r="13">
          <cell r="C13" t="str">
            <v>UPA CABO DE SANTO AGOSTINHO</v>
          </cell>
          <cell r="E13" t="str">
            <v>ADINELHA MARIA DE AROUXA SILVA</v>
          </cell>
          <cell r="F13" t="str">
            <v>2 - Outros Profissionais da Saúde</v>
          </cell>
          <cell r="G13" t="str">
            <v>3222-05</v>
          </cell>
          <cell r="H13">
            <v>44317</v>
          </cell>
          <cell r="J13">
            <v>159.23840000000001</v>
          </cell>
          <cell r="L13">
            <v>180.4</v>
          </cell>
          <cell r="M13">
            <v>22</v>
          </cell>
          <cell r="R13">
            <v>172.5</v>
          </cell>
          <cell r="S13">
            <v>66</v>
          </cell>
          <cell r="U13">
            <v>0</v>
          </cell>
        </row>
        <row r="14">
          <cell r="C14" t="str">
            <v>UPA CABO DE SANTO AGOSTINHO</v>
          </cell>
          <cell r="E14" t="str">
            <v>ADIVANIR MARQUES BARBOSA DA SILVA</v>
          </cell>
          <cell r="F14" t="str">
            <v>2 - Outros Profissionais da Saúde</v>
          </cell>
          <cell r="G14" t="str">
            <v>5152-05</v>
          </cell>
          <cell r="H14">
            <v>44317</v>
          </cell>
          <cell r="J14">
            <v>109.69280000000001</v>
          </cell>
          <cell r="L14">
            <v>180.4</v>
          </cell>
          <cell r="M14">
            <v>22</v>
          </cell>
          <cell r="R14">
            <v>283.2</v>
          </cell>
          <cell r="S14">
            <v>66</v>
          </cell>
          <cell r="U14">
            <v>0</v>
          </cell>
        </row>
        <row r="15">
          <cell r="C15" t="str">
            <v>UPA CABO DE SANTO AGOSTINHO</v>
          </cell>
          <cell r="E15" t="str">
            <v>ADRIANA CASTRO DO NASCIMENTO</v>
          </cell>
          <cell r="F15" t="str">
            <v>2 - Outros Profissionais da Saúde</v>
          </cell>
          <cell r="G15" t="str">
            <v>2235-05</v>
          </cell>
          <cell r="H15">
            <v>44317</v>
          </cell>
          <cell r="J15">
            <v>306.15839999999997</v>
          </cell>
          <cell r="M15">
            <v>0</v>
          </cell>
          <cell r="S15">
            <v>0</v>
          </cell>
          <cell r="U15">
            <v>0</v>
          </cell>
        </row>
        <row r="16">
          <cell r="C16" t="str">
            <v>UPA CABO DE SANTO AGOSTINHO</v>
          </cell>
          <cell r="E16" t="str">
            <v>ADRIANA MARIA DA SILVA</v>
          </cell>
          <cell r="F16" t="str">
            <v>2 - Outros Profissionais da Saúde</v>
          </cell>
          <cell r="G16" t="str">
            <v>3222-05</v>
          </cell>
          <cell r="H16">
            <v>44317</v>
          </cell>
          <cell r="J16">
            <v>0.25280000000000002</v>
          </cell>
          <cell r="L16">
            <v>180.4</v>
          </cell>
          <cell r="M16">
            <v>22</v>
          </cell>
          <cell r="R16">
            <v>71.400000000000006</v>
          </cell>
          <cell r="S16">
            <v>0</v>
          </cell>
          <cell r="U16">
            <v>0</v>
          </cell>
        </row>
        <row r="17">
          <cell r="C17" t="str">
            <v>UPA CABO DE SANTO AGOSTINHO</v>
          </cell>
          <cell r="E17" t="str">
            <v>ADRIANA MARIA DE SOUZA PEREIRA</v>
          </cell>
          <cell r="F17" t="str">
            <v>2 - Outros Profissionais da Saúde</v>
          </cell>
          <cell r="G17" t="str">
            <v>3241-15</v>
          </cell>
          <cell r="H17">
            <v>44317</v>
          </cell>
          <cell r="J17">
            <v>294.85199999999998</v>
          </cell>
          <cell r="L17">
            <v>180.4</v>
          </cell>
          <cell r="M17">
            <v>4.07</v>
          </cell>
          <cell r="S17">
            <v>0</v>
          </cell>
          <cell r="U17">
            <v>0</v>
          </cell>
        </row>
        <row r="18">
          <cell r="C18" t="str">
            <v>UPA CABO DE SANTO AGOSTINHO</v>
          </cell>
          <cell r="E18" t="str">
            <v>ADRIANO SILVA DE LIMA</v>
          </cell>
          <cell r="F18" t="str">
            <v>3 - Administrativo</v>
          </cell>
          <cell r="G18" t="str">
            <v>5174-10</v>
          </cell>
          <cell r="H18">
            <v>44317</v>
          </cell>
          <cell r="J18">
            <v>127.6408</v>
          </cell>
          <cell r="L18">
            <v>180.4</v>
          </cell>
          <cell r="M18">
            <v>22</v>
          </cell>
          <cell r="R18">
            <v>265.5</v>
          </cell>
          <cell r="S18">
            <v>66</v>
          </cell>
          <cell r="U18">
            <v>0</v>
          </cell>
        </row>
        <row r="19">
          <cell r="C19" t="str">
            <v>UPA CABO DE SANTO AGOSTINHO</v>
          </cell>
          <cell r="E19" t="str">
            <v>AGATA STANISCI</v>
          </cell>
          <cell r="F19" t="str">
            <v>1 - Médico</v>
          </cell>
          <cell r="G19" t="str">
            <v>2251-24</v>
          </cell>
          <cell r="H19">
            <v>44317</v>
          </cell>
          <cell r="J19">
            <v>345.26560000000001</v>
          </cell>
          <cell r="M19">
            <v>0</v>
          </cell>
          <cell r="S19">
            <v>0</v>
          </cell>
          <cell r="U19">
            <v>0</v>
          </cell>
        </row>
        <row r="20">
          <cell r="C20" t="str">
            <v>UPA CABO DE SANTO AGOSTINHO</v>
          </cell>
          <cell r="E20" t="str">
            <v>ALDILENE CARLA DA SILVA</v>
          </cell>
          <cell r="F20" t="str">
            <v>2 - Outros Profissionais da Saúde</v>
          </cell>
          <cell r="G20" t="str">
            <v>3222-05</v>
          </cell>
          <cell r="H20">
            <v>44317</v>
          </cell>
          <cell r="J20">
            <v>147.10239999999999</v>
          </cell>
          <cell r="L20">
            <v>180.4</v>
          </cell>
          <cell r="M20">
            <v>22</v>
          </cell>
          <cell r="R20">
            <v>172.5</v>
          </cell>
          <cell r="S20">
            <v>66</v>
          </cell>
          <cell r="U20">
            <v>0</v>
          </cell>
        </row>
        <row r="21">
          <cell r="C21" t="str">
            <v>UPA CABO DE SANTO AGOSTINHO</v>
          </cell>
          <cell r="E21" t="str">
            <v>ALINNE TETI MAGALHAES</v>
          </cell>
          <cell r="F21" t="str">
            <v>1 - Médico</v>
          </cell>
          <cell r="G21" t="str">
            <v>2251-25</v>
          </cell>
          <cell r="H21">
            <v>44317</v>
          </cell>
          <cell r="J21">
            <v>442.97120000000001</v>
          </cell>
          <cell r="M21">
            <v>0</v>
          </cell>
          <cell r="S21">
            <v>0</v>
          </cell>
          <cell r="U21">
            <v>0</v>
          </cell>
        </row>
        <row r="22">
          <cell r="C22" t="str">
            <v>UPA CABO DE SANTO AGOSTINHO</v>
          </cell>
          <cell r="E22" t="str">
            <v>ALISSON SANTOS DO NASCIMENTO</v>
          </cell>
          <cell r="F22" t="str">
            <v>2 - Outros Profissionais da Saúde</v>
          </cell>
          <cell r="G22" t="str">
            <v>3222-05</v>
          </cell>
          <cell r="H22">
            <v>44317</v>
          </cell>
          <cell r="J22">
            <v>116.0616</v>
          </cell>
          <cell r="L22">
            <v>180.4</v>
          </cell>
          <cell r="M22">
            <v>22</v>
          </cell>
          <cell r="R22">
            <v>209.7</v>
          </cell>
          <cell r="S22">
            <v>46.2</v>
          </cell>
          <cell r="U22">
            <v>0</v>
          </cell>
        </row>
        <row r="23">
          <cell r="C23" t="str">
            <v>UPA CABO DE SANTO AGOSTINHO</v>
          </cell>
          <cell r="E23" t="str">
            <v>ALLAN COUTINHO FREIRE</v>
          </cell>
          <cell r="F23" t="str">
            <v>2 - Outros Profissionais da Saúde</v>
          </cell>
          <cell r="G23" t="str">
            <v>5211-30</v>
          </cell>
          <cell r="H23">
            <v>44317</v>
          </cell>
          <cell r="J23">
            <v>110.6872</v>
          </cell>
          <cell r="L23">
            <v>180.4</v>
          </cell>
          <cell r="M23">
            <v>22</v>
          </cell>
          <cell r="R23">
            <v>122.4</v>
          </cell>
          <cell r="S23">
            <v>66</v>
          </cell>
          <cell r="U23">
            <v>0</v>
          </cell>
        </row>
        <row r="24">
          <cell r="C24" t="str">
            <v>UPA CABO DE SANTO AGOSTINHO</v>
          </cell>
          <cell r="E24" t="str">
            <v>ALLENDE DAVINO DE AMORIM</v>
          </cell>
          <cell r="F24" t="str">
            <v>1 - Médico</v>
          </cell>
          <cell r="G24" t="str">
            <v>2251-25</v>
          </cell>
          <cell r="H24">
            <v>44317</v>
          </cell>
          <cell r="J24">
            <v>326.3408</v>
          </cell>
          <cell r="M24">
            <v>0</v>
          </cell>
          <cell r="S24">
            <v>0</v>
          </cell>
          <cell r="U24">
            <v>0</v>
          </cell>
        </row>
        <row r="25">
          <cell r="C25" t="str">
            <v>UPA CABO DE SANTO AGOSTINHO</v>
          </cell>
          <cell r="E25" t="str">
            <v>AMANDA PRISCILA DA SILVA</v>
          </cell>
          <cell r="F25" t="str">
            <v>3 - Administrativo</v>
          </cell>
          <cell r="G25" t="str">
            <v>4110-10</v>
          </cell>
          <cell r="H25">
            <v>44317</v>
          </cell>
          <cell r="J25">
            <v>215.4152</v>
          </cell>
          <cell r="M25">
            <v>0</v>
          </cell>
          <cell r="S25">
            <v>0</v>
          </cell>
          <cell r="U25">
            <v>0</v>
          </cell>
        </row>
        <row r="26">
          <cell r="C26" t="str">
            <v>UPA CABO DE SANTO AGOSTINHO</v>
          </cell>
          <cell r="E26" t="str">
            <v>ANA CAROLINA ARAUJO DOS SANTOS</v>
          </cell>
          <cell r="F26" t="str">
            <v>3 - Administrativo</v>
          </cell>
          <cell r="G26" t="str">
            <v>4110-10</v>
          </cell>
          <cell r="H26">
            <v>44317</v>
          </cell>
          <cell r="J26">
            <v>10.990399999999999</v>
          </cell>
          <cell r="M26">
            <v>0</v>
          </cell>
          <cell r="R26">
            <v>173.4</v>
          </cell>
          <cell r="S26">
            <v>23.1</v>
          </cell>
          <cell r="U26">
            <v>0</v>
          </cell>
        </row>
        <row r="27">
          <cell r="C27" t="str">
            <v>UPA CABO DE SANTO AGOSTINHO</v>
          </cell>
          <cell r="E27" t="str">
            <v>ANA CLAUDIA DA SILVA</v>
          </cell>
          <cell r="F27" t="str">
            <v>2 - Outros Profissionais da Saúde</v>
          </cell>
          <cell r="G27" t="str">
            <v>3222-05</v>
          </cell>
          <cell r="H27">
            <v>44317</v>
          </cell>
          <cell r="J27">
            <v>105.6</v>
          </cell>
          <cell r="M27">
            <v>0</v>
          </cell>
          <cell r="R27">
            <v>163.19999999999999</v>
          </cell>
          <cell r="S27">
            <v>63.8</v>
          </cell>
          <cell r="U27">
            <v>0</v>
          </cell>
        </row>
        <row r="28">
          <cell r="C28" t="str">
            <v>UPA CABO DE SANTO AGOSTINHO</v>
          </cell>
          <cell r="E28" t="str">
            <v>ANA MARIA BATISTA PEIXOTO</v>
          </cell>
          <cell r="F28" t="str">
            <v>2 - Outros Profissionais da Saúde</v>
          </cell>
          <cell r="G28" t="str">
            <v>2235-05</v>
          </cell>
          <cell r="H28">
            <v>44317</v>
          </cell>
          <cell r="J28">
            <v>0</v>
          </cell>
          <cell r="M28">
            <v>0</v>
          </cell>
          <cell r="S28">
            <v>0</v>
          </cell>
          <cell r="U28">
            <v>0</v>
          </cell>
        </row>
        <row r="29">
          <cell r="C29" t="str">
            <v>UPA CABO DE SANTO AGOSTINHO</v>
          </cell>
          <cell r="E29" t="str">
            <v>ANA PAULA DA SILVA SANTIAGO</v>
          </cell>
          <cell r="F29" t="str">
            <v>2 - Outros Profissionais da Saúde</v>
          </cell>
          <cell r="G29" t="str">
            <v>2235-05</v>
          </cell>
          <cell r="H29">
            <v>44317</v>
          </cell>
          <cell r="J29">
            <v>307.66320000000002</v>
          </cell>
          <cell r="L29">
            <v>180.4</v>
          </cell>
          <cell r="M29">
            <v>3.08</v>
          </cell>
          <cell r="S29">
            <v>0</v>
          </cell>
          <cell r="U29">
            <v>0</v>
          </cell>
        </row>
        <row r="30">
          <cell r="C30" t="str">
            <v>UPA CABO DE SANTO AGOSTINHO</v>
          </cell>
          <cell r="E30" t="str">
            <v>ANA PAULA MATIAS DA SILVA</v>
          </cell>
          <cell r="F30" t="str">
            <v>2 - Outros Profissionais da Saúde</v>
          </cell>
          <cell r="G30" t="str">
            <v>5211-30</v>
          </cell>
          <cell r="H30">
            <v>44317</v>
          </cell>
          <cell r="J30">
            <v>92.671199999999999</v>
          </cell>
          <cell r="L30">
            <v>180.4</v>
          </cell>
          <cell r="M30">
            <v>22</v>
          </cell>
          <cell r="S30">
            <v>0</v>
          </cell>
          <cell r="U30">
            <v>66.12</v>
          </cell>
          <cell r="X30" t="str">
            <v>AUXILIO CRECHE</v>
          </cell>
        </row>
        <row r="31">
          <cell r="C31" t="str">
            <v>UPA CABO DE SANTO AGOSTINHO</v>
          </cell>
          <cell r="E31" t="str">
            <v>ANA THAYSSA ARAUJO CAVALCANTI</v>
          </cell>
          <cell r="F31" t="str">
            <v>2 - Outros Profissionais da Saúde</v>
          </cell>
          <cell r="G31" t="str">
            <v>2235-05</v>
          </cell>
          <cell r="H31">
            <v>44317</v>
          </cell>
          <cell r="J31">
            <v>373.85680000000002</v>
          </cell>
          <cell r="L31">
            <v>180.4</v>
          </cell>
          <cell r="M31">
            <v>3.08</v>
          </cell>
          <cell r="S31">
            <v>0</v>
          </cell>
          <cell r="U31">
            <v>0</v>
          </cell>
        </row>
        <row r="32">
          <cell r="C32" t="str">
            <v>UPA CABO DE SANTO AGOSTINHO</v>
          </cell>
          <cell r="E32" t="str">
            <v>ANAZETE MARIA DE LIMA</v>
          </cell>
          <cell r="F32" t="str">
            <v>2 - Outros Profissionais da Saúde</v>
          </cell>
          <cell r="G32" t="str">
            <v>5211-30</v>
          </cell>
          <cell r="H32">
            <v>44317</v>
          </cell>
          <cell r="J32">
            <v>113.52</v>
          </cell>
          <cell r="L32">
            <v>180.4</v>
          </cell>
          <cell r="M32">
            <v>22</v>
          </cell>
          <cell r="R32">
            <v>163.19999999999999</v>
          </cell>
          <cell r="S32">
            <v>44</v>
          </cell>
          <cell r="U32">
            <v>0</v>
          </cell>
        </row>
        <row r="33">
          <cell r="C33" t="str">
            <v>UPA CABO DE SANTO AGOSTINHO</v>
          </cell>
          <cell r="E33" t="str">
            <v>ANDERSON JOSE DA SILVA</v>
          </cell>
          <cell r="F33" t="str">
            <v>3 - Administrativo</v>
          </cell>
          <cell r="G33" t="str">
            <v>3172-10</v>
          </cell>
          <cell r="H33">
            <v>44317</v>
          </cell>
          <cell r="J33">
            <v>192.24160000000001</v>
          </cell>
          <cell r="L33">
            <v>180.4</v>
          </cell>
          <cell r="M33">
            <v>34.79</v>
          </cell>
          <cell r="S33">
            <v>0</v>
          </cell>
          <cell r="U33">
            <v>0</v>
          </cell>
        </row>
        <row r="34">
          <cell r="C34" t="str">
            <v>UPA CABO DE SANTO AGOSTINHO</v>
          </cell>
          <cell r="E34" t="str">
            <v>ANDRE JOSE DO NASCIMENTO</v>
          </cell>
          <cell r="F34" t="str">
            <v>3 - Administrativo</v>
          </cell>
          <cell r="G34" t="str">
            <v>7823-20</v>
          </cell>
          <cell r="H34">
            <v>44317</v>
          </cell>
          <cell r="J34">
            <v>171.7328</v>
          </cell>
          <cell r="L34">
            <v>180.4</v>
          </cell>
          <cell r="M34">
            <v>28.48</v>
          </cell>
          <cell r="S34">
            <v>0</v>
          </cell>
          <cell r="U34">
            <v>0</v>
          </cell>
        </row>
        <row r="35">
          <cell r="C35" t="str">
            <v>UPA CABO DE SANTO AGOSTINHO</v>
          </cell>
          <cell r="E35" t="str">
            <v>ANDREIA DA SILVA SANTOS</v>
          </cell>
          <cell r="F35" t="str">
            <v>2 - Outros Profissionais da Saúde</v>
          </cell>
          <cell r="G35" t="str">
            <v>3222-05</v>
          </cell>
          <cell r="H35">
            <v>44317</v>
          </cell>
          <cell r="J35">
            <v>0</v>
          </cell>
          <cell r="M35">
            <v>0</v>
          </cell>
          <cell r="S35">
            <v>0</v>
          </cell>
          <cell r="U35">
            <v>0</v>
          </cell>
        </row>
        <row r="36">
          <cell r="C36" t="str">
            <v>UPA CABO DE SANTO AGOSTINHO</v>
          </cell>
          <cell r="E36" t="str">
            <v>ANGELA PEREIRA DE SOUSA</v>
          </cell>
          <cell r="F36" t="str">
            <v>2 - Outros Profissionais da Saúde</v>
          </cell>
          <cell r="G36" t="str">
            <v>3222-05</v>
          </cell>
          <cell r="H36">
            <v>44317</v>
          </cell>
          <cell r="J36">
            <v>106.8096</v>
          </cell>
          <cell r="L36">
            <v>180.4</v>
          </cell>
          <cell r="M36">
            <v>22</v>
          </cell>
          <cell r="R36">
            <v>93</v>
          </cell>
          <cell r="S36">
            <v>66</v>
          </cell>
          <cell r="U36">
            <v>0</v>
          </cell>
        </row>
        <row r="37">
          <cell r="C37" t="str">
            <v>UPA CABO DE SANTO AGOSTINHO</v>
          </cell>
          <cell r="E37" t="str">
            <v>APARECIDO LEONARDE DO CARMO GONZAGA</v>
          </cell>
          <cell r="F37" t="str">
            <v>2 - Outros Profissionais da Saúde</v>
          </cell>
          <cell r="G37" t="str">
            <v>3241-15</v>
          </cell>
          <cell r="H37">
            <v>44317</v>
          </cell>
          <cell r="J37">
            <v>289.3904</v>
          </cell>
          <cell r="L37">
            <v>180.4</v>
          </cell>
          <cell r="M37">
            <v>6.78</v>
          </cell>
          <cell r="R37">
            <v>177</v>
          </cell>
          <cell r="S37">
            <v>52.25</v>
          </cell>
          <cell r="U37">
            <v>0</v>
          </cell>
        </row>
        <row r="38">
          <cell r="C38" t="str">
            <v>UPA CABO DE SANTO AGOSTINHO</v>
          </cell>
          <cell r="E38" t="str">
            <v>AUMIRENE MARIA DE FRANCA</v>
          </cell>
          <cell r="F38" t="str">
            <v>2 - Outros Profissionais da Saúde</v>
          </cell>
          <cell r="G38" t="str">
            <v>3222-05</v>
          </cell>
          <cell r="H38">
            <v>44317</v>
          </cell>
          <cell r="J38">
            <v>132.61760000000001</v>
          </cell>
          <cell r="L38">
            <v>180.4</v>
          </cell>
          <cell r="M38">
            <v>22</v>
          </cell>
          <cell r="R38">
            <v>91.8</v>
          </cell>
          <cell r="S38">
            <v>66</v>
          </cell>
          <cell r="U38">
            <v>0</v>
          </cell>
        </row>
        <row r="39">
          <cell r="C39" t="str">
            <v>UPA CABO DE SANTO AGOSTINHO</v>
          </cell>
          <cell r="E39" t="str">
            <v>BARBARA EMILLY DE ALMEIDA</v>
          </cell>
          <cell r="F39" t="str">
            <v>3 - Administrativo</v>
          </cell>
          <cell r="G39" t="str">
            <v>4110-10</v>
          </cell>
          <cell r="H39">
            <v>44317</v>
          </cell>
          <cell r="J39">
            <v>118.024</v>
          </cell>
          <cell r="L39">
            <v>180.4</v>
          </cell>
          <cell r="M39">
            <v>22</v>
          </cell>
          <cell r="R39">
            <v>247.8</v>
          </cell>
          <cell r="S39">
            <v>66</v>
          </cell>
          <cell r="U39">
            <v>0</v>
          </cell>
        </row>
        <row r="40">
          <cell r="C40" t="str">
            <v>UPA CABO DE SANTO AGOSTINHO</v>
          </cell>
          <cell r="E40" t="str">
            <v>BETANIA RODRIGUES FEITOSA</v>
          </cell>
          <cell r="F40" t="str">
            <v>2 - Outros Profissionais da Saúde</v>
          </cell>
          <cell r="G40" t="str">
            <v>5152-05</v>
          </cell>
          <cell r="H40">
            <v>44317</v>
          </cell>
          <cell r="J40">
            <v>118.85599999999999</v>
          </cell>
          <cell r="L40">
            <v>180.4</v>
          </cell>
          <cell r="M40">
            <v>22</v>
          </cell>
          <cell r="R40">
            <v>283.5</v>
          </cell>
          <cell r="S40">
            <v>66</v>
          </cell>
          <cell r="U40">
            <v>0</v>
          </cell>
        </row>
        <row r="41">
          <cell r="C41" t="str">
            <v>UPA CABO DE SANTO AGOSTINHO</v>
          </cell>
          <cell r="E41" t="str">
            <v>BRUNA PRISCILA DE OLIVEIRA</v>
          </cell>
          <cell r="F41" t="str">
            <v>2 - Outros Profissionais da Saúde</v>
          </cell>
          <cell r="G41" t="str">
            <v>2235-05</v>
          </cell>
          <cell r="H41">
            <v>44317</v>
          </cell>
          <cell r="J41">
            <v>315.4384</v>
          </cell>
          <cell r="L41">
            <v>180.4</v>
          </cell>
          <cell r="M41">
            <v>3.08</v>
          </cell>
          <cell r="S41">
            <v>0</v>
          </cell>
          <cell r="U41">
            <v>0</v>
          </cell>
        </row>
        <row r="42">
          <cell r="C42" t="str">
            <v>UPA CABO DE SANTO AGOSTINHO</v>
          </cell>
          <cell r="E42" t="str">
            <v>CAIO FELIPE FARIAS BARROS</v>
          </cell>
          <cell r="F42" t="str">
            <v>1 - Médico</v>
          </cell>
          <cell r="G42" t="str">
            <v>2251-24</v>
          </cell>
          <cell r="H42">
            <v>44317</v>
          </cell>
          <cell r="J42">
            <v>390.60480000000001</v>
          </cell>
          <cell r="M42">
            <v>0</v>
          </cell>
          <cell r="S42">
            <v>0</v>
          </cell>
          <cell r="U42">
            <v>0</v>
          </cell>
        </row>
        <row r="43">
          <cell r="C43" t="str">
            <v>UPA CABO DE SANTO AGOSTINHO</v>
          </cell>
          <cell r="E43" t="str">
            <v>CAIO FERNANDO DE HOLLANDA ABREU</v>
          </cell>
          <cell r="F43" t="str">
            <v>1 - Médico</v>
          </cell>
          <cell r="G43" t="str">
            <v>2251-25</v>
          </cell>
          <cell r="H43">
            <v>44317</v>
          </cell>
          <cell r="J43">
            <v>343.46</v>
          </cell>
          <cell r="L43">
            <v>180.4</v>
          </cell>
          <cell r="M43">
            <v>3.17</v>
          </cell>
          <cell r="S43">
            <v>0</v>
          </cell>
          <cell r="U43">
            <v>0</v>
          </cell>
        </row>
        <row r="44">
          <cell r="C44" t="str">
            <v>UPA CABO DE SANTO AGOSTINHO</v>
          </cell>
          <cell r="E44" t="str">
            <v>CARLA GIOVANA RODRIGUES DA SILVA</v>
          </cell>
          <cell r="F44" t="str">
            <v>1 - Médico</v>
          </cell>
          <cell r="G44" t="str">
            <v>2251-25</v>
          </cell>
          <cell r="H44">
            <v>44317</v>
          </cell>
          <cell r="J44">
            <v>108.864</v>
          </cell>
          <cell r="M44">
            <v>0</v>
          </cell>
          <cell r="S44">
            <v>0</v>
          </cell>
          <cell r="U44">
            <v>0</v>
          </cell>
        </row>
        <row r="45">
          <cell r="C45" t="str">
            <v>UPA CABO DE SANTO AGOSTINHO</v>
          </cell>
          <cell r="E45" t="str">
            <v>CASSIANA MARIA DA SILVA</v>
          </cell>
          <cell r="F45" t="str">
            <v>3 - Administrativo</v>
          </cell>
          <cell r="G45" t="str">
            <v>4110-10</v>
          </cell>
          <cell r="H45">
            <v>44317</v>
          </cell>
          <cell r="J45">
            <v>105.6</v>
          </cell>
          <cell r="L45">
            <v>180.4</v>
          </cell>
          <cell r="M45">
            <v>22</v>
          </cell>
          <cell r="S45">
            <v>0</v>
          </cell>
          <cell r="U45">
            <v>0</v>
          </cell>
        </row>
        <row r="46">
          <cell r="C46" t="str">
            <v>UPA CABO DE SANTO AGOSTINHO</v>
          </cell>
          <cell r="E46" t="str">
            <v>CASSIANO GUEDES COSTA</v>
          </cell>
          <cell r="F46" t="str">
            <v>3 - Administrativo</v>
          </cell>
          <cell r="G46" t="str">
            <v>5142-25</v>
          </cell>
          <cell r="H46">
            <v>44317</v>
          </cell>
          <cell r="J46">
            <v>123.2</v>
          </cell>
          <cell r="M46">
            <v>0</v>
          </cell>
          <cell r="S46">
            <v>0</v>
          </cell>
          <cell r="U46">
            <v>0</v>
          </cell>
        </row>
        <row r="47">
          <cell r="C47" t="str">
            <v>UPA CABO DE SANTO AGOSTINHO</v>
          </cell>
          <cell r="E47" t="str">
            <v>CATARINA BARBOSA DOS SANTOS SALES</v>
          </cell>
          <cell r="F47" t="str">
            <v>2 - Outros Profissionais da Saúde</v>
          </cell>
          <cell r="G47" t="str">
            <v>3222-05</v>
          </cell>
          <cell r="H47">
            <v>44317</v>
          </cell>
          <cell r="J47">
            <v>106.29600000000001</v>
          </cell>
          <cell r="L47">
            <v>180.4</v>
          </cell>
          <cell r="M47">
            <v>22</v>
          </cell>
          <cell r="R47">
            <v>141.6</v>
          </cell>
          <cell r="S47">
            <v>66</v>
          </cell>
          <cell r="U47">
            <v>0</v>
          </cell>
        </row>
        <row r="48">
          <cell r="C48" t="str">
            <v>UPA CABO DE SANTO AGOSTINHO</v>
          </cell>
          <cell r="E48" t="str">
            <v>CATARINA MARIA DA SILVA</v>
          </cell>
          <cell r="F48" t="str">
            <v>2 - Outros Profissionais da Saúde</v>
          </cell>
          <cell r="G48" t="str">
            <v>5152-05</v>
          </cell>
          <cell r="H48">
            <v>44317</v>
          </cell>
          <cell r="J48">
            <v>124.7424</v>
          </cell>
          <cell r="L48">
            <v>180.4</v>
          </cell>
          <cell r="M48">
            <v>22</v>
          </cell>
          <cell r="R48">
            <v>265.5</v>
          </cell>
          <cell r="S48">
            <v>66</v>
          </cell>
          <cell r="U48">
            <v>0</v>
          </cell>
        </row>
        <row r="49">
          <cell r="C49" t="str">
            <v>UPA CABO DE SANTO AGOSTINHO</v>
          </cell>
          <cell r="E49" t="str">
            <v>CLARA ISABEL NOBREGA SATURNINO</v>
          </cell>
          <cell r="F49" t="str">
            <v>2 - Outros Profissionais da Saúde</v>
          </cell>
          <cell r="G49" t="str">
            <v>2516-05</v>
          </cell>
          <cell r="H49">
            <v>44317</v>
          </cell>
          <cell r="J49">
            <v>280.93279999999999</v>
          </cell>
          <cell r="L49">
            <v>180.4</v>
          </cell>
          <cell r="M49">
            <v>37.39</v>
          </cell>
          <cell r="S49">
            <v>0</v>
          </cell>
          <cell r="U49">
            <v>0</v>
          </cell>
        </row>
        <row r="50">
          <cell r="C50" t="str">
            <v>UPA CABO DE SANTO AGOSTINHO</v>
          </cell>
          <cell r="E50" t="str">
            <v>CLAUDIA MARIA SARAIVA</v>
          </cell>
          <cell r="F50" t="str">
            <v>2 - Outros Profissionais da Saúde</v>
          </cell>
          <cell r="G50" t="str">
            <v>3222-05</v>
          </cell>
          <cell r="H50">
            <v>44317</v>
          </cell>
          <cell r="J50">
            <v>0</v>
          </cell>
          <cell r="M50">
            <v>0</v>
          </cell>
          <cell r="S50">
            <v>0</v>
          </cell>
          <cell r="U50">
            <v>0</v>
          </cell>
        </row>
        <row r="51">
          <cell r="C51" t="str">
            <v>UPA CABO DE SANTO AGOSTINHO</v>
          </cell>
          <cell r="E51" t="str">
            <v>CLAUDIVANIA MARIA DOS SANTOS SILVA</v>
          </cell>
          <cell r="F51" t="str">
            <v>3 - Administrativo</v>
          </cell>
          <cell r="G51" t="str">
            <v>4110-10</v>
          </cell>
          <cell r="H51">
            <v>44317</v>
          </cell>
          <cell r="J51">
            <v>109.2128</v>
          </cell>
          <cell r="M51">
            <v>0</v>
          </cell>
          <cell r="S51">
            <v>0</v>
          </cell>
          <cell r="U51">
            <v>0</v>
          </cell>
        </row>
        <row r="52">
          <cell r="C52" t="str">
            <v>UPA CABO DE SANTO AGOSTINHO</v>
          </cell>
          <cell r="E52" t="str">
            <v>CLAYTONY MELO DA SILVA</v>
          </cell>
          <cell r="F52" t="str">
            <v>3 - Administrativo</v>
          </cell>
          <cell r="G52" t="str">
            <v>3172-10</v>
          </cell>
          <cell r="H52">
            <v>44317</v>
          </cell>
          <cell r="J52">
            <v>208.03280000000001</v>
          </cell>
          <cell r="L52">
            <v>180.4</v>
          </cell>
          <cell r="M52">
            <v>22</v>
          </cell>
          <cell r="R52">
            <v>265.5</v>
          </cell>
          <cell r="S52">
            <v>66</v>
          </cell>
          <cell r="U52">
            <v>0</v>
          </cell>
        </row>
        <row r="53">
          <cell r="C53" t="str">
            <v>UPA CABO DE SANTO AGOSTINHO</v>
          </cell>
          <cell r="E53" t="str">
            <v>CLEIDE SANTOS DA SILVA</v>
          </cell>
          <cell r="F53" t="str">
            <v>2 - Outros Profissionais da Saúde</v>
          </cell>
          <cell r="G53" t="str">
            <v>2516-05</v>
          </cell>
          <cell r="H53">
            <v>44317</v>
          </cell>
          <cell r="J53">
            <v>324.1096</v>
          </cell>
          <cell r="L53">
            <v>180.4</v>
          </cell>
          <cell r="M53">
            <v>37.39</v>
          </cell>
          <cell r="S53">
            <v>0</v>
          </cell>
          <cell r="U53">
            <v>0</v>
          </cell>
        </row>
        <row r="54">
          <cell r="C54" t="str">
            <v>UPA CABO DE SANTO AGOSTINHO</v>
          </cell>
          <cell r="E54" t="str">
            <v>CLEUTON ROBERTO CANDIDO</v>
          </cell>
          <cell r="F54" t="str">
            <v>1 - Médico</v>
          </cell>
          <cell r="G54" t="str">
            <v>2251-25</v>
          </cell>
          <cell r="H54">
            <v>44317</v>
          </cell>
          <cell r="J54">
            <v>372.56799999999998</v>
          </cell>
          <cell r="L54">
            <v>180.4</v>
          </cell>
          <cell r="M54">
            <v>7.92</v>
          </cell>
          <cell r="S54">
            <v>0</v>
          </cell>
          <cell r="U54">
            <v>0</v>
          </cell>
        </row>
        <row r="55">
          <cell r="C55" t="str">
            <v>UPA CABO DE SANTO AGOSTINHO</v>
          </cell>
          <cell r="E55" t="str">
            <v>CLEYDSON TRAJANO DA SILVA</v>
          </cell>
          <cell r="F55" t="str">
            <v>3 - Administrativo</v>
          </cell>
          <cell r="G55" t="str">
            <v>3131-15</v>
          </cell>
          <cell r="H55">
            <v>44317</v>
          </cell>
          <cell r="J55">
            <v>144.38800000000001</v>
          </cell>
          <cell r="L55">
            <v>180.4</v>
          </cell>
          <cell r="M55">
            <v>30.86</v>
          </cell>
          <cell r="S55">
            <v>0</v>
          </cell>
          <cell r="U55">
            <v>0</v>
          </cell>
        </row>
        <row r="56">
          <cell r="C56" t="str">
            <v>UPA CABO DE SANTO AGOSTINHO</v>
          </cell>
          <cell r="E56" t="str">
            <v>CRISTIANE DE SOUZA BRITO</v>
          </cell>
          <cell r="F56" t="str">
            <v>2 - Outros Profissionais da Saúde</v>
          </cell>
          <cell r="G56" t="str">
            <v>3222-05</v>
          </cell>
          <cell r="H56">
            <v>44317</v>
          </cell>
          <cell r="J56">
            <v>105.39360000000001</v>
          </cell>
          <cell r="L56">
            <v>180.4</v>
          </cell>
          <cell r="M56">
            <v>22</v>
          </cell>
          <cell r="R56">
            <v>88.5</v>
          </cell>
          <cell r="S56">
            <v>66</v>
          </cell>
          <cell r="U56">
            <v>0</v>
          </cell>
        </row>
        <row r="57">
          <cell r="C57" t="str">
            <v>UPA CABO DE SANTO AGOSTINHO</v>
          </cell>
          <cell r="E57" t="str">
            <v>CRISTOPHER CAMPOS DA CUNHA CAVALCANTI</v>
          </cell>
          <cell r="F57" t="str">
            <v>3 - Administrativo</v>
          </cell>
          <cell r="G57" t="str">
            <v>1312-05</v>
          </cell>
          <cell r="H57">
            <v>44317</v>
          </cell>
          <cell r="J57">
            <v>848.31200000000001</v>
          </cell>
          <cell r="L57">
            <v>180.4</v>
          </cell>
          <cell r="M57">
            <v>30</v>
          </cell>
          <cell r="S57">
            <v>0</v>
          </cell>
          <cell r="U57">
            <v>0</v>
          </cell>
        </row>
        <row r="58">
          <cell r="C58" t="str">
            <v>UPA CABO DE SANTO AGOSTINHO</v>
          </cell>
          <cell r="E58" t="str">
            <v>CYNTHIA DARLLENE DO O SILVA</v>
          </cell>
          <cell r="F58" t="str">
            <v>1 - Médico</v>
          </cell>
          <cell r="G58" t="str">
            <v>2251-24</v>
          </cell>
          <cell r="H58">
            <v>44317</v>
          </cell>
          <cell r="J58">
            <v>117.94159999999999</v>
          </cell>
          <cell r="L58">
            <v>180.4</v>
          </cell>
          <cell r="M58">
            <v>6.34</v>
          </cell>
          <cell r="S58">
            <v>0</v>
          </cell>
          <cell r="U58">
            <v>0</v>
          </cell>
        </row>
        <row r="59">
          <cell r="C59" t="str">
            <v>UPA CABO DE SANTO AGOSTINHO</v>
          </cell>
          <cell r="E59" t="str">
            <v>CYNTHYA MARIA DOS SANTOS</v>
          </cell>
          <cell r="F59" t="str">
            <v>2 - Outros Profissionais da Saúde</v>
          </cell>
          <cell r="G59" t="str">
            <v>2235-05</v>
          </cell>
          <cell r="H59">
            <v>44317</v>
          </cell>
          <cell r="J59">
            <v>277.83839999999998</v>
          </cell>
          <cell r="L59">
            <v>180.4</v>
          </cell>
          <cell r="M59">
            <v>3.08</v>
          </cell>
          <cell r="R59">
            <v>153</v>
          </cell>
          <cell r="S59">
            <v>123.36</v>
          </cell>
          <cell r="U59">
            <v>0</v>
          </cell>
        </row>
        <row r="60">
          <cell r="C60" t="str">
            <v>UPA CABO DE SANTO AGOSTINHO</v>
          </cell>
          <cell r="E60" t="str">
            <v>DALVA CORDEIRO RAMOS SOUZA</v>
          </cell>
          <cell r="F60" t="str">
            <v>2 - Outros Profissionais da Saúde</v>
          </cell>
          <cell r="G60" t="str">
            <v>3241-15</v>
          </cell>
          <cell r="H60">
            <v>44317</v>
          </cell>
          <cell r="J60">
            <v>0</v>
          </cell>
          <cell r="M60">
            <v>0</v>
          </cell>
          <cell r="S60">
            <v>0</v>
          </cell>
          <cell r="U60">
            <v>0</v>
          </cell>
        </row>
        <row r="61">
          <cell r="C61" t="str">
            <v>UPA CABO DE SANTO AGOSTINHO</v>
          </cell>
          <cell r="E61" t="str">
            <v>DANIELA CRISTINA DE SALES</v>
          </cell>
          <cell r="F61" t="str">
            <v>3 - Administrativo</v>
          </cell>
          <cell r="G61" t="str">
            <v>1422-05</v>
          </cell>
          <cell r="H61">
            <v>44317</v>
          </cell>
          <cell r="J61">
            <v>236.37360000000001</v>
          </cell>
          <cell r="L61">
            <v>180.4</v>
          </cell>
          <cell r="M61">
            <v>53.72</v>
          </cell>
          <cell r="S61">
            <v>0</v>
          </cell>
          <cell r="U61">
            <v>0</v>
          </cell>
        </row>
        <row r="62">
          <cell r="C62" t="str">
            <v>UPA CABO DE SANTO AGOSTINHO</v>
          </cell>
          <cell r="E62" t="str">
            <v>DANIELE CORREIA DA SILVA</v>
          </cell>
          <cell r="F62" t="str">
            <v>2 - Outros Profissionais da Saúde</v>
          </cell>
          <cell r="G62" t="str">
            <v>3222-05</v>
          </cell>
          <cell r="H62">
            <v>44317</v>
          </cell>
          <cell r="J62">
            <v>124.1752</v>
          </cell>
          <cell r="L62">
            <v>180.4</v>
          </cell>
          <cell r="M62">
            <v>22</v>
          </cell>
          <cell r="R62">
            <v>141.6</v>
          </cell>
          <cell r="S62">
            <v>66</v>
          </cell>
          <cell r="U62">
            <v>66.11</v>
          </cell>
          <cell r="X62" t="str">
            <v>AUXILIO CRECHE</v>
          </cell>
        </row>
        <row r="63">
          <cell r="C63" t="str">
            <v>UPA CABO DE SANTO AGOSTINHO</v>
          </cell>
          <cell r="E63" t="str">
            <v>DARLENE ROSE DE OLIVEIRA ARAUJO</v>
          </cell>
          <cell r="F63" t="str">
            <v>2 - Outros Profissionais da Saúde</v>
          </cell>
          <cell r="G63" t="str">
            <v>3222-05</v>
          </cell>
          <cell r="H63">
            <v>44317</v>
          </cell>
          <cell r="J63">
            <v>136.5136</v>
          </cell>
          <cell r="L63">
            <v>180.4</v>
          </cell>
          <cell r="M63">
            <v>22</v>
          </cell>
          <cell r="R63">
            <v>153</v>
          </cell>
          <cell r="S63">
            <v>61.6</v>
          </cell>
          <cell r="U63">
            <v>0</v>
          </cell>
        </row>
        <row r="64">
          <cell r="C64" t="str">
            <v>UPA CABO DE SANTO AGOSTINHO</v>
          </cell>
          <cell r="E64" t="str">
            <v>DAYANE MONIQUE DA SILVA ALVES</v>
          </cell>
          <cell r="F64" t="str">
            <v>3 - Administrativo</v>
          </cell>
          <cell r="G64" t="str">
            <v>4110-10</v>
          </cell>
          <cell r="H64">
            <v>44317</v>
          </cell>
          <cell r="J64">
            <v>232.2328</v>
          </cell>
          <cell r="L64">
            <v>180.4</v>
          </cell>
          <cell r="M64">
            <v>22</v>
          </cell>
          <cell r="S64">
            <v>0</v>
          </cell>
          <cell r="U64">
            <v>0</v>
          </cell>
        </row>
        <row r="65">
          <cell r="C65" t="str">
            <v>UPA CABO DE SANTO AGOSTINHO</v>
          </cell>
          <cell r="E65" t="str">
            <v>DAYVSON KEYSON SALUSTIANO FRANCA</v>
          </cell>
          <cell r="F65" t="str">
            <v>2 - Outros Profissionais da Saúde</v>
          </cell>
          <cell r="G65" t="str">
            <v>5211-30</v>
          </cell>
          <cell r="H65">
            <v>44317</v>
          </cell>
          <cell r="J65">
            <v>167.2808</v>
          </cell>
          <cell r="L65">
            <v>180.4</v>
          </cell>
          <cell r="M65">
            <v>22</v>
          </cell>
          <cell r="S65">
            <v>0</v>
          </cell>
          <cell r="U65">
            <v>0</v>
          </cell>
        </row>
        <row r="66">
          <cell r="C66" t="str">
            <v>UPA CABO DE SANTO AGOSTINHO</v>
          </cell>
          <cell r="E66" t="str">
            <v>DEISE CAVALCANTE DE ARAUJO RAMOS</v>
          </cell>
          <cell r="F66" t="str">
            <v>1 - Médico</v>
          </cell>
          <cell r="G66" t="str">
            <v>2251-25</v>
          </cell>
          <cell r="H66">
            <v>44317</v>
          </cell>
          <cell r="J66">
            <v>346.11040000000003</v>
          </cell>
          <cell r="M66">
            <v>0</v>
          </cell>
          <cell r="S66">
            <v>0</v>
          </cell>
          <cell r="U66">
            <v>0</v>
          </cell>
        </row>
        <row r="67">
          <cell r="C67" t="str">
            <v>UPA CABO DE SANTO AGOSTINHO</v>
          </cell>
          <cell r="E67" t="str">
            <v>DIANA RAISSA DE SANTANA ANDRADE</v>
          </cell>
          <cell r="F67" t="str">
            <v>1 - Médico</v>
          </cell>
          <cell r="G67" t="str">
            <v>2251-25</v>
          </cell>
          <cell r="H67">
            <v>44317</v>
          </cell>
          <cell r="J67">
            <v>302.29360000000003</v>
          </cell>
          <cell r="L67">
            <v>180.4</v>
          </cell>
          <cell r="M67">
            <v>3.17</v>
          </cell>
          <cell r="S67">
            <v>0</v>
          </cell>
          <cell r="U67">
            <v>0</v>
          </cell>
        </row>
        <row r="68">
          <cell r="C68" t="str">
            <v>UPA CABO DE SANTO AGOSTINHO</v>
          </cell>
          <cell r="E68" t="str">
            <v>EBERLANDIA OLIVIA DA SILVA BATISTA</v>
          </cell>
          <cell r="F68" t="str">
            <v>2 - Outros Profissionais da Saúde</v>
          </cell>
          <cell r="G68" t="str">
            <v>3222-05</v>
          </cell>
          <cell r="H68">
            <v>44317</v>
          </cell>
          <cell r="J68">
            <v>122.7864</v>
          </cell>
          <cell r="L68">
            <v>180.4</v>
          </cell>
          <cell r="M68">
            <v>22</v>
          </cell>
          <cell r="R68">
            <v>99.2</v>
          </cell>
          <cell r="S68">
            <v>66</v>
          </cell>
          <cell r="U68">
            <v>0</v>
          </cell>
        </row>
        <row r="69">
          <cell r="C69" t="str">
            <v>UPA CABO DE SANTO AGOSTINHO</v>
          </cell>
          <cell r="E69" t="str">
            <v>EDILSON VIRGINIO DA SILVA JUNIOR</v>
          </cell>
          <cell r="F69" t="str">
            <v>3 - Administrativo</v>
          </cell>
          <cell r="G69" t="str">
            <v>4110-10</v>
          </cell>
          <cell r="H69">
            <v>44317</v>
          </cell>
          <cell r="J69">
            <v>10.9964</v>
          </cell>
          <cell r="M69">
            <v>0</v>
          </cell>
          <cell r="R69">
            <v>173.4</v>
          </cell>
          <cell r="S69">
            <v>33</v>
          </cell>
          <cell r="U69">
            <v>0</v>
          </cell>
        </row>
        <row r="70">
          <cell r="C70" t="str">
            <v>UPA CABO DE SANTO AGOSTINHO</v>
          </cell>
          <cell r="E70" t="str">
            <v>EDIMARIO JOSE DA SILVA MELO</v>
          </cell>
          <cell r="F70" t="str">
            <v>3 - Administrativo</v>
          </cell>
          <cell r="G70" t="str">
            <v>5174-10</v>
          </cell>
          <cell r="H70">
            <v>44317</v>
          </cell>
          <cell r="J70">
            <v>119.04</v>
          </cell>
          <cell r="L70">
            <v>180.4</v>
          </cell>
          <cell r="M70">
            <v>22</v>
          </cell>
          <cell r="S70">
            <v>0</v>
          </cell>
          <cell r="U70">
            <v>0</v>
          </cell>
        </row>
        <row r="71">
          <cell r="C71" t="str">
            <v>UPA CABO DE SANTO AGOSTINHO</v>
          </cell>
          <cell r="E71" t="str">
            <v>EDNA MARTINS ALVES DE SOUZA</v>
          </cell>
          <cell r="F71" t="str">
            <v>3 - Administrativo</v>
          </cell>
          <cell r="G71" t="str">
            <v>3516-05</v>
          </cell>
          <cell r="H71">
            <v>44317</v>
          </cell>
          <cell r="J71">
            <v>129.07919999999999</v>
          </cell>
          <cell r="L71">
            <v>180.4</v>
          </cell>
          <cell r="M71">
            <v>30.86</v>
          </cell>
          <cell r="R71">
            <v>265.05</v>
          </cell>
          <cell r="S71">
            <v>92.59</v>
          </cell>
          <cell r="U71">
            <v>0</v>
          </cell>
        </row>
        <row r="72">
          <cell r="C72" t="str">
            <v>UPA CABO DE SANTO AGOSTINHO</v>
          </cell>
          <cell r="E72" t="str">
            <v>EDNALDO JOSE DA SILVA</v>
          </cell>
          <cell r="F72" t="str">
            <v>3 - Administrativo</v>
          </cell>
          <cell r="G72" t="str">
            <v>5174-10</v>
          </cell>
          <cell r="H72">
            <v>44317</v>
          </cell>
          <cell r="J72">
            <v>114.4</v>
          </cell>
          <cell r="L72">
            <v>180.4</v>
          </cell>
          <cell r="M72">
            <v>22</v>
          </cell>
          <cell r="S72">
            <v>0</v>
          </cell>
          <cell r="U72">
            <v>0</v>
          </cell>
        </row>
        <row r="73">
          <cell r="C73" t="str">
            <v>UPA CABO DE SANTO AGOSTINHO</v>
          </cell>
          <cell r="E73" t="str">
            <v>EDUARDA GABRIELA VILELA DA SILVA</v>
          </cell>
          <cell r="F73" t="str">
            <v>2 - Outros Profissionais da Saúde</v>
          </cell>
          <cell r="G73" t="str">
            <v>3222-05</v>
          </cell>
          <cell r="H73">
            <v>44317</v>
          </cell>
          <cell r="J73">
            <v>116.28959999999999</v>
          </cell>
          <cell r="L73">
            <v>180.4</v>
          </cell>
          <cell r="M73">
            <v>22</v>
          </cell>
          <cell r="R73">
            <v>265.5</v>
          </cell>
          <cell r="S73">
            <v>66</v>
          </cell>
          <cell r="U73">
            <v>0</v>
          </cell>
        </row>
        <row r="74">
          <cell r="C74" t="str">
            <v>UPA CABO DE SANTO AGOSTINHO</v>
          </cell>
          <cell r="E74" t="str">
            <v>EGRINALDO AMANCIO DE SOUSA</v>
          </cell>
          <cell r="F74" t="str">
            <v>3 - Administrativo</v>
          </cell>
          <cell r="G74" t="str">
            <v>5142-25</v>
          </cell>
          <cell r="H74">
            <v>44317</v>
          </cell>
          <cell r="J74">
            <v>131.00960000000001</v>
          </cell>
          <cell r="L74">
            <v>180.4</v>
          </cell>
          <cell r="M74">
            <v>22</v>
          </cell>
          <cell r="R74">
            <v>261.60000000000002</v>
          </cell>
          <cell r="S74">
            <v>66</v>
          </cell>
          <cell r="U74">
            <v>0</v>
          </cell>
        </row>
        <row r="75">
          <cell r="C75" t="str">
            <v>UPA CABO DE SANTO AGOSTINHO</v>
          </cell>
          <cell r="E75" t="str">
            <v>ELCIO MEDEIROS DA SILVA</v>
          </cell>
          <cell r="F75" t="str">
            <v>2 - Outros Profissionais da Saúde</v>
          </cell>
          <cell r="G75" t="str">
            <v>3241-15</v>
          </cell>
          <cell r="H75">
            <v>44317</v>
          </cell>
          <cell r="J75">
            <v>284.16160000000002</v>
          </cell>
          <cell r="L75">
            <v>180.4</v>
          </cell>
          <cell r="M75">
            <v>9.49</v>
          </cell>
          <cell r="R75">
            <v>81.599999999999994</v>
          </cell>
          <cell r="S75">
            <v>62.7</v>
          </cell>
          <cell r="U75">
            <v>0</v>
          </cell>
        </row>
        <row r="76">
          <cell r="C76" t="str">
            <v>UPA CABO DE SANTO AGOSTINHO</v>
          </cell>
          <cell r="E76" t="str">
            <v>ELENILSON PEREIRA DOS SANTOS</v>
          </cell>
          <cell r="F76" t="str">
            <v>1 - Médico</v>
          </cell>
          <cell r="G76" t="str">
            <v>2251-25</v>
          </cell>
          <cell r="H76">
            <v>44317</v>
          </cell>
          <cell r="J76">
            <v>366.93040000000002</v>
          </cell>
          <cell r="L76">
            <v>180.4</v>
          </cell>
          <cell r="M76">
            <v>3.17</v>
          </cell>
          <cell r="S76">
            <v>0</v>
          </cell>
          <cell r="U76">
            <v>0</v>
          </cell>
        </row>
        <row r="77">
          <cell r="C77" t="str">
            <v>UPA CABO DE SANTO AGOSTINHO</v>
          </cell>
          <cell r="E77" t="str">
            <v>ELIETE MARIA DA SILVA AQUINO</v>
          </cell>
          <cell r="F77" t="str">
            <v>3 - Administrativo</v>
          </cell>
          <cell r="G77" t="str">
            <v>1422-05</v>
          </cell>
          <cell r="H77">
            <v>44317</v>
          </cell>
          <cell r="J77">
            <v>0</v>
          </cell>
          <cell r="M77">
            <v>0</v>
          </cell>
          <cell r="S77">
            <v>0</v>
          </cell>
          <cell r="U77">
            <v>0</v>
          </cell>
        </row>
        <row r="78">
          <cell r="C78" t="str">
            <v>UPA CABO DE SANTO AGOSTINHO</v>
          </cell>
          <cell r="E78" t="str">
            <v>ELIONAI CAMPELO WANDERLEY ALBUQUERQUE</v>
          </cell>
          <cell r="F78" t="str">
            <v>2 - Outros Profissionais da Saúde</v>
          </cell>
          <cell r="G78" t="str">
            <v>2235-05</v>
          </cell>
          <cell r="H78">
            <v>44317</v>
          </cell>
          <cell r="J78">
            <v>273.98399999999998</v>
          </cell>
          <cell r="L78">
            <v>180.4</v>
          </cell>
          <cell r="M78">
            <v>3.08</v>
          </cell>
          <cell r="S78">
            <v>0</v>
          </cell>
          <cell r="U78">
            <v>0</v>
          </cell>
        </row>
        <row r="79">
          <cell r="C79" t="str">
            <v>UPA CABO DE SANTO AGOSTINHO</v>
          </cell>
          <cell r="E79" t="str">
            <v>ELIUDE RODRIGUES GALDINO DA SILVA</v>
          </cell>
          <cell r="F79" t="str">
            <v>2 - Outros Profissionais da Saúde</v>
          </cell>
          <cell r="G79" t="str">
            <v>2235-05</v>
          </cell>
          <cell r="H79">
            <v>44317</v>
          </cell>
          <cell r="J79">
            <v>302.3664</v>
          </cell>
          <cell r="L79">
            <v>180.4</v>
          </cell>
          <cell r="M79">
            <v>3.08</v>
          </cell>
          <cell r="R79">
            <v>114.45</v>
          </cell>
          <cell r="S79">
            <v>123.36</v>
          </cell>
          <cell r="U79">
            <v>0</v>
          </cell>
        </row>
        <row r="80">
          <cell r="C80" t="str">
            <v>UPA CABO DE SANTO AGOSTINHO</v>
          </cell>
          <cell r="E80" t="str">
            <v>ELIVANIA ALVES XAVIER</v>
          </cell>
          <cell r="F80" t="str">
            <v>2 - Outros Profissionais da Saúde</v>
          </cell>
          <cell r="G80" t="str">
            <v>3222-05</v>
          </cell>
          <cell r="H80">
            <v>44317</v>
          </cell>
          <cell r="J80">
            <v>108.35680000000001</v>
          </cell>
          <cell r="L80">
            <v>180.4</v>
          </cell>
          <cell r="M80">
            <v>22</v>
          </cell>
          <cell r="R80">
            <v>153</v>
          </cell>
          <cell r="S80">
            <v>66</v>
          </cell>
          <cell r="U80">
            <v>66.11</v>
          </cell>
          <cell r="X80" t="str">
            <v>AUXILIO CRECHE</v>
          </cell>
        </row>
        <row r="81">
          <cell r="C81" t="str">
            <v>UPA CABO DE SANTO AGOSTINHO</v>
          </cell>
          <cell r="E81" t="str">
            <v>ELIZETE CACHIADO DANTAS</v>
          </cell>
          <cell r="F81" t="str">
            <v>2 - Outros Profissionais da Saúde</v>
          </cell>
          <cell r="G81" t="str">
            <v>2234-05</v>
          </cell>
          <cell r="H81">
            <v>44317</v>
          </cell>
          <cell r="J81">
            <v>269.43200000000002</v>
          </cell>
          <cell r="L81">
            <v>180.4</v>
          </cell>
          <cell r="M81">
            <v>13.49</v>
          </cell>
          <cell r="S81">
            <v>0</v>
          </cell>
          <cell r="U81">
            <v>0</v>
          </cell>
        </row>
        <row r="82">
          <cell r="C82" t="str">
            <v>UPA CABO DE SANTO AGOSTINHO</v>
          </cell>
          <cell r="E82" t="str">
            <v>ELMA MARIA DA SILVA</v>
          </cell>
          <cell r="F82" t="str">
            <v>3 - Administrativo</v>
          </cell>
          <cell r="G82" t="str">
            <v>4110-10</v>
          </cell>
          <cell r="H82">
            <v>44317</v>
          </cell>
          <cell r="J82">
            <v>111.3552</v>
          </cell>
          <cell r="M82">
            <v>0</v>
          </cell>
          <cell r="S82">
            <v>0</v>
          </cell>
          <cell r="U82">
            <v>0</v>
          </cell>
        </row>
        <row r="83">
          <cell r="C83" t="str">
            <v>UPA CABO DE SANTO AGOSTINHO</v>
          </cell>
          <cell r="E83" t="str">
            <v>ERICA FERNANDA TORRES</v>
          </cell>
          <cell r="F83" t="str">
            <v>2 - Outros Profissionais da Saúde</v>
          </cell>
          <cell r="G83" t="str">
            <v>3241-15</v>
          </cell>
          <cell r="H83">
            <v>44317</v>
          </cell>
          <cell r="J83">
            <v>316.91039999999998</v>
          </cell>
          <cell r="L83">
            <v>180.4</v>
          </cell>
          <cell r="M83">
            <v>6.78</v>
          </cell>
          <cell r="R83">
            <v>141.6</v>
          </cell>
          <cell r="S83">
            <v>62.7</v>
          </cell>
          <cell r="U83">
            <v>0</v>
          </cell>
        </row>
        <row r="84">
          <cell r="C84" t="str">
            <v>UPA CABO DE SANTO AGOSTINHO</v>
          </cell>
          <cell r="E84" t="str">
            <v>ERIKA MANUELLA FIGUEIROA BARRETTO</v>
          </cell>
          <cell r="F84" t="str">
            <v>1 - Médico</v>
          </cell>
          <cell r="G84" t="str">
            <v>2251-25</v>
          </cell>
          <cell r="H84">
            <v>44317</v>
          </cell>
          <cell r="J84">
            <v>369.18799999999999</v>
          </cell>
          <cell r="L84">
            <v>180.4</v>
          </cell>
          <cell r="M84">
            <v>3.17</v>
          </cell>
          <cell r="S84">
            <v>0</v>
          </cell>
          <cell r="U84">
            <v>0</v>
          </cell>
        </row>
        <row r="85">
          <cell r="C85" t="str">
            <v>UPA CABO DE SANTO AGOSTINHO</v>
          </cell>
          <cell r="E85" t="str">
            <v>EVENY JUAREZA LEAL NASCIMENTO</v>
          </cell>
          <cell r="F85" t="str">
            <v>3 - Administrativo</v>
          </cell>
          <cell r="G85" t="str">
            <v>4110-10</v>
          </cell>
          <cell r="H85">
            <v>44317</v>
          </cell>
          <cell r="J85">
            <v>139.67359999999999</v>
          </cell>
          <cell r="L85">
            <v>180.4</v>
          </cell>
          <cell r="M85">
            <v>33.26</v>
          </cell>
          <cell r="R85">
            <v>168</v>
          </cell>
          <cell r="S85">
            <v>99.77</v>
          </cell>
          <cell r="U85">
            <v>0</v>
          </cell>
        </row>
        <row r="86">
          <cell r="C86" t="str">
            <v>UPA CABO DE SANTO AGOSTINHO</v>
          </cell>
          <cell r="E86" t="str">
            <v>EVERLAINE DE ALBUQUERQUE HERCULANO</v>
          </cell>
          <cell r="F86" t="str">
            <v>2 - Outros Profissionais da Saúde</v>
          </cell>
          <cell r="G86" t="str">
            <v>3241-15</v>
          </cell>
          <cell r="H86">
            <v>44317</v>
          </cell>
          <cell r="J86">
            <v>315.6336</v>
          </cell>
          <cell r="L86">
            <v>180.4</v>
          </cell>
          <cell r="M86">
            <v>8.14</v>
          </cell>
          <cell r="S86">
            <v>0</v>
          </cell>
          <cell r="U86">
            <v>0</v>
          </cell>
        </row>
        <row r="87">
          <cell r="C87" t="str">
            <v>UPA CABO DE SANTO AGOSTINHO</v>
          </cell>
          <cell r="E87" t="str">
            <v>EZEQUIAS INACIO DE OLIVEIRA</v>
          </cell>
          <cell r="F87" t="str">
            <v>2 - Outros Profissionais da Saúde</v>
          </cell>
          <cell r="G87" t="str">
            <v>5211-30</v>
          </cell>
          <cell r="H87">
            <v>44317</v>
          </cell>
          <cell r="J87">
            <v>93.754400000000004</v>
          </cell>
          <cell r="M87">
            <v>0</v>
          </cell>
          <cell r="R87">
            <v>265.5</v>
          </cell>
          <cell r="S87">
            <v>63.8</v>
          </cell>
          <cell r="U87">
            <v>0</v>
          </cell>
        </row>
        <row r="88">
          <cell r="C88" t="str">
            <v>UPA CABO DE SANTO AGOSTINHO</v>
          </cell>
          <cell r="E88" t="str">
            <v>FABIANA FELIX REIS</v>
          </cell>
          <cell r="F88" t="str">
            <v>2 - Outros Profissionais da Saúde</v>
          </cell>
          <cell r="G88" t="str">
            <v>7664-20</v>
          </cell>
          <cell r="H88">
            <v>44317</v>
          </cell>
          <cell r="J88">
            <v>126.7848</v>
          </cell>
          <cell r="L88">
            <v>180.4</v>
          </cell>
          <cell r="M88">
            <v>12.2</v>
          </cell>
          <cell r="R88">
            <v>98.1</v>
          </cell>
          <cell r="S88">
            <v>33</v>
          </cell>
          <cell r="U88">
            <v>0</v>
          </cell>
        </row>
        <row r="89">
          <cell r="C89" t="str">
            <v>UPA CABO DE SANTO AGOSTINHO</v>
          </cell>
          <cell r="E89" t="str">
            <v xml:space="preserve">FABIANA PRAXEDES DE SOUZA </v>
          </cell>
          <cell r="F89" t="str">
            <v>2 - Outros Profissionais da Saúde</v>
          </cell>
          <cell r="G89" t="str">
            <v>2235-05</v>
          </cell>
          <cell r="H89">
            <v>44317</v>
          </cell>
          <cell r="J89">
            <v>259.05680000000001</v>
          </cell>
          <cell r="L89">
            <v>180.4</v>
          </cell>
          <cell r="M89">
            <v>3.08</v>
          </cell>
          <cell r="S89">
            <v>0</v>
          </cell>
          <cell r="U89">
            <v>0</v>
          </cell>
        </row>
        <row r="90">
          <cell r="C90" t="str">
            <v>UPA CABO DE SANTO AGOSTINHO</v>
          </cell>
          <cell r="E90" t="str">
            <v>FABIANA SILVA BARBOSA</v>
          </cell>
          <cell r="F90" t="str">
            <v>2 - Outros Profissionais da Saúde</v>
          </cell>
          <cell r="G90" t="str">
            <v>3222-05</v>
          </cell>
          <cell r="H90">
            <v>44317</v>
          </cell>
          <cell r="J90">
            <v>220.3296</v>
          </cell>
          <cell r="L90">
            <v>180.4</v>
          </cell>
          <cell r="M90">
            <v>22</v>
          </cell>
          <cell r="R90">
            <v>247.8</v>
          </cell>
          <cell r="S90">
            <v>0</v>
          </cell>
          <cell r="U90">
            <v>0</v>
          </cell>
        </row>
        <row r="91">
          <cell r="C91" t="str">
            <v>UPA CABO DE SANTO AGOSTINHO</v>
          </cell>
          <cell r="E91" t="str">
            <v>FABIO RAMOS LIMA</v>
          </cell>
          <cell r="F91" t="str">
            <v>3 - Administrativo</v>
          </cell>
          <cell r="G91" t="str">
            <v>3172-10</v>
          </cell>
          <cell r="H91">
            <v>44317</v>
          </cell>
          <cell r="J91">
            <v>203.3296</v>
          </cell>
          <cell r="L91">
            <v>180.4</v>
          </cell>
          <cell r="M91">
            <v>34.79</v>
          </cell>
          <cell r="S91">
            <v>0</v>
          </cell>
          <cell r="U91">
            <v>0</v>
          </cell>
        </row>
        <row r="92">
          <cell r="C92" t="str">
            <v>UPA CABO DE SANTO AGOSTINHO</v>
          </cell>
          <cell r="E92" t="str">
            <v>FABIO VIEIRA DO NASCIMENTO</v>
          </cell>
          <cell r="F92" t="str">
            <v>3 - Administrativo</v>
          </cell>
          <cell r="G92" t="str">
            <v>4110-10</v>
          </cell>
          <cell r="H92">
            <v>44317</v>
          </cell>
          <cell r="J92">
            <v>10.979799999999999</v>
          </cell>
          <cell r="M92">
            <v>0</v>
          </cell>
          <cell r="R92">
            <v>79.2</v>
          </cell>
          <cell r="S92">
            <v>33</v>
          </cell>
          <cell r="U92">
            <v>0</v>
          </cell>
        </row>
        <row r="93">
          <cell r="C93" t="str">
            <v>UPA CABO DE SANTO AGOSTINHO</v>
          </cell>
          <cell r="E93" t="str">
            <v>FILIPE RODRIGUES DA CRUZ</v>
          </cell>
          <cell r="F93" t="str">
            <v>2 - Outros Profissionais da Saúde</v>
          </cell>
          <cell r="G93" t="str">
            <v>5151-10</v>
          </cell>
          <cell r="H93">
            <v>44317</v>
          </cell>
          <cell r="J93">
            <v>122.8736</v>
          </cell>
          <cell r="L93">
            <v>180.4</v>
          </cell>
          <cell r="M93">
            <v>22</v>
          </cell>
          <cell r="S93">
            <v>0</v>
          </cell>
          <cell r="U93">
            <v>0</v>
          </cell>
        </row>
        <row r="94">
          <cell r="C94" t="str">
            <v>UPA CABO DE SANTO AGOSTINHO</v>
          </cell>
          <cell r="E94" t="str">
            <v>FRANCELIA LIMA CORREIA</v>
          </cell>
          <cell r="F94" t="str">
            <v>2 - Outros Profissionais da Saúde</v>
          </cell>
          <cell r="G94" t="str">
            <v>2235-05</v>
          </cell>
          <cell r="H94">
            <v>44317</v>
          </cell>
          <cell r="J94">
            <v>292.64879999999999</v>
          </cell>
          <cell r="M94">
            <v>0</v>
          </cell>
          <cell r="S94">
            <v>0</v>
          </cell>
          <cell r="U94">
            <v>0</v>
          </cell>
        </row>
        <row r="95">
          <cell r="C95" t="str">
            <v>UPA CABO DE SANTO AGOSTINHO</v>
          </cell>
          <cell r="E95" t="str">
            <v>FRANCISCO JOSE DO NASCIMENTO JUNIOR</v>
          </cell>
          <cell r="F95" t="str">
            <v>3 - Administrativo</v>
          </cell>
          <cell r="G95" t="str">
            <v>7823-20</v>
          </cell>
          <cell r="H95">
            <v>44317</v>
          </cell>
          <cell r="J95">
            <v>142.68960000000001</v>
          </cell>
          <cell r="L95">
            <v>180.4</v>
          </cell>
          <cell r="M95">
            <v>28.48</v>
          </cell>
          <cell r="R95">
            <v>283.5</v>
          </cell>
          <cell r="S95">
            <v>85.45</v>
          </cell>
          <cell r="U95">
            <v>0</v>
          </cell>
        </row>
        <row r="96">
          <cell r="C96" t="str">
            <v>UPA CABO DE SANTO AGOSTINHO</v>
          </cell>
          <cell r="E96" t="str">
            <v>GABRIEL CANEJO RODRIGUEZ</v>
          </cell>
          <cell r="F96" t="str">
            <v>1 - Médico</v>
          </cell>
          <cell r="G96" t="str">
            <v>2251-24</v>
          </cell>
          <cell r="H96">
            <v>44317</v>
          </cell>
          <cell r="J96">
            <v>495.83440000000002</v>
          </cell>
          <cell r="L96">
            <v>180.4</v>
          </cell>
          <cell r="M96">
            <v>1.58</v>
          </cell>
          <cell r="S96">
            <v>0</v>
          </cell>
          <cell r="U96">
            <v>0</v>
          </cell>
        </row>
        <row r="97">
          <cell r="C97" t="str">
            <v>UPA CABO DE SANTO AGOSTINHO</v>
          </cell>
          <cell r="E97" t="str">
            <v>GERALDO ANTONIO LEONCIO  MENEZES DO NASCIMENTO</v>
          </cell>
          <cell r="F97" t="str">
            <v>1 - Médico</v>
          </cell>
          <cell r="G97" t="str">
            <v>2251-25</v>
          </cell>
          <cell r="H97">
            <v>44317</v>
          </cell>
          <cell r="J97">
            <v>695.35919999999999</v>
          </cell>
          <cell r="M97">
            <v>0</v>
          </cell>
          <cell r="S97">
            <v>0</v>
          </cell>
          <cell r="U97">
            <v>0</v>
          </cell>
        </row>
        <row r="98">
          <cell r="C98" t="str">
            <v>UPA CABO DE SANTO AGOSTINHO</v>
          </cell>
          <cell r="E98" t="str">
            <v>GIRLAYNE SOUZA DA SILVA</v>
          </cell>
          <cell r="F98" t="str">
            <v>2 - Outros Profissionais da Saúde</v>
          </cell>
          <cell r="G98" t="str">
            <v>3222-05</v>
          </cell>
          <cell r="H98">
            <v>44317</v>
          </cell>
          <cell r="J98">
            <v>118.512</v>
          </cell>
          <cell r="L98">
            <v>180.4</v>
          </cell>
          <cell r="M98">
            <v>22</v>
          </cell>
          <cell r="S98">
            <v>0</v>
          </cell>
          <cell r="U98">
            <v>0</v>
          </cell>
        </row>
        <row r="99">
          <cell r="C99" t="str">
            <v>UPA CABO DE SANTO AGOSTINHO</v>
          </cell>
          <cell r="E99" t="str">
            <v>GIULIA ANDREATA OLIVEIRA DE ALENCAR SILVA</v>
          </cell>
          <cell r="F99" t="str">
            <v>3 - Administrativo</v>
          </cell>
          <cell r="G99" t="str">
            <v>4110-10</v>
          </cell>
          <cell r="H99">
            <v>44317</v>
          </cell>
          <cell r="J99">
            <v>108.7192</v>
          </cell>
          <cell r="M99">
            <v>0</v>
          </cell>
          <cell r="S99">
            <v>0</v>
          </cell>
          <cell r="U99">
            <v>0</v>
          </cell>
        </row>
        <row r="100">
          <cell r="C100" t="str">
            <v>UPA CABO DE SANTO AGOSTINHO</v>
          </cell>
          <cell r="E100" t="str">
            <v>GLEICY DO NASCIMENTO DE LIMA</v>
          </cell>
          <cell r="F100" t="str">
            <v>2 - Outros Profissionais da Saúde</v>
          </cell>
          <cell r="G100" t="str">
            <v>3222-05</v>
          </cell>
          <cell r="H100">
            <v>44317</v>
          </cell>
          <cell r="J100">
            <v>106.6208</v>
          </cell>
          <cell r="L100">
            <v>180.4</v>
          </cell>
          <cell r="M100">
            <v>22</v>
          </cell>
          <cell r="R100">
            <v>566.4</v>
          </cell>
          <cell r="S100">
            <v>55</v>
          </cell>
          <cell r="U100">
            <v>0</v>
          </cell>
        </row>
        <row r="101">
          <cell r="C101" t="str">
            <v>UPA CABO DE SANTO AGOSTINHO</v>
          </cell>
          <cell r="E101" t="str">
            <v>GRACILIANO RAMOS DA SILVA</v>
          </cell>
          <cell r="F101" t="str">
            <v>2 - Outros Profissionais da Saúde</v>
          </cell>
          <cell r="G101" t="str">
            <v>3222-05</v>
          </cell>
          <cell r="H101">
            <v>44317</v>
          </cell>
          <cell r="J101">
            <v>128.99680000000001</v>
          </cell>
          <cell r="L101">
            <v>180.4</v>
          </cell>
          <cell r="M101">
            <v>22</v>
          </cell>
          <cell r="R101">
            <v>153</v>
          </cell>
          <cell r="S101">
            <v>66</v>
          </cell>
          <cell r="U101">
            <v>0</v>
          </cell>
        </row>
        <row r="102">
          <cell r="C102" t="str">
            <v>UPA CABO DE SANTO AGOSTINHO</v>
          </cell>
          <cell r="E102" t="str">
            <v>GUARACY DOS SANTOS DA SILVA</v>
          </cell>
          <cell r="F102" t="str">
            <v>2 - Outros Profissionais da Saúde</v>
          </cell>
          <cell r="G102" t="str">
            <v>3222-05</v>
          </cell>
          <cell r="H102">
            <v>44317</v>
          </cell>
          <cell r="J102">
            <v>119.01600000000001</v>
          </cell>
          <cell r="L102">
            <v>180.4</v>
          </cell>
          <cell r="M102">
            <v>22</v>
          </cell>
          <cell r="R102">
            <v>283.2</v>
          </cell>
          <cell r="S102">
            <v>66</v>
          </cell>
          <cell r="U102">
            <v>0</v>
          </cell>
        </row>
        <row r="103">
          <cell r="C103" t="str">
            <v>UPA CABO DE SANTO AGOSTINHO</v>
          </cell>
          <cell r="E103" t="str">
            <v>GUTIERRE NASCIMENTO DA SILVA EVANGELISTA</v>
          </cell>
          <cell r="F103" t="str">
            <v>3 - Administrativo</v>
          </cell>
          <cell r="G103" t="str">
            <v>7823-20</v>
          </cell>
          <cell r="H103">
            <v>44317</v>
          </cell>
          <cell r="J103">
            <v>164.9016</v>
          </cell>
          <cell r="L103">
            <v>180.4</v>
          </cell>
          <cell r="M103">
            <v>28.48</v>
          </cell>
          <cell r="S103">
            <v>0</v>
          </cell>
          <cell r="U103">
            <v>0</v>
          </cell>
        </row>
        <row r="104">
          <cell r="C104" t="str">
            <v>UPA CABO DE SANTO AGOSTINHO</v>
          </cell>
          <cell r="E104" t="str">
            <v>GUTTEMBERG FRANCISCO DA SILVA</v>
          </cell>
          <cell r="F104" t="str">
            <v>3 - Administrativo</v>
          </cell>
          <cell r="G104" t="str">
            <v>3172-10</v>
          </cell>
          <cell r="H104">
            <v>44317</v>
          </cell>
          <cell r="J104">
            <v>192.05199999999999</v>
          </cell>
          <cell r="L104">
            <v>180.4</v>
          </cell>
          <cell r="M104">
            <v>34.79</v>
          </cell>
          <cell r="S104">
            <v>0</v>
          </cell>
          <cell r="U104">
            <v>0</v>
          </cell>
        </row>
        <row r="105">
          <cell r="C105" t="str">
            <v>UPA CABO DE SANTO AGOSTINHO</v>
          </cell>
          <cell r="E105" t="str">
            <v>HUGO RICARDO TORRES DA SILVA</v>
          </cell>
          <cell r="F105" t="str">
            <v>1 - Médico</v>
          </cell>
          <cell r="G105" t="str">
            <v>2251-24</v>
          </cell>
          <cell r="H105">
            <v>44317</v>
          </cell>
          <cell r="J105">
            <v>544.25199999999995</v>
          </cell>
          <cell r="M105">
            <v>0</v>
          </cell>
          <cell r="S105">
            <v>0</v>
          </cell>
          <cell r="U105">
            <v>0</v>
          </cell>
        </row>
        <row r="106">
          <cell r="C106" t="str">
            <v>UPA CABO DE SANTO AGOSTINHO</v>
          </cell>
          <cell r="E106" t="str">
            <v>IARA BATISTA SOARES</v>
          </cell>
          <cell r="F106" t="str">
            <v>2 - Outros Profissionais da Saúde</v>
          </cell>
          <cell r="G106" t="str">
            <v>3222-05</v>
          </cell>
          <cell r="H106">
            <v>44317</v>
          </cell>
          <cell r="J106">
            <v>105.928</v>
          </cell>
          <cell r="L106">
            <v>180.4</v>
          </cell>
          <cell r="M106">
            <v>22</v>
          </cell>
          <cell r="R106">
            <v>141.6</v>
          </cell>
          <cell r="S106">
            <v>66</v>
          </cell>
          <cell r="U106">
            <v>0</v>
          </cell>
        </row>
        <row r="107">
          <cell r="C107" t="str">
            <v>UPA CABO DE SANTO AGOSTINHO</v>
          </cell>
          <cell r="E107" t="str">
            <v>INALDA DE MELO SANTOS</v>
          </cell>
          <cell r="F107" t="str">
            <v>3 - Administrativo</v>
          </cell>
          <cell r="G107" t="str">
            <v>1231-05</v>
          </cell>
          <cell r="H107">
            <v>44317</v>
          </cell>
          <cell r="J107">
            <v>1227.6079999999999</v>
          </cell>
          <cell r="L107">
            <v>180.4</v>
          </cell>
          <cell r="M107">
            <v>30</v>
          </cell>
          <cell r="S107">
            <v>0</v>
          </cell>
          <cell r="U107">
            <v>0</v>
          </cell>
        </row>
        <row r="108">
          <cell r="C108" t="str">
            <v>UPA CABO DE SANTO AGOSTINHO</v>
          </cell>
          <cell r="E108" t="str">
            <v>IVANILDO AMARO DA SILVA</v>
          </cell>
          <cell r="F108" t="str">
            <v>3 - Administrativo</v>
          </cell>
          <cell r="G108" t="str">
            <v>5174-10</v>
          </cell>
          <cell r="H108">
            <v>44317</v>
          </cell>
          <cell r="J108">
            <v>109.86799999999999</v>
          </cell>
          <cell r="L108">
            <v>180.4</v>
          </cell>
          <cell r="M108">
            <v>22</v>
          </cell>
          <cell r="S108">
            <v>0</v>
          </cell>
          <cell r="U108">
            <v>0</v>
          </cell>
        </row>
        <row r="109">
          <cell r="C109" t="str">
            <v>UPA CABO DE SANTO AGOSTINHO</v>
          </cell>
          <cell r="E109" t="str">
            <v>IVONEIDE MARIA DE OLIVEIRA TEODORO SILVA</v>
          </cell>
          <cell r="F109" t="str">
            <v>2 - Outros Profissionais da Saúde</v>
          </cell>
          <cell r="G109" t="str">
            <v>2235-05</v>
          </cell>
          <cell r="H109">
            <v>44317</v>
          </cell>
          <cell r="J109">
            <v>88.407200000000003</v>
          </cell>
          <cell r="M109">
            <v>0</v>
          </cell>
          <cell r="R109">
            <v>102</v>
          </cell>
          <cell r="S109">
            <v>41.51</v>
          </cell>
          <cell r="U109">
            <v>0</v>
          </cell>
        </row>
        <row r="110">
          <cell r="C110" t="str">
            <v>UPA CABO DE SANTO AGOSTINHO</v>
          </cell>
          <cell r="E110" t="str">
            <v>IVSON BERNARDO DA SILVA</v>
          </cell>
          <cell r="F110" t="str">
            <v>3 - Administrativo</v>
          </cell>
          <cell r="G110" t="str">
            <v>7823-20</v>
          </cell>
          <cell r="H110">
            <v>44317</v>
          </cell>
          <cell r="J110">
            <v>151.1472</v>
          </cell>
          <cell r="M110">
            <v>0</v>
          </cell>
          <cell r="R110">
            <v>88.5</v>
          </cell>
          <cell r="S110">
            <v>85.45</v>
          </cell>
          <cell r="U110">
            <v>0</v>
          </cell>
        </row>
        <row r="111">
          <cell r="C111" t="str">
            <v>UPA CABO DE SANTO AGOSTINHO</v>
          </cell>
          <cell r="E111" t="str">
            <v>JACIARA NAIANA FERREIRA MAXIMIANO</v>
          </cell>
          <cell r="F111" t="str">
            <v>2 - Outros Profissionais da Saúde</v>
          </cell>
          <cell r="G111" t="str">
            <v>2237-05</v>
          </cell>
          <cell r="H111">
            <v>44317</v>
          </cell>
          <cell r="J111">
            <v>87.793599999999998</v>
          </cell>
          <cell r="L111">
            <v>180.4</v>
          </cell>
          <cell r="M111">
            <v>22</v>
          </cell>
          <cell r="S111">
            <v>0</v>
          </cell>
          <cell r="U111">
            <v>0</v>
          </cell>
        </row>
        <row r="112">
          <cell r="C112" t="str">
            <v>UPA CABO DE SANTO AGOSTINHO</v>
          </cell>
          <cell r="E112" t="str">
            <v>JACKSON FERREIRA DE OLIVEIRA</v>
          </cell>
          <cell r="F112" t="str">
            <v>2 - Outros Profissionais da Saúde</v>
          </cell>
          <cell r="G112" t="str">
            <v>3222-05</v>
          </cell>
          <cell r="H112">
            <v>44317</v>
          </cell>
          <cell r="J112">
            <v>119.0176</v>
          </cell>
          <cell r="L112">
            <v>180.4</v>
          </cell>
          <cell r="M112">
            <v>22</v>
          </cell>
          <cell r="S112">
            <v>0</v>
          </cell>
          <cell r="U112">
            <v>0</v>
          </cell>
        </row>
        <row r="113">
          <cell r="C113" t="str">
            <v>UPA CABO DE SANTO AGOSTINHO</v>
          </cell>
          <cell r="E113" t="str">
            <v>JACKSON VANDERLEY SILVA DE LIMA</v>
          </cell>
          <cell r="F113" t="str">
            <v>2 - Outros Profissionais da Saúde</v>
          </cell>
          <cell r="G113" t="str">
            <v>5151-10</v>
          </cell>
          <cell r="H113">
            <v>44317</v>
          </cell>
          <cell r="J113">
            <v>105.592</v>
          </cell>
          <cell r="L113">
            <v>180.4</v>
          </cell>
          <cell r="M113">
            <v>22</v>
          </cell>
          <cell r="S113">
            <v>0</v>
          </cell>
          <cell r="U113">
            <v>0</v>
          </cell>
        </row>
        <row r="114">
          <cell r="C114" t="str">
            <v>UPA CABO DE SANTO AGOSTINHO</v>
          </cell>
          <cell r="E114" t="str">
            <v>JADILSON JOSE DOS SANTOS</v>
          </cell>
          <cell r="F114" t="str">
            <v>2 - Outros Profissionais da Saúde</v>
          </cell>
          <cell r="G114" t="str">
            <v>5151-10</v>
          </cell>
          <cell r="H114">
            <v>44317</v>
          </cell>
          <cell r="J114">
            <v>132.256</v>
          </cell>
          <cell r="L114">
            <v>180.4</v>
          </cell>
          <cell r="M114">
            <v>22</v>
          </cell>
          <cell r="S114">
            <v>0</v>
          </cell>
          <cell r="U114">
            <v>0</v>
          </cell>
        </row>
        <row r="115">
          <cell r="C115" t="str">
            <v>UPA CABO DE SANTO AGOSTINHO</v>
          </cell>
          <cell r="E115" t="str">
            <v>JAIME DOS ANJOS NASCIMENTO</v>
          </cell>
          <cell r="F115" t="str">
            <v>2 - Outros Profissionais da Saúde</v>
          </cell>
          <cell r="G115" t="str">
            <v>2235-05</v>
          </cell>
          <cell r="H115">
            <v>44317</v>
          </cell>
          <cell r="J115">
            <v>268.66719999999998</v>
          </cell>
          <cell r="L115">
            <v>180.4</v>
          </cell>
          <cell r="M115">
            <v>3.08</v>
          </cell>
          <cell r="S115">
            <v>0</v>
          </cell>
          <cell r="U115">
            <v>0</v>
          </cell>
        </row>
        <row r="116">
          <cell r="C116" t="str">
            <v>UPA CABO DE SANTO AGOSTINHO</v>
          </cell>
          <cell r="E116" t="str">
            <v>JAKSON TEOTONIO ALVES DA SILVA</v>
          </cell>
          <cell r="F116" t="str">
            <v>2 - Outros Profissionais da Saúde</v>
          </cell>
          <cell r="G116" t="str">
            <v>3222-05</v>
          </cell>
          <cell r="H116">
            <v>44317</v>
          </cell>
          <cell r="J116">
            <v>233.3544</v>
          </cell>
          <cell r="L116">
            <v>180.4</v>
          </cell>
          <cell r="M116">
            <v>22</v>
          </cell>
          <cell r="R116">
            <v>17.7</v>
          </cell>
          <cell r="S116">
            <v>0</v>
          </cell>
          <cell r="U116">
            <v>0</v>
          </cell>
        </row>
        <row r="117">
          <cell r="C117" t="str">
            <v>UPA CABO DE SANTO AGOSTINHO</v>
          </cell>
          <cell r="E117" t="str">
            <v>JANAINA DA PAZ BRUNO</v>
          </cell>
          <cell r="F117" t="str">
            <v>3 - Administrativo</v>
          </cell>
          <cell r="G117" t="str">
            <v>4110-10</v>
          </cell>
          <cell r="H117">
            <v>44317</v>
          </cell>
          <cell r="J117">
            <v>0</v>
          </cell>
          <cell r="M117">
            <v>0</v>
          </cell>
          <cell r="S117">
            <v>0</v>
          </cell>
          <cell r="U117">
            <v>0</v>
          </cell>
        </row>
        <row r="118">
          <cell r="C118" t="str">
            <v>UPA CABO DE SANTO AGOSTINHO</v>
          </cell>
          <cell r="E118" t="str">
            <v>JARISSON NEVES DA SILVA</v>
          </cell>
          <cell r="F118" t="str">
            <v>3 - Administrativo</v>
          </cell>
          <cell r="G118" t="str">
            <v>5174-10</v>
          </cell>
          <cell r="H118">
            <v>44317</v>
          </cell>
          <cell r="J118">
            <v>203.00399999999999</v>
          </cell>
          <cell r="L118">
            <v>180.4</v>
          </cell>
          <cell r="M118">
            <v>22</v>
          </cell>
          <cell r="R118">
            <v>17.7</v>
          </cell>
          <cell r="S118">
            <v>0</v>
          </cell>
          <cell r="U118">
            <v>0</v>
          </cell>
        </row>
        <row r="119">
          <cell r="C119" t="str">
            <v>UPA CABO DE SANTO AGOSTINHO</v>
          </cell>
          <cell r="E119" t="str">
            <v>JOICE MARTINS BRIZOLA ROCHA</v>
          </cell>
          <cell r="F119" t="str">
            <v>1 - Médico</v>
          </cell>
          <cell r="G119" t="str">
            <v>2251-24</v>
          </cell>
          <cell r="H119">
            <v>44317</v>
          </cell>
          <cell r="J119">
            <v>194.17439999999999</v>
          </cell>
          <cell r="L119">
            <v>180.4</v>
          </cell>
          <cell r="M119">
            <v>6.34</v>
          </cell>
          <cell r="S119">
            <v>0</v>
          </cell>
          <cell r="U119">
            <v>0</v>
          </cell>
        </row>
        <row r="120">
          <cell r="C120" t="str">
            <v>UPA CABO DE SANTO AGOSTINHO</v>
          </cell>
          <cell r="E120" t="str">
            <v>JORGE ABILIO PAZETO</v>
          </cell>
          <cell r="F120" t="str">
            <v>1 - Médico</v>
          </cell>
          <cell r="G120" t="str">
            <v>2251-25</v>
          </cell>
          <cell r="H120">
            <v>44317</v>
          </cell>
          <cell r="J120">
            <v>408.21120000000002</v>
          </cell>
          <cell r="L120">
            <v>180.4</v>
          </cell>
          <cell r="M120">
            <v>3.17</v>
          </cell>
          <cell r="S120">
            <v>0</v>
          </cell>
          <cell r="U120">
            <v>0</v>
          </cell>
        </row>
        <row r="121">
          <cell r="C121" t="str">
            <v>UPA CABO DE SANTO AGOSTINHO</v>
          </cell>
          <cell r="E121" t="str">
            <v>JOSE AMARO DOS SANTOS</v>
          </cell>
          <cell r="F121" t="str">
            <v>3 - Administrativo</v>
          </cell>
          <cell r="G121" t="str">
            <v>5174-10</v>
          </cell>
          <cell r="H121">
            <v>44317</v>
          </cell>
          <cell r="J121">
            <v>138.78399999999999</v>
          </cell>
          <cell r="L121">
            <v>180.4</v>
          </cell>
          <cell r="M121">
            <v>22</v>
          </cell>
          <cell r="S121">
            <v>0</v>
          </cell>
          <cell r="U121">
            <v>0</v>
          </cell>
        </row>
        <row r="122">
          <cell r="C122" t="str">
            <v>UPA CABO DE SANTO AGOSTINHO</v>
          </cell>
          <cell r="E122" t="str">
            <v>JOSE CRISTIANO DA SILVA RODRIGUES</v>
          </cell>
          <cell r="F122" t="str">
            <v>2 - Outros Profissionais da Saúde</v>
          </cell>
          <cell r="G122" t="str">
            <v>7664-20</v>
          </cell>
          <cell r="H122">
            <v>44317</v>
          </cell>
          <cell r="J122">
            <v>123.2</v>
          </cell>
          <cell r="M122">
            <v>0</v>
          </cell>
          <cell r="S122">
            <v>0</v>
          </cell>
          <cell r="U122">
            <v>0</v>
          </cell>
        </row>
        <row r="123">
          <cell r="C123" t="str">
            <v>UPA CABO DE SANTO AGOSTINHO</v>
          </cell>
          <cell r="E123" t="str">
            <v>JOSE JORGE DE SOUZA</v>
          </cell>
          <cell r="F123" t="str">
            <v>3 - Administrativo</v>
          </cell>
          <cell r="G123" t="str">
            <v>5142-25</v>
          </cell>
          <cell r="H123">
            <v>44317</v>
          </cell>
          <cell r="J123">
            <v>155.52160000000001</v>
          </cell>
          <cell r="M123">
            <v>0</v>
          </cell>
          <cell r="S123">
            <v>0</v>
          </cell>
          <cell r="U123">
            <v>0</v>
          </cell>
        </row>
        <row r="124">
          <cell r="C124" t="str">
            <v>UPA CABO DE SANTO AGOSTINHO</v>
          </cell>
          <cell r="E124" t="str">
            <v>JOSE LEANDRO GOMES DA SILVA</v>
          </cell>
          <cell r="F124" t="str">
            <v>2 - Outros Profissionais da Saúde</v>
          </cell>
          <cell r="G124" t="str">
            <v>5151-10</v>
          </cell>
          <cell r="H124">
            <v>44317</v>
          </cell>
          <cell r="J124">
            <v>124.3368</v>
          </cell>
          <cell r="M124">
            <v>0</v>
          </cell>
          <cell r="R124">
            <v>212.4</v>
          </cell>
          <cell r="S124">
            <v>61.6</v>
          </cell>
          <cell r="U124">
            <v>0</v>
          </cell>
        </row>
        <row r="125">
          <cell r="C125" t="str">
            <v>UPA CABO DE SANTO AGOSTINHO</v>
          </cell>
          <cell r="E125" t="str">
            <v>JOSENILDA DA SILVA MELO RODRIGUES</v>
          </cell>
          <cell r="F125" t="str">
            <v>2 - Outros Profissionais da Saúde</v>
          </cell>
          <cell r="G125" t="str">
            <v>3222-05</v>
          </cell>
          <cell r="H125">
            <v>44317</v>
          </cell>
          <cell r="J125">
            <v>126.944</v>
          </cell>
          <cell r="M125">
            <v>0</v>
          </cell>
          <cell r="R125">
            <v>265.5</v>
          </cell>
          <cell r="S125">
            <v>66</v>
          </cell>
          <cell r="U125">
            <v>0</v>
          </cell>
        </row>
        <row r="126">
          <cell r="C126" t="str">
            <v>UPA CABO DE SANTO AGOSTINHO</v>
          </cell>
          <cell r="E126" t="str">
            <v>JOSILMA MARIA DOS SANTOS OLIVEIRA</v>
          </cell>
          <cell r="F126" t="str">
            <v>2 - Outros Profissionais da Saúde</v>
          </cell>
          <cell r="G126" t="str">
            <v>5152-05</v>
          </cell>
          <cell r="H126">
            <v>44317</v>
          </cell>
          <cell r="J126">
            <v>105.6</v>
          </cell>
          <cell r="L126">
            <v>180.4</v>
          </cell>
          <cell r="M126">
            <v>22</v>
          </cell>
          <cell r="R126">
            <v>302.39999999999998</v>
          </cell>
          <cell r="S126">
            <v>66</v>
          </cell>
          <cell r="U126">
            <v>0</v>
          </cell>
        </row>
        <row r="127">
          <cell r="C127" t="str">
            <v>UPA CABO DE SANTO AGOSTINHO</v>
          </cell>
          <cell r="E127" t="str">
            <v>JOSINEIDE DOS SANTOS SILVA</v>
          </cell>
          <cell r="F127" t="str">
            <v>2 - Outros Profissionais da Saúde</v>
          </cell>
          <cell r="G127" t="str">
            <v>3222-05</v>
          </cell>
          <cell r="H127">
            <v>44317</v>
          </cell>
          <cell r="J127">
            <v>110.2568</v>
          </cell>
          <cell r="L127">
            <v>180.4</v>
          </cell>
          <cell r="M127">
            <v>22</v>
          </cell>
          <cell r="S127">
            <v>0</v>
          </cell>
          <cell r="U127">
            <v>0</v>
          </cell>
        </row>
        <row r="128">
          <cell r="C128" t="str">
            <v>UPA CABO DE SANTO AGOSTINHO</v>
          </cell>
          <cell r="E128" t="str">
            <v>JOZINEIDE ANA DAS NEVES OLIVEIRA</v>
          </cell>
          <cell r="F128" t="str">
            <v>3 - Administrativo</v>
          </cell>
          <cell r="G128" t="str">
            <v>4110-10</v>
          </cell>
          <cell r="H128">
            <v>44317</v>
          </cell>
          <cell r="J128">
            <v>105.6</v>
          </cell>
          <cell r="L128">
            <v>180.4</v>
          </cell>
          <cell r="M128">
            <v>22</v>
          </cell>
          <cell r="R128">
            <v>283.2</v>
          </cell>
          <cell r="S128">
            <v>66</v>
          </cell>
          <cell r="U128">
            <v>0</v>
          </cell>
        </row>
        <row r="129">
          <cell r="C129" t="str">
            <v>UPA CABO DE SANTO AGOSTINHO</v>
          </cell>
          <cell r="E129" t="str">
            <v>JULIANA ALBUQUERQUE DE CASTRO LOPES</v>
          </cell>
          <cell r="F129" t="str">
            <v>2 - Outros Profissionais da Saúde</v>
          </cell>
          <cell r="G129" t="str">
            <v>3222-05</v>
          </cell>
          <cell r="H129">
            <v>44317</v>
          </cell>
          <cell r="J129">
            <v>110.7824</v>
          </cell>
          <cell r="L129">
            <v>180.4</v>
          </cell>
          <cell r="M129">
            <v>22</v>
          </cell>
          <cell r="R129">
            <v>265.5</v>
          </cell>
          <cell r="S129">
            <v>66</v>
          </cell>
          <cell r="U129">
            <v>0</v>
          </cell>
        </row>
        <row r="130">
          <cell r="C130" t="str">
            <v>UPA CABO DE SANTO AGOSTINHO</v>
          </cell>
          <cell r="E130" t="str">
            <v>JULIANA CANUTO DA SILVA</v>
          </cell>
          <cell r="F130" t="str">
            <v>2 - Outros Profissionais da Saúde</v>
          </cell>
          <cell r="G130" t="str">
            <v>3222-05</v>
          </cell>
          <cell r="H130">
            <v>44317</v>
          </cell>
          <cell r="J130">
            <v>121.11279999999999</v>
          </cell>
          <cell r="M130">
            <v>0</v>
          </cell>
          <cell r="R130">
            <v>88.5</v>
          </cell>
          <cell r="S130">
            <v>66</v>
          </cell>
          <cell r="U130">
            <v>0</v>
          </cell>
        </row>
        <row r="131">
          <cell r="C131" t="str">
            <v>UPA CABO DE SANTO AGOSTINHO</v>
          </cell>
          <cell r="E131" t="str">
            <v>JULIANA MACEDO PIRES VERISSIMO SALES</v>
          </cell>
          <cell r="F131" t="str">
            <v>2 - Outros Profissionais da Saúde</v>
          </cell>
          <cell r="G131" t="str">
            <v>2516-05</v>
          </cell>
          <cell r="H131">
            <v>44317</v>
          </cell>
          <cell r="J131">
            <v>376.14160000000004</v>
          </cell>
          <cell r="M131">
            <v>0</v>
          </cell>
          <cell r="S131">
            <v>0</v>
          </cell>
          <cell r="U131">
            <v>0</v>
          </cell>
        </row>
        <row r="132">
          <cell r="C132" t="str">
            <v>UPA CABO DE SANTO AGOSTINHO</v>
          </cell>
          <cell r="E132" t="str">
            <v>JUVANI PEIXOTO DOS SANTOS</v>
          </cell>
          <cell r="F132" t="str">
            <v>2 - Outros Profissionais da Saúde</v>
          </cell>
          <cell r="G132" t="str">
            <v>3222-05</v>
          </cell>
          <cell r="H132">
            <v>44317</v>
          </cell>
          <cell r="J132">
            <v>104.6904</v>
          </cell>
          <cell r="L132">
            <v>180.4</v>
          </cell>
          <cell r="M132">
            <v>22</v>
          </cell>
          <cell r="R132">
            <v>265.5</v>
          </cell>
          <cell r="S132">
            <v>8.8000000000000007</v>
          </cell>
          <cell r="U132">
            <v>0</v>
          </cell>
        </row>
        <row r="133">
          <cell r="C133" t="str">
            <v>UPA CABO DE SANTO AGOSTINHO</v>
          </cell>
          <cell r="E133" t="str">
            <v>KASSIA PRISCILA PEREIRA</v>
          </cell>
          <cell r="F133" t="str">
            <v>3 - Administrativo</v>
          </cell>
          <cell r="G133" t="str">
            <v>4110-10</v>
          </cell>
          <cell r="H133">
            <v>44317</v>
          </cell>
          <cell r="J133">
            <v>105.19199999999999</v>
          </cell>
          <cell r="L133">
            <v>180.4</v>
          </cell>
          <cell r="M133">
            <v>22</v>
          </cell>
          <cell r="R133">
            <v>153</v>
          </cell>
          <cell r="S133">
            <v>66</v>
          </cell>
          <cell r="U133">
            <v>0</v>
          </cell>
        </row>
        <row r="134">
          <cell r="C134" t="str">
            <v>UPA CABO DE SANTO AGOSTINHO</v>
          </cell>
          <cell r="E134" t="str">
            <v>LAURA FERNANDA ALVES MOTA</v>
          </cell>
          <cell r="F134" t="str">
            <v>1 - Médico</v>
          </cell>
          <cell r="G134" t="str">
            <v>2251-25</v>
          </cell>
          <cell r="H134">
            <v>44317</v>
          </cell>
          <cell r="J134">
            <v>385.34879999999998</v>
          </cell>
          <cell r="M134">
            <v>0</v>
          </cell>
          <cell r="S134">
            <v>0</v>
          </cell>
          <cell r="U134">
            <v>0</v>
          </cell>
        </row>
        <row r="135">
          <cell r="C135" t="str">
            <v>UPA CABO DE SANTO AGOSTINHO</v>
          </cell>
          <cell r="E135" t="str">
            <v>LAYSE DAYANA SANTIAGO DA SILVA</v>
          </cell>
          <cell r="F135" t="str">
            <v>2 - Outros Profissionais da Saúde</v>
          </cell>
          <cell r="G135" t="str">
            <v>3222-05</v>
          </cell>
          <cell r="H135">
            <v>44317</v>
          </cell>
          <cell r="J135">
            <v>110.4088</v>
          </cell>
          <cell r="L135">
            <v>180.4</v>
          </cell>
          <cell r="M135">
            <v>22</v>
          </cell>
          <cell r="S135">
            <v>0</v>
          </cell>
          <cell r="U135">
            <v>0</v>
          </cell>
        </row>
        <row r="136">
          <cell r="C136" t="str">
            <v>UPA CABO DE SANTO AGOSTINHO</v>
          </cell>
          <cell r="E136" t="str">
            <v>MAISA FREITAS DA COSTA</v>
          </cell>
          <cell r="F136" t="str">
            <v>1 - Médico</v>
          </cell>
          <cell r="G136" t="str">
            <v>2251-25</v>
          </cell>
          <cell r="H136">
            <v>44317</v>
          </cell>
          <cell r="J136">
            <v>228.536</v>
          </cell>
          <cell r="M136">
            <v>0</v>
          </cell>
          <cell r="S136">
            <v>0</v>
          </cell>
          <cell r="U136">
            <v>0</v>
          </cell>
        </row>
        <row r="137">
          <cell r="C137" t="str">
            <v>UPA CABO DE SANTO AGOSTINHO</v>
          </cell>
          <cell r="E137" t="str">
            <v>MANOEL ALBINO SARAIVA</v>
          </cell>
          <cell r="F137" t="str">
            <v>3 - Administrativo</v>
          </cell>
          <cell r="G137" t="str">
            <v>5174-10</v>
          </cell>
          <cell r="H137">
            <v>44317</v>
          </cell>
          <cell r="J137">
            <v>109.96639999999999</v>
          </cell>
          <cell r="L137">
            <v>180.4</v>
          </cell>
          <cell r="M137">
            <v>22</v>
          </cell>
          <cell r="S137">
            <v>0</v>
          </cell>
          <cell r="U137">
            <v>0</v>
          </cell>
        </row>
        <row r="138">
          <cell r="C138" t="str">
            <v>UPA CABO DE SANTO AGOSTINHO</v>
          </cell>
          <cell r="E138" t="str">
            <v>MANOELA RAMOS DA SILVA</v>
          </cell>
          <cell r="F138" t="str">
            <v>2 - Outros Profissionais da Saúde</v>
          </cell>
          <cell r="G138" t="str">
            <v>3222-05</v>
          </cell>
          <cell r="H138">
            <v>44317</v>
          </cell>
          <cell r="J138">
            <v>111.71599999999999</v>
          </cell>
          <cell r="M138">
            <v>0</v>
          </cell>
          <cell r="R138">
            <v>265.5</v>
          </cell>
          <cell r="S138">
            <v>55</v>
          </cell>
          <cell r="U138">
            <v>0</v>
          </cell>
        </row>
        <row r="139">
          <cell r="C139" t="str">
            <v>UPA CABO DE SANTO AGOSTINHO</v>
          </cell>
          <cell r="E139" t="str">
            <v>MARCELO ROBERTO DE SALES</v>
          </cell>
          <cell r="F139" t="str">
            <v>3 - Administrativo</v>
          </cell>
          <cell r="G139" t="str">
            <v>5142-25</v>
          </cell>
          <cell r="H139">
            <v>44317</v>
          </cell>
          <cell r="J139">
            <v>123.1344</v>
          </cell>
          <cell r="L139">
            <v>180.4</v>
          </cell>
          <cell r="M139">
            <v>22</v>
          </cell>
          <cell r="R139">
            <v>163.19999999999999</v>
          </cell>
          <cell r="S139">
            <v>66</v>
          </cell>
          <cell r="U139">
            <v>0</v>
          </cell>
        </row>
        <row r="140">
          <cell r="C140" t="str">
            <v>UPA CABO DE SANTO AGOSTINHO</v>
          </cell>
          <cell r="E140" t="str">
            <v>MARIA DA GLORIA FERREIRA DE ALBUQUERQUE SENA</v>
          </cell>
          <cell r="F140" t="str">
            <v>2 - Outros Profissionais da Saúde</v>
          </cell>
          <cell r="G140" t="str">
            <v>5211-30</v>
          </cell>
          <cell r="H140">
            <v>44317</v>
          </cell>
          <cell r="J140">
            <v>110.0264</v>
          </cell>
          <cell r="L140">
            <v>180.4</v>
          </cell>
          <cell r="M140">
            <v>22</v>
          </cell>
          <cell r="R140">
            <v>163.19999999999999</v>
          </cell>
          <cell r="S140">
            <v>66</v>
          </cell>
          <cell r="U140">
            <v>0</v>
          </cell>
        </row>
        <row r="141">
          <cell r="C141" t="str">
            <v>UPA CABO DE SANTO AGOSTINHO</v>
          </cell>
          <cell r="E141" t="str">
            <v>MARIA DAS GRACAS DO NASCIMENTO</v>
          </cell>
          <cell r="F141" t="str">
            <v>2 - Outros Profissionais da Saúde</v>
          </cell>
          <cell r="G141" t="str">
            <v>3222-05</v>
          </cell>
          <cell r="H141">
            <v>44317</v>
          </cell>
          <cell r="J141">
            <v>0</v>
          </cell>
          <cell r="M141">
            <v>0</v>
          </cell>
          <cell r="S141">
            <v>0</v>
          </cell>
          <cell r="U141">
            <v>0</v>
          </cell>
        </row>
        <row r="142">
          <cell r="C142" t="str">
            <v>UPA CABO DE SANTO AGOSTINHO</v>
          </cell>
          <cell r="E142" t="str">
            <v>MARIA DO CARMO SANTOS FERREIRA</v>
          </cell>
          <cell r="F142" t="str">
            <v>2 - Outros Profissionais da Saúde</v>
          </cell>
          <cell r="G142" t="str">
            <v>2235-05</v>
          </cell>
          <cell r="H142">
            <v>44317</v>
          </cell>
          <cell r="J142">
            <v>332.31439999999998</v>
          </cell>
          <cell r="M142">
            <v>0</v>
          </cell>
          <cell r="S142">
            <v>0</v>
          </cell>
          <cell r="U142">
            <v>0</v>
          </cell>
        </row>
        <row r="143">
          <cell r="C143" t="str">
            <v>UPA CABO DE SANTO AGOSTINHO</v>
          </cell>
          <cell r="E143" t="str">
            <v>MARIA GABRIELA ALVES DA SILVA</v>
          </cell>
          <cell r="F143" t="str">
            <v>2 - Outros Profissionais da Saúde</v>
          </cell>
          <cell r="G143" t="str">
            <v>3222-05</v>
          </cell>
          <cell r="H143">
            <v>44317</v>
          </cell>
          <cell r="J143">
            <v>118.14400000000001</v>
          </cell>
          <cell r="M143">
            <v>0</v>
          </cell>
          <cell r="R143">
            <v>378</v>
          </cell>
          <cell r="S143">
            <v>66</v>
          </cell>
          <cell r="U143">
            <v>0</v>
          </cell>
        </row>
        <row r="144">
          <cell r="C144" t="str">
            <v>UPA CABO DE SANTO AGOSTINHO</v>
          </cell>
          <cell r="E144" t="str">
            <v>MARIA JOSE DE SOUZA</v>
          </cell>
          <cell r="F144" t="str">
            <v>2 - Outros Profissionais da Saúde</v>
          </cell>
          <cell r="G144" t="str">
            <v>3222-05</v>
          </cell>
          <cell r="H144">
            <v>44317</v>
          </cell>
          <cell r="J144">
            <v>106.1104</v>
          </cell>
          <cell r="L144">
            <v>180.4</v>
          </cell>
          <cell r="M144">
            <v>22</v>
          </cell>
          <cell r="R144">
            <v>153</v>
          </cell>
          <cell r="S144">
            <v>66</v>
          </cell>
          <cell r="U144">
            <v>0</v>
          </cell>
        </row>
        <row r="145">
          <cell r="C145" t="str">
            <v>UPA CABO DE SANTO AGOSTINHO</v>
          </cell>
          <cell r="E145" t="str">
            <v>MARIA JOSE TEODOZIO</v>
          </cell>
          <cell r="F145" t="str">
            <v>2 - Outros Profissionais da Saúde</v>
          </cell>
          <cell r="G145" t="str">
            <v>3222-05</v>
          </cell>
          <cell r="H145">
            <v>44317</v>
          </cell>
          <cell r="J145">
            <v>115.652</v>
          </cell>
          <cell r="L145">
            <v>180.4</v>
          </cell>
          <cell r="M145">
            <v>22</v>
          </cell>
          <cell r="R145">
            <v>378</v>
          </cell>
          <cell r="S145">
            <v>48.4</v>
          </cell>
          <cell r="U145">
            <v>48.48</v>
          </cell>
          <cell r="X145" t="str">
            <v>AUXILIO CRECHE</v>
          </cell>
        </row>
        <row r="146">
          <cell r="C146" t="str">
            <v>UPA CABO DE SANTO AGOSTINHO</v>
          </cell>
          <cell r="E146" t="str">
            <v>MARIA JOSELIA EVARISTO DE OLIVEIRA</v>
          </cell>
          <cell r="F146" t="str">
            <v>2 - Outros Profissionais da Saúde</v>
          </cell>
          <cell r="G146" t="str">
            <v>3222-05</v>
          </cell>
          <cell r="H146">
            <v>44317</v>
          </cell>
          <cell r="J146">
            <v>122.8456</v>
          </cell>
          <cell r="M146">
            <v>0</v>
          </cell>
          <cell r="S146">
            <v>0</v>
          </cell>
          <cell r="U146">
            <v>0</v>
          </cell>
        </row>
        <row r="147">
          <cell r="C147" t="str">
            <v>UPA CABO DE SANTO AGOSTINHO</v>
          </cell>
          <cell r="E147" t="str">
            <v>MARIA LADJANE DA SILVA</v>
          </cell>
          <cell r="F147" t="str">
            <v>3 - Administrativo</v>
          </cell>
          <cell r="G147" t="str">
            <v>5134-30</v>
          </cell>
          <cell r="H147">
            <v>44317</v>
          </cell>
          <cell r="J147">
            <v>92.38</v>
          </cell>
          <cell r="L147">
            <v>180.4</v>
          </cell>
          <cell r="M147">
            <v>22</v>
          </cell>
          <cell r="R147">
            <v>172.8</v>
          </cell>
          <cell r="S147">
            <v>35.200000000000003</v>
          </cell>
          <cell r="U147">
            <v>0</v>
          </cell>
        </row>
        <row r="148">
          <cell r="C148" t="str">
            <v>UPA CABO DE SANTO AGOSTINHO</v>
          </cell>
          <cell r="E148" t="str">
            <v>MARIA VALDETE DE AZEVEDO</v>
          </cell>
          <cell r="F148" t="str">
            <v>2 - Outros Profissionais da Saúde</v>
          </cell>
          <cell r="G148" t="str">
            <v>2237-05</v>
          </cell>
          <cell r="H148">
            <v>44317</v>
          </cell>
          <cell r="J148">
            <v>106.44799999999999</v>
          </cell>
          <cell r="M148">
            <v>0</v>
          </cell>
          <cell r="R148">
            <v>283.2</v>
          </cell>
          <cell r="S148">
            <v>66</v>
          </cell>
          <cell r="U148">
            <v>0</v>
          </cell>
        </row>
        <row r="149">
          <cell r="C149" t="str">
            <v>UPA CABO DE SANTO AGOSTINHO</v>
          </cell>
          <cell r="E149" t="str">
            <v>MARIANA NOGUEIRA BORGES DE MELO</v>
          </cell>
          <cell r="F149" t="str">
            <v>1 - Médico</v>
          </cell>
          <cell r="G149" t="str">
            <v>2251-24</v>
          </cell>
          <cell r="H149">
            <v>44317</v>
          </cell>
          <cell r="J149">
            <v>0</v>
          </cell>
          <cell r="M149">
            <v>0</v>
          </cell>
          <cell r="S149">
            <v>0</v>
          </cell>
          <cell r="U149">
            <v>0</v>
          </cell>
        </row>
        <row r="150">
          <cell r="C150" t="str">
            <v>UPA CABO DE SANTO AGOSTINHO</v>
          </cell>
          <cell r="E150" t="str">
            <v>MARIANE GEISICA SANTOS DA SILVA</v>
          </cell>
          <cell r="F150" t="str">
            <v>2 - Outros Profissionais da Saúde</v>
          </cell>
          <cell r="G150" t="str">
            <v>2234-05</v>
          </cell>
          <cell r="H150">
            <v>44317</v>
          </cell>
          <cell r="J150">
            <v>334.6832</v>
          </cell>
          <cell r="L150">
            <v>180.4</v>
          </cell>
          <cell r="M150">
            <v>13.49</v>
          </cell>
          <cell r="S150">
            <v>0</v>
          </cell>
          <cell r="U150">
            <v>0</v>
          </cell>
        </row>
        <row r="151">
          <cell r="C151" t="str">
            <v>UPA CABO DE SANTO AGOSTINHO</v>
          </cell>
          <cell r="E151" t="str">
            <v>MARINA FREITAS MARTINS DE SOUSA VIEIRA</v>
          </cell>
          <cell r="F151" t="str">
            <v>1 - Médico</v>
          </cell>
          <cell r="G151" t="str">
            <v>2251-25</v>
          </cell>
          <cell r="H151">
            <v>44317</v>
          </cell>
          <cell r="J151">
            <v>436.61759999999998</v>
          </cell>
          <cell r="L151">
            <v>180.4</v>
          </cell>
          <cell r="M151">
            <v>4.75</v>
          </cell>
          <cell r="S151">
            <v>0</v>
          </cell>
          <cell r="U151">
            <v>0</v>
          </cell>
        </row>
        <row r="152">
          <cell r="C152" t="str">
            <v>UPA CABO DE SANTO AGOSTINHO</v>
          </cell>
          <cell r="E152" t="str">
            <v>MARINA LEITE CAMELLO</v>
          </cell>
          <cell r="F152" t="str">
            <v>2 - Outros Profissionais da Saúde</v>
          </cell>
          <cell r="G152" t="str">
            <v>2235-05</v>
          </cell>
          <cell r="H152">
            <v>44317</v>
          </cell>
          <cell r="J152">
            <v>286.84399999999999</v>
          </cell>
          <cell r="L152">
            <v>180.4</v>
          </cell>
          <cell r="M152">
            <v>3.08</v>
          </cell>
          <cell r="R152">
            <v>371.7</v>
          </cell>
          <cell r="S152">
            <v>123.36</v>
          </cell>
          <cell r="U152">
            <v>0</v>
          </cell>
        </row>
        <row r="153">
          <cell r="C153" t="str">
            <v>UPA CABO DE SANTO AGOSTINHO</v>
          </cell>
          <cell r="E153" t="str">
            <v>MARTA MARIA DE SOUZA</v>
          </cell>
          <cell r="F153" t="str">
            <v>3 - Administrativo</v>
          </cell>
          <cell r="G153" t="str">
            <v>5134-30</v>
          </cell>
          <cell r="H153">
            <v>44317</v>
          </cell>
          <cell r="J153">
            <v>93.599199999999996</v>
          </cell>
          <cell r="M153">
            <v>0</v>
          </cell>
          <cell r="S153">
            <v>0</v>
          </cell>
          <cell r="U153">
            <v>0</v>
          </cell>
        </row>
        <row r="154">
          <cell r="C154" t="str">
            <v>UPA CABO DE SANTO AGOSTINHO</v>
          </cell>
          <cell r="E154" t="str">
            <v>MAURICIO SANTOS MELO</v>
          </cell>
          <cell r="F154" t="str">
            <v>2 - Outros Profissionais da Saúde</v>
          </cell>
          <cell r="G154" t="str">
            <v>3241-15</v>
          </cell>
          <cell r="H154">
            <v>44317</v>
          </cell>
          <cell r="J154">
            <v>289.3904</v>
          </cell>
          <cell r="L154">
            <v>180.4</v>
          </cell>
          <cell r="M154">
            <v>5.42</v>
          </cell>
          <cell r="S154">
            <v>0</v>
          </cell>
          <cell r="U154">
            <v>0</v>
          </cell>
        </row>
        <row r="155">
          <cell r="C155" t="str">
            <v>UPA CABO DE SANTO AGOSTINHO</v>
          </cell>
          <cell r="E155" t="str">
            <v>MAXMILAN JOSE DA SILVA</v>
          </cell>
          <cell r="F155" t="str">
            <v>2 - Outros Profissionais da Saúde</v>
          </cell>
          <cell r="G155" t="str">
            <v>7664-20</v>
          </cell>
          <cell r="H155">
            <v>44317</v>
          </cell>
          <cell r="J155">
            <v>269.12799999999999</v>
          </cell>
          <cell r="L155">
            <v>180.4</v>
          </cell>
          <cell r="M155">
            <v>2.71</v>
          </cell>
          <cell r="S155">
            <v>0</v>
          </cell>
          <cell r="U155">
            <v>0</v>
          </cell>
        </row>
        <row r="156">
          <cell r="C156" t="str">
            <v>UPA CABO DE SANTO AGOSTINHO</v>
          </cell>
          <cell r="E156" t="str">
            <v>MAYARA THAINA TRAJANO DOS SANTOS SILVA</v>
          </cell>
          <cell r="F156" t="str">
            <v>2 - Outros Profissionais da Saúde</v>
          </cell>
          <cell r="G156" t="str">
            <v>2237-10</v>
          </cell>
          <cell r="H156">
            <v>44317</v>
          </cell>
          <cell r="J156">
            <v>296.036</v>
          </cell>
          <cell r="L156">
            <v>180.4</v>
          </cell>
          <cell r="M156">
            <v>55.69</v>
          </cell>
          <cell r="S156">
            <v>0</v>
          </cell>
          <cell r="U156">
            <v>0</v>
          </cell>
        </row>
        <row r="157">
          <cell r="C157" t="str">
            <v>UPA CABO DE SANTO AGOSTINHO</v>
          </cell>
          <cell r="E157" t="str">
            <v>MELANIA DE LIMA SERPA OLIVEIRA</v>
          </cell>
          <cell r="F157" t="str">
            <v>2 - Outros Profissionais da Saúde</v>
          </cell>
          <cell r="G157" t="str">
            <v>2235-05</v>
          </cell>
          <cell r="H157">
            <v>44317</v>
          </cell>
          <cell r="J157">
            <v>271.06720000000001</v>
          </cell>
          <cell r="M157">
            <v>0</v>
          </cell>
          <cell r="S157">
            <v>0</v>
          </cell>
          <cell r="U157">
            <v>0</v>
          </cell>
        </row>
        <row r="158">
          <cell r="C158" t="str">
            <v>UPA CABO DE SANTO AGOSTINHO</v>
          </cell>
          <cell r="E158" t="str">
            <v>MERCIA FERREIRA DA SILVA</v>
          </cell>
          <cell r="F158" t="str">
            <v>2 - Outros Profissionais da Saúde</v>
          </cell>
          <cell r="G158" t="str">
            <v>3222-05</v>
          </cell>
          <cell r="H158">
            <v>44317</v>
          </cell>
          <cell r="J158">
            <v>107.22799999999999</v>
          </cell>
          <cell r="M158">
            <v>0</v>
          </cell>
          <cell r="R158">
            <v>172.5</v>
          </cell>
          <cell r="S158">
            <v>63.8</v>
          </cell>
          <cell r="U158">
            <v>0</v>
          </cell>
        </row>
        <row r="159">
          <cell r="C159" t="str">
            <v>UPA CABO DE SANTO AGOSTINHO</v>
          </cell>
          <cell r="E159" t="str">
            <v>MICHELLE DE SANTANA DAMASCENO</v>
          </cell>
          <cell r="F159" t="str">
            <v>3 - Administrativo</v>
          </cell>
          <cell r="G159" t="str">
            <v>4110-10</v>
          </cell>
          <cell r="H159">
            <v>44317</v>
          </cell>
          <cell r="J159">
            <v>109.5448</v>
          </cell>
          <cell r="L159">
            <v>180.4</v>
          </cell>
          <cell r="M159">
            <v>22</v>
          </cell>
          <cell r="R159">
            <v>163.19999999999999</v>
          </cell>
          <cell r="S159">
            <v>50.6</v>
          </cell>
          <cell r="U159">
            <v>0</v>
          </cell>
        </row>
        <row r="160">
          <cell r="C160" t="str">
            <v>UPA CABO DE SANTO AGOSTINHO</v>
          </cell>
          <cell r="E160" t="str">
            <v>MICHELLE GOMES DE QUEIROZ</v>
          </cell>
          <cell r="F160" t="str">
            <v>2 - Outros Profissionais da Saúde</v>
          </cell>
          <cell r="G160" t="str">
            <v>3222-05</v>
          </cell>
          <cell r="H160">
            <v>44317</v>
          </cell>
          <cell r="J160">
            <v>105.592</v>
          </cell>
          <cell r="L160">
            <v>180.4</v>
          </cell>
          <cell r="M160">
            <v>22</v>
          </cell>
          <cell r="S160">
            <v>0</v>
          </cell>
          <cell r="U160">
            <v>0</v>
          </cell>
        </row>
        <row r="161">
          <cell r="C161" t="str">
            <v>UPA CABO DE SANTO AGOSTINHO</v>
          </cell>
          <cell r="E161" t="str">
            <v>MISAEL JOSE DO NASCIMENTO</v>
          </cell>
          <cell r="F161" t="str">
            <v>3 - Administrativo</v>
          </cell>
          <cell r="G161" t="str">
            <v>5142-25</v>
          </cell>
          <cell r="H161">
            <v>44317</v>
          </cell>
          <cell r="J161">
            <v>293.70400000000001</v>
          </cell>
          <cell r="L161">
            <v>180.4</v>
          </cell>
          <cell r="M161">
            <v>22</v>
          </cell>
          <cell r="S161">
            <v>0</v>
          </cell>
          <cell r="U161">
            <v>0</v>
          </cell>
        </row>
        <row r="162">
          <cell r="C162" t="str">
            <v>UPA CABO DE SANTO AGOSTINHO</v>
          </cell>
          <cell r="E162" t="str">
            <v>MONICA LOPES CAMPOS DE SOUZA</v>
          </cell>
          <cell r="F162" t="str">
            <v>3 - Administrativo</v>
          </cell>
          <cell r="G162" t="str">
            <v>4110-10</v>
          </cell>
          <cell r="H162">
            <v>44317</v>
          </cell>
          <cell r="J162">
            <v>104.1176</v>
          </cell>
          <cell r="L162">
            <v>180.4</v>
          </cell>
          <cell r="M162">
            <v>27.3</v>
          </cell>
          <cell r="R162">
            <v>280</v>
          </cell>
          <cell r="S162">
            <v>79.180000000000007</v>
          </cell>
          <cell r="U162">
            <v>0</v>
          </cell>
        </row>
        <row r="163">
          <cell r="C163" t="str">
            <v>UPA CABO DE SANTO AGOSTINHO</v>
          </cell>
          <cell r="E163" t="str">
            <v>NADIENE WANDERLEY DE MOURA</v>
          </cell>
          <cell r="F163" t="str">
            <v>2 - Outros Profissionais da Saúde</v>
          </cell>
          <cell r="G163" t="str">
            <v>3222-05</v>
          </cell>
          <cell r="H163">
            <v>44317</v>
          </cell>
          <cell r="J163">
            <v>0</v>
          </cell>
          <cell r="M163">
            <v>0</v>
          </cell>
          <cell r="S163">
            <v>0</v>
          </cell>
          <cell r="U163">
            <v>0</v>
          </cell>
        </row>
        <row r="164">
          <cell r="C164" t="str">
            <v>UPA CABO DE SANTO AGOSTINHO</v>
          </cell>
          <cell r="E164" t="str">
            <v>NATALY FERREIRA DE SANTANA</v>
          </cell>
          <cell r="F164" t="str">
            <v>3 - Administrativo</v>
          </cell>
          <cell r="G164" t="str">
            <v>5174-10</v>
          </cell>
          <cell r="H164">
            <v>44317</v>
          </cell>
          <cell r="J164">
            <v>110</v>
          </cell>
          <cell r="L164">
            <v>180.4</v>
          </cell>
          <cell r="M164">
            <v>22</v>
          </cell>
          <cell r="R164">
            <v>265.5</v>
          </cell>
          <cell r="S164">
            <v>66</v>
          </cell>
          <cell r="U164">
            <v>132.24</v>
          </cell>
          <cell r="X164" t="str">
            <v>AUXILIO CRECHE</v>
          </cell>
        </row>
        <row r="165">
          <cell r="C165" t="str">
            <v>UPA CABO DE SANTO AGOSTINHO</v>
          </cell>
          <cell r="E165" t="str">
            <v>NILZA FELIPE DA SILVA</v>
          </cell>
          <cell r="F165" t="str">
            <v>2 - Outros Profissionais da Saúde</v>
          </cell>
          <cell r="G165" t="str">
            <v>2237-05</v>
          </cell>
          <cell r="H165">
            <v>44317</v>
          </cell>
          <cell r="J165">
            <v>101.8896</v>
          </cell>
          <cell r="L165">
            <v>180.4</v>
          </cell>
          <cell r="M165">
            <v>22</v>
          </cell>
          <cell r="R165">
            <v>204</v>
          </cell>
          <cell r="S165">
            <v>66</v>
          </cell>
          <cell r="U165">
            <v>0</v>
          </cell>
        </row>
        <row r="166">
          <cell r="C166" t="str">
            <v>UPA CABO DE SANTO AGOSTINHO</v>
          </cell>
          <cell r="E166" t="str">
            <v>PERLA ANDRADE FAUSTINO DA SILVA</v>
          </cell>
          <cell r="F166" t="str">
            <v>1 - Médico</v>
          </cell>
          <cell r="G166" t="str">
            <v>2251-25</v>
          </cell>
          <cell r="H166">
            <v>44317</v>
          </cell>
          <cell r="J166">
            <v>388.26960000000003</v>
          </cell>
          <cell r="L166">
            <v>180.4</v>
          </cell>
          <cell r="M166">
            <v>6.34</v>
          </cell>
          <cell r="S166">
            <v>0</v>
          </cell>
          <cell r="U166">
            <v>0</v>
          </cell>
        </row>
        <row r="167">
          <cell r="C167" t="str">
            <v>UPA CABO DE SANTO AGOSTINHO</v>
          </cell>
          <cell r="E167" t="str">
            <v>POLLYANNA CRISTIANNE SALLES SILVA</v>
          </cell>
          <cell r="F167" t="str">
            <v>2 - Outros Profissionais da Saúde</v>
          </cell>
          <cell r="G167" t="str">
            <v>5211-30</v>
          </cell>
          <cell r="H167">
            <v>44317</v>
          </cell>
          <cell r="J167">
            <v>119.3536</v>
          </cell>
          <cell r="L167">
            <v>180.4</v>
          </cell>
          <cell r="M167">
            <v>22</v>
          </cell>
          <cell r="R167">
            <v>283.2</v>
          </cell>
          <cell r="S167">
            <v>66</v>
          </cell>
          <cell r="U167">
            <v>0</v>
          </cell>
        </row>
        <row r="168">
          <cell r="C168" t="str">
            <v>UPA CABO DE SANTO AGOSTINHO</v>
          </cell>
          <cell r="E168" t="str">
            <v>PRISCILA BEZERRA DA SILVA SANTOS</v>
          </cell>
          <cell r="F168" t="str">
            <v>2 - Outros Profissionais da Saúde</v>
          </cell>
          <cell r="G168" t="str">
            <v>3222-05</v>
          </cell>
          <cell r="H168">
            <v>44317</v>
          </cell>
          <cell r="J168">
            <v>107.0432</v>
          </cell>
          <cell r="L168">
            <v>180.4</v>
          </cell>
          <cell r="M168">
            <v>22</v>
          </cell>
          <cell r="R168">
            <v>306</v>
          </cell>
          <cell r="S168">
            <v>50.6</v>
          </cell>
          <cell r="U168">
            <v>0</v>
          </cell>
        </row>
        <row r="169">
          <cell r="C169" t="str">
            <v>UPA CABO DE SANTO AGOSTINHO</v>
          </cell>
          <cell r="E169" t="str">
            <v>PRISCILA KEILA SILVESTRE DA SILVA</v>
          </cell>
          <cell r="F169" t="str">
            <v>1 - Médico</v>
          </cell>
          <cell r="G169" t="str">
            <v>2251-25</v>
          </cell>
          <cell r="H169">
            <v>44317</v>
          </cell>
          <cell r="J169">
            <v>428.1712</v>
          </cell>
          <cell r="M169">
            <v>0</v>
          </cell>
          <cell r="S169">
            <v>0</v>
          </cell>
          <cell r="U169">
            <v>0</v>
          </cell>
        </row>
        <row r="170">
          <cell r="C170" t="str">
            <v>UPA CABO DE SANTO AGOSTINHO</v>
          </cell>
          <cell r="E170" t="str">
            <v>PRISCILLA DARLIM MELO FERREIRA DA SILVA</v>
          </cell>
          <cell r="F170" t="str">
            <v>3 - Administrativo</v>
          </cell>
          <cell r="G170" t="str">
            <v>4110-10</v>
          </cell>
          <cell r="H170">
            <v>44317</v>
          </cell>
          <cell r="J170">
            <v>133.27199999999999</v>
          </cell>
          <cell r="L170">
            <v>180.4</v>
          </cell>
          <cell r="M170">
            <v>22</v>
          </cell>
          <cell r="R170">
            <v>153</v>
          </cell>
          <cell r="S170">
            <v>66</v>
          </cell>
          <cell r="U170">
            <v>0</v>
          </cell>
        </row>
        <row r="171">
          <cell r="C171" t="str">
            <v>UPA CABO DE SANTO AGOSTINHO</v>
          </cell>
          <cell r="E171" t="str">
            <v>PRISCILLA KAROLINA JUSTINO DE OLIVEIRA SANTOS</v>
          </cell>
          <cell r="F171" t="str">
            <v>2 - Outros Profissionais da Saúde</v>
          </cell>
          <cell r="G171" t="str">
            <v>3222-05</v>
          </cell>
          <cell r="H171">
            <v>44317</v>
          </cell>
          <cell r="J171">
            <v>121.35039999999999</v>
          </cell>
          <cell r="L171">
            <v>180.4</v>
          </cell>
          <cell r="M171">
            <v>22</v>
          </cell>
          <cell r="R171">
            <v>102</v>
          </cell>
          <cell r="S171">
            <v>66</v>
          </cell>
          <cell r="U171">
            <v>0</v>
          </cell>
        </row>
        <row r="172">
          <cell r="C172" t="str">
            <v>UPA CABO DE SANTO AGOSTINHO</v>
          </cell>
          <cell r="E172" t="str">
            <v>RAFAEL MELO AZEDO VIEIRA</v>
          </cell>
          <cell r="F172" t="str">
            <v>1 - Médico</v>
          </cell>
          <cell r="G172" t="str">
            <v>2251-25</v>
          </cell>
          <cell r="H172">
            <v>44317</v>
          </cell>
          <cell r="J172">
            <v>572.82719999999995</v>
          </cell>
          <cell r="L172">
            <v>180.4</v>
          </cell>
          <cell r="M172">
            <v>6.34</v>
          </cell>
          <cell r="S172">
            <v>0</v>
          </cell>
          <cell r="U172">
            <v>0</v>
          </cell>
        </row>
        <row r="173">
          <cell r="C173" t="str">
            <v>UPA CABO DE SANTO AGOSTINHO</v>
          </cell>
          <cell r="E173" t="str">
            <v>RAFAELA DA SILVA MONTEIRO</v>
          </cell>
          <cell r="F173" t="str">
            <v>2 - Outros Profissionais da Saúde</v>
          </cell>
          <cell r="G173" t="str">
            <v>3222-05</v>
          </cell>
          <cell r="H173">
            <v>44317</v>
          </cell>
          <cell r="J173">
            <v>106.1456</v>
          </cell>
          <cell r="L173">
            <v>180.4</v>
          </cell>
          <cell r="M173">
            <v>22</v>
          </cell>
          <cell r="R173">
            <v>283.2</v>
          </cell>
          <cell r="S173">
            <v>66</v>
          </cell>
          <cell r="U173">
            <v>0</v>
          </cell>
        </row>
        <row r="174">
          <cell r="C174" t="str">
            <v>UPA CABO DE SANTO AGOSTINHO</v>
          </cell>
          <cell r="E174" t="str">
            <v>RAFAELLA DE CASSIA FERREIRA DA SILVA</v>
          </cell>
          <cell r="F174" t="str">
            <v>2 - Outros Profissionais da Saúde</v>
          </cell>
          <cell r="G174" t="str">
            <v>3222-05</v>
          </cell>
          <cell r="H174">
            <v>44317</v>
          </cell>
          <cell r="J174">
            <v>112.2128</v>
          </cell>
          <cell r="M174">
            <v>0</v>
          </cell>
          <cell r="S174">
            <v>0</v>
          </cell>
          <cell r="U174">
            <v>0</v>
          </cell>
        </row>
        <row r="175">
          <cell r="C175" t="str">
            <v>UPA CABO DE SANTO AGOSTINHO</v>
          </cell>
          <cell r="E175" t="str">
            <v>RAPHAEL PINHEIRO CAMURUGY DA HORA</v>
          </cell>
          <cell r="F175" t="str">
            <v>1 - Médico</v>
          </cell>
          <cell r="G175" t="str">
            <v>2251-24</v>
          </cell>
          <cell r="H175">
            <v>44317</v>
          </cell>
          <cell r="J175">
            <v>391.45679999999999</v>
          </cell>
          <cell r="M175">
            <v>0</v>
          </cell>
          <cell r="S175">
            <v>0</v>
          </cell>
          <cell r="U175">
            <v>0</v>
          </cell>
        </row>
        <row r="176">
          <cell r="C176" t="str">
            <v>UPA CABO DE SANTO AGOSTINHO</v>
          </cell>
          <cell r="E176" t="str">
            <v>RAYSSA BATISTA DA SILVA</v>
          </cell>
          <cell r="F176" t="str">
            <v>1 - Médico</v>
          </cell>
          <cell r="G176" t="str">
            <v>2251-24</v>
          </cell>
          <cell r="H176">
            <v>44317</v>
          </cell>
          <cell r="J176">
            <v>465.2088</v>
          </cell>
          <cell r="L176">
            <v>180.4</v>
          </cell>
          <cell r="M176">
            <v>3.17</v>
          </cell>
          <cell r="S176">
            <v>0</v>
          </cell>
          <cell r="U176">
            <v>0</v>
          </cell>
        </row>
        <row r="177">
          <cell r="C177" t="str">
            <v>UPA CABO DE SANTO AGOSTINHO</v>
          </cell>
          <cell r="E177" t="str">
            <v>REBECA MEDEIROS TENORIO</v>
          </cell>
          <cell r="F177" t="str">
            <v>2 - Outros Profissionais da Saúde</v>
          </cell>
          <cell r="G177" t="str">
            <v>2516-05</v>
          </cell>
          <cell r="H177">
            <v>44317</v>
          </cell>
          <cell r="J177">
            <v>204.51679999999999</v>
          </cell>
          <cell r="L177">
            <v>180.4</v>
          </cell>
          <cell r="M177">
            <v>37.39</v>
          </cell>
          <cell r="S177">
            <v>0</v>
          </cell>
          <cell r="U177">
            <v>0</v>
          </cell>
        </row>
        <row r="178">
          <cell r="C178" t="str">
            <v>UPA CABO DE SANTO AGOSTINHO</v>
          </cell>
          <cell r="E178" t="str">
            <v>REBEKA MARIA BARRETO CABRAL DUARTE</v>
          </cell>
          <cell r="F178" t="str">
            <v>1 - Médico</v>
          </cell>
          <cell r="G178" t="str">
            <v>2251-24</v>
          </cell>
          <cell r="H178">
            <v>44317</v>
          </cell>
          <cell r="J178">
            <v>338.5</v>
          </cell>
          <cell r="L178">
            <v>180.4</v>
          </cell>
          <cell r="M178">
            <v>4.75</v>
          </cell>
          <cell r="S178">
            <v>0</v>
          </cell>
          <cell r="U178">
            <v>0</v>
          </cell>
        </row>
        <row r="179">
          <cell r="C179" t="str">
            <v>UPA CABO DE SANTO AGOSTINHO</v>
          </cell>
          <cell r="E179" t="str">
            <v>RENATA MARIA PEREIRA DE MENESES VAZ</v>
          </cell>
          <cell r="F179" t="str">
            <v>1 - Médico</v>
          </cell>
          <cell r="G179" t="str">
            <v>2251-25</v>
          </cell>
          <cell r="H179">
            <v>44317</v>
          </cell>
          <cell r="J179">
            <v>842.66880000000003</v>
          </cell>
          <cell r="L179">
            <v>180.4</v>
          </cell>
          <cell r="M179">
            <v>12.67</v>
          </cell>
          <cell r="S179">
            <v>0</v>
          </cell>
          <cell r="U179">
            <v>0</v>
          </cell>
        </row>
        <row r="180">
          <cell r="C180" t="str">
            <v>UPA CABO DE SANTO AGOSTINHO</v>
          </cell>
          <cell r="E180" t="str">
            <v>RICARDO JOSE FERNANDES DA SILVA</v>
          </cell>
          <cell r="F180" t="str">
            <v>2 - Outros Profissionais da Saúde</v>
          </cell>
          <cell r="G180" t="str">
            <v>3241-15</v>
          </cell>
          <cell r="H180">
            <v>44317</v>
          </cell>
          <cell r="J180">
            <v>287.12400000000002</v>
          </cell>
          <cell r="L180">
            <v>180.4</v>
          </cell>
          <cell r="M180">
            <v>6.78</v>
          </cell>
          <cell r="S180">
            <v>0</v>
          </cell>
          <cell r="U180">
            <v>0</v>
          </cell>
        </row>
        <row r="181">
          <cell r="C181" t="str">
            <v>UPA CABO DE SANTO AGOSTINHO</v>
          </cell>
          <cell r="E181" t="str">
            <v>RICARDO JOSE OLIMPIO</v>
          </cell>
          <cell r="F181" t="str">
            <v>2 - Outros Profissionais da Saúde</v>
          </cell>
          <cell r="G181" t="str">
            <v>2235-05</v>
          </cell>
          <cell r="H181">
            <v>44317</v>
          </cell>
          <cell r="J181">
            <v>502.61359999999996</v>
          </cell>
          <cell r="L181">
            <v>180.4</v>
          </cell>
          <cell r="M181">
            <v>3.08</v>
          </cell>
          <cell r="S181">
            <v>0</v>
          </cell>
          <cell r="U181">
            <v>0</v>
          </cell>
        </row>
        <row r="182">
          <cell r="C182" t="str">
            <v>UPA CABO DE SANTO AGOSTINHO</v>
          </cell>
          <cell r="E182" t="str">
            <v>RISOMAR MARIA DOS SANTOS BEZERRA</v>
          </cell>
          <cell r="F182" t="str">
            <v>3 - Administrativo</v>
          </cell>
          <cell r="G182" t="str">
            <v>4110-10</v>
          </cell>
          <cell r="H182">
            <v>44317</v>
          </cell>
          <cell r="J182">
            <v>114.2264</v>
          </cell>
          <cell r="L182">
            <v>180.4</v>
          </cell>
          <cell r="M182">
            <v>22</v>
          </cell>
          <cell r="R182">
            <v>163.19999999999999</v>
          </cell>
          <cell r="S182">
            <v>66</v>
          </cell>
          <cell r="U182">
            <v>0</v>
          </cell>
        </row>
        <row r="183">
          <cell r="C183" t="str">
            <v>UPA CABO DE SANTO AGOSTINHO</v>
          </cell>
          <cell r="E183" t="str">
            <v>RISSIA IZAHELLE DELMONDES DE ALENCAR</v>
          </cell>
          <cell r="F183" t="str">
            <v>1 - Médico</v>
          </cell>
          <cell r="G183" t="str">
            <v>2251-25</v>
          </cell>
          <cell r="H183">
            <v>44317</v>
          </cell>
          <cell r="J183">
            <v>385.1936</v>
          </cell>
          <cell r="L183">
            <v>180.4</v>
          </cell>
          <cell r="M183">
            <v>3.17</v>
          </cell>
          <cell r="S183">
            <v>0</v>
          </cell>
          <cell r="U183">
            <v>0</v>
          </cell>
        </row>
        <row r="184">
          <cell r="C184" t="str">
            <v>UPA CABO DE SANTO AGOSTINHO</v>
          </cell>
          <cell r="E184" t="str">
            <v>ROGERIO ROLIM RODRIGUES DA SILVA</v>
          </cell>
          <cell r="F184" t="str">
            <v>3 - Administrativo</v>
          </cell>
          <cell r="G184" t="str">
            <v>5174-10</v>
          </cell>
          <cell r="H184">
            <v>44317</v>
          </cell>
          <cell r="J184">
            <v>127.81359999999999</v>
          </cell>
          <cell r="L184">
            <v>180.4</v>
          </cell>
          <cell r="M184">
            <v>22</v>
          </cell>
          <cell r="R184">
            <v>265.5</v>
          </cell>
          <cell r="S184">
            <v>66</v>
          </cell>
          <cell r="U184">
            <v>0</v>
          </cell>
        </row>
        <row r="185">
          <cell r="C185" t="str">
            <v>UPA CABO DE SANTO AGOSTINHO</v>
          </cell>
          <cell r="E185" t="str">
            <v>SAULO DE TASSO RIBEIRO DA SILVA</v>
          </cell>
          <cell r="F185" t="str">
            <v>2 - Outros Profissionais da Saúde</v>
          </cell>
          <cell r="G185" t="str">
            <v>7664-20</v>
          </cell>
          <cell r="H185">
            <v>44317</v>
          </cell>
          <cell r="J185">
            <v>255.65199999999999</v>
          </cell>
          <cell r="L185">
            <v>180.4</v>
          </cell>
          <cell r="M185">
            <v>8.14</v>
          </cell>
          <cell r="R185">
            <v>70.8</v>
          </cell>
          <cell r="S185">
            <v>33</v>
          </cell>
          <cell r="U185">
            <v>0</v>
          </cell>
        </row>
        <row r="186">
          <cell r="C186" t="str">
            <v>UPA CABO DE SANTO AGOSTINHO</v>
          </cell>
          <cell r="E186" t="str">
            <v>SIMONE MARIA DA SILVA</v>
          </cell>
          <cell r="F186" t="str">
            <v>3 - Administrativo</v>
          </cell>
          <cell r="G186" t="str">
            <v>5174-10</v>
          </cell>
          <cell r="H186">
            <v>44317</v>
          </cell>
          <cell r="J186">
            <v>109.99039999999999</v>
          </cell>
          <cell r="L186">
            <v>180.4</v>
          </cell>
          <cell r="M186">
            <v>22</v>
          </cell>
          <cell r="S186">
            <v>0</v>
          </cell>
          <cell r="U186">
            <v>0</v>
          </cell>
        </row>
        <row r="187">
          <cell r="C187" t="str">
            <v>UPA CABO DE SANTO AGOSTINHO</v>
          </cell>
          <cell r="E187" t="str">
            <v>STELLA CAROLINA BELLO WANDERLEY</v>
          </cell>
          <cell r="F187" t="str">
            <v>1 - Médico</v>
          </cell>
          <cell r="G187" t="str">
            <v>2251-24</v>
          </cell>
          <cell r="H187">
            <v>44317</v>
          </cell>
          <cell r="J187">
            <v>350.76159999999999</v>
          </cell>
          <cell r="M187">
            <v>0</v>
          </cell>
          <cell r="S187">
            <v>0</v>
          </cell>
          <cell r="U187">
            <v>0</v>
          </cell>
        </row>
        <row r="188">
          <cell r="C188" t="str">
            <v>UPA CABO DE SANTO AGOSTINHO</v>
          </cell>
          <cell r="E188" t="str">
            <v>STEPHANY MARIA INOCENCIO FARIAS NOVAES</v>
          </cell>
          <cell r="F188" t="str">
            <v>1 - Médico</v>
          </cell>
          <cell r="G188" t="str">
            <v>2251-25</v>
          </cell>
          <cell r="H188">
            <v>44317</v>
          </cell>
          <cell r="J188">
            <v>485.49599999999998</v>
          </cell>
          <cell r="L188">
            <v>180.4</v>
          </cell>
          <cell r="M188">
            <v>4.75</v>
          </cell>
          <cell r="S188">
            <v>0</v>
          </cell>
          <cell r="U188">
            <v>0</v>
          </cell>
        </row>
        <row r="189">
          <cell r="C189" t="str">
            <v>UPA CABO DE SANTO AGOSTINHO</v>
          </cell>
          <cell r="E189" t="str">
            <v>SUELLEN CINTRA CAMPOS DELGADO DE SOUZA</v>
          </cell>
          <cell r="F189" t="str">
            <v>3 - Administrativo</v>
          </cell>
          <cell r="G189" t="str">
            <v>1312-10</v>
          </cell>
          <cell r="H189">
            <v>44317</v>
          </cell>
          <cell r="J189">
            <v>931.38319999999999</v>
          </cell>
          <cell r="L189">
            <v>180.4</v>
          </cell>
          <cell r="M189">
            <v>30</v>
          </cell>
          <cell r="S189">
            <v>0</v>
          </cell>
          <cell r="U189">
            <v>103.28</v>
          </cell>
          <cell r="X189" t="str">
            <v>AUXILIO CRECHE</v>
          </cell>
        </row>
        <row r="190">
          <cell r="C190" t="str">
            <v>UPA CABO DE SANTO AGOSTINHO</v>
          </cell>
          <cell r="E190" t="str">
            <v>SUELMA MARIA DA CONCEICAO ALVES</v>
          </cell>
          <cell r="F190" t="str">
            <v>2 - Outros Profissionais da Saúde</v>
          </cell>
          <cell r="G190" t="str">
            <v>3222-05</v>
          </cell>
          <cell r="H190">
            <v>44317</v>
          </cell>
          <cell r="J190">
            <v>221.852</v>
          </cell>
          <cell r="L190">
            <v>180.4</v>
          </cell>
          <cell r="M190">
            <v>22</v>
          </cell>
          <cell r="S190">
            <v>0</v>
          </cell>
          <cell r="U190">
            <v>0</v>
          </cell>
        </row>
        <row r="191">
          <cell r="C191" t="str">
            <v>UPA CABO DE SANTO AGOSTINHO</v>
          </cell>
          <cell r="E191" t="str">
            <v>SUENY MARIA ALVES</v>
          </cell>
          <cell r="F191" t="str">
            <v>2 - Outros Profissionais da Saúde</v>
          </cell>
          <cell r="G191" t="str">
            <v>2235-05</v>
          </cell>
          <cell r="H191">
            <v>44317</v>
          </cell>
          <cell r="J191">
            <v>338.36720000000003</v>
          </cell>
          <cell r="L191">
            <v>180.4</v>
          </cell>
          <cell r="M191">
            <v>3.08</v>
          </cell>
          <cell r="R191">
            <v>196.2</v>
          </cell>
          <cell r="S191">
            <v>123.36</v>
          </cell>
          <cell r="U191">
            <v>0</v>
          </cell>
        </row>
        <row r="192">
          <cell r="C192" t="str">
            <v>UPA CABO DE SANTO AGOSTINHO</v>
          </cell>
          <cell r="E192" t="str">
            <v>SUIYN DE SA LEITAO MARQUES</v>
          </cell>
          <cell r="F192" t="str">
            <v>3 - Administrativo</v>
          </cell>
          <cell r="G192" t="str">
            <v>1421-05</v>
          </cell>
          <cell r="H192">
            <v>44317</v>
          </cell>
          <cell r="J192">
            <v>872.24800000000005</v>
          </cell>
          <cell r="M192">
            <v>0</v>
          </cell>
          <cell r="S192">
            <v>0</v>
          </cell>
          <cell r="U192">
            <v>0</v>
          </cell>
        </row>
        <row r="193">
          <cell r="C193" t="str">
            <v>UPA CABO DE SANTO AGOSTINHO</v>
          </cell>
          <cell r="E193" t="str">
            <v>TACIANA QUEIROZ MEDEIROS GOMES</v>
          </cell>
          <cell r="F193" t="str">
            <v>1 - Médico</v>
          </cell>
          <cell r="G193" t="str">
            <v>2251-24</v>
          </cell>
          <cell r="H193">
            <v>44317</v>
          </cell>
          <cell r="J193">
            <v>452.78960000000001</v>
          </cell>
          <cell r="M193">
            <v>0</v>
          </cell>
          <cell r="S193">
            <v>0</v>
          </cell>
          <cell r="U193">
            <v>0</v>
          </cell>
        </row>
        <row r="194">
          <cell r="C194" t="str">
            <v>UPA CABO DE SANTO AGOSTINHO</v>
          </cell>
          <cell r="E194" t="str">
            <v>TAINA COSTA NORAT</v>
          </cell>
          <cell r="F194" t="str">
            <v>1 - Médico</v>
          </cell>
          <cell r="G194" t="str">
            <v>2251-24</v>
          </cell>
          <cell r="H194">
            <v>44317</v>
          </cell>
          <cell r="J194">
            <v>468.74079999999998</v>
          </cell>
          <cell r="M194">
            <v>0</v>
          </cell>
          <cell r="S194">
            <v>0</v>
          </cell>
          <cell r="U194">
            <v>0</v>
          </cell>
        </row>
        <row r="195">
          <cell r="C195" t="str">
            <v>UPA CABO DE SANTO AGOSTINHO</v>
          </cell>
          <cell r="E195" t="str">
            <v>TAMIRES DA SILVA VIEIRA DIAS</v>
          </cell>
          <cell r="F195" t="str">
            <v>2 - Outros Profissionais da Saúde</v>
          </cell>
          <cell r="G195" t="str">
            <v>3222-05</v>
          </cell>
          <cell r="H195">
            <v>44317</v>
          </cell>
          <cell r="J195">
            <v>112.61360000000001</v>
          </cell>
          <cell r="M195">
            <v>0</v>
          </cell>
          <cell r="R195">
            <v>122.4</v>
          </cell>
          <cell r="S195">
            <v>33</v>
          </cell>
          <cell r="U195">
            <v>0</v>
          </cell>
        </row>
        <row r="196">
          <cell r="C196" t="str">
            <v>UPA CABO DE SANTO AGOSTINHO</v>
          </cell>
          <cell r="E196" t="str">
            <v>THAIS DIOGENES DOS SANTOS</v>
          </cell>
          <cell r="F196" t="str">
            <v>2 - Outros Profissionais da Saúde</v>
          </cell>
          <cell r="G196" t="str">
            <v>3222-05</v>
          </cell>
          <cell r="H196">
            <v>44317</v>
          </cell>
          <cell r="J196">
            <v>0</v>
          </cell>
          <cell r="M196">
            <v>0</v>
          </cell>
          <cell r="S196">
            <v>0</v>
          </cell>
          <cell r="U196">
            <v>0</v>
          </cell>
        </row>
        <row r="197">
          <cell r="C197" t="str">
            <v>UPA CABO DE SANTO AGOSTINHO</v>
          </cell>
          <cell r="E197" t="str">
            <v>THAIS FERNANDA DOS SANTOS</v>
          </cell>
          <cell r="F197" t="str">
            <v>2 - Outros Profissionais da Saúde</v>
          </cell>
          <cell r="G197" t="str">
            <v>3222-05</v>
          </cell>
          <cell r="H197">
            <v>44317</v>
          </cell>
          <cell r="J197">
            <v>130.88800000000001</v>
          </cell>
          <cell r="L197">
            <v>180.4</v>
          </cell>
          <cell r="M197">
            <v>22</v>
          </cell>
          <cell r="R197">
            <v>172.5</v>
          </cell>
          <cell r="S197">
            <v>66</v>
          </cell>
          <cell r="U197">
            <v>0</v>
          </cell>
        </row>
        <row r="198">
          <cell r="C198" t="str">
            <v>UPA CABO DE SANTO AGOSTINHO</v>
          </cell>
          <cell r="E198" t="str">
            <v>THAMYRIS BOURBON DE QUEIROZ MELO</v>
          </cell>
          <cell r="F198" t="str">
            <v>3 - Administrativo</v>
          </cell>
          <cell r="G198" t="str">
            <v>4131-15</v>
          </cell>
          <cell r="H198">
            <v>44317</v>
          </cell>
          <cell r="J198">
            <v>115.99760000000001</v>
          </cell>
          <cell r="L198">
            <v>180.4</v>
          </cell>
          <cell r="M198">
            <v>27.64</v>
          </cell>
          <cell r="S198">
            <v>0</v>
          </cell>
          <cell r="U198">
            <v>0</v>
          </cell>
        </row>
        <row r="199">
          <cell r="C199" t="str">
            <v>UPA CABO DE SANTO AGOSTINHO</v>
          </cell>
          <cell r="E199" t="str">
            <v>TIAGO CANDEIA TEIXEIRA</v>
          </cell>
          <cell r="F199" t="str">
            <v>1 - Médico</v>
          </cell>
          <cell r="G199" t="str">
            <v>2251-25</v>
          </cell>
          <cell r="H199">
            <v>44317</v>
          </cell>
          <cell r="J199">
            <v>381.60320000000002</v>
          </cell>
          <cell r="M199">
            <v>0</v>
          </cell>
          <cell r="S199">
            <v>0</v>
          </cell>
          <cell r="U199">
            <v>0</v>
          </cell>
        </row>
        <row r="200">
          <cell r="C200" t="str">
            <v>UPA CABO DE SANTO AGOSTINHO</v>
          </cell>
          <cell r="E200" t="str">
            <v>VICTOR LUIZ ARAUJO PRAZERES</v>
          </cell>
          <cell r="F200" t="str">
            <v>1 - Médico</v>
          </cell>
          <cell r="G200" t="str">
            <v>2251-25</v>
          </cell>
          <cell r="H200">
            <v>44317</v>
          </cell>
          <cell r="J200">
            <v>431.02719999999999</v>
          </cell>
          <cell r="L200">
            <v>180.4</v>
          </cell>
          <cell r="M200">
            <v>3.17</v>
          </cell>
          <cell r="S200">
            <v>0</v>
          </cell>
          <cell r="U200">
            <v>0</v>
          </cell>
        </row>
        <row r="201">
          <cell r="C201" t="str">
            <v>UPA CABO DE SANTO AGOSTINHO</v>
          </cell>
          <cell r="E201" t="str">
            <v>VIVIANE LAURENTINO DO NASCIMENTO</v>
          </cell>
          <cell r="F201" t="str">
            <v>2 - Outros Profissionais da Saúde</v>
          </cell>
          <cell r="G201" t="str">
            <v>3222-05</v>
          </cell>
          <cell r="H201">
            <v>44317</v>
          </cell>
          <cell r="J201">
            <v>118.6144</v>
          </cell>
          <cell r="L201">
            <v>180.4</v>
          </cell>
          <cell r="M201">
            <v>22</v>
          </cell>
          <cell r="R201">
            <v>163.19999999999999</v>
          </cell>
          <cell r="S201">
            <v>66</v>
          </cell>
          <cell r="U201">
            <v>0</v>
          </cell>
        </row>
        <row r="202">
          <cell r="C202" t="str">
            <v>UPA CABO DE SANTO AGOSTINHO</v>
          </cell>
          <cell r="E202" t="str">
            <v>WALLYSON RAMOS DA SILVA</v>
          </cell>
          <cell r="F202" t="str">
            <v>3 - Administrativo</v>
          </cell>
          <cell r="G202" t="str">
            <v>5174-10</v>
          </cell>
          <cell r="H202">
            <v>44317</v>
          </cell>
          <cell r="J202">
            <v>112.1584</v>
          </cell>
          <cell r="M202">
            <v>0</v>
          </cell>
          <cell r="R202">
            <v>265.5</v>
          </cell>
          <cell r="S202">
            <v>63.8</v>
          </cell>
          <cell r="U202">
            <v>0</v>
          </cell>
        </row>
        <row r="203">
          <cell r="C203" t="str">
            <v>UPA CABO DE SANTO AGOSTINHO</v>
          </cell>
          <cell r="E203" t="str">
            <v>WANESSA FRANCIOLLY MOREIRA CABRAL</v>
          </cell>
          <cell r="F203" t="str">
            <v>2 - Outros Profissionais da Saúde</v>
          </cell>
          <cell r="G203" t="str">
            <v>2237-10</v>
          </cell>
          <cell r="H203">
            <v>44317</v>
          </cell>
          <cell r="J203">
            <v>305.7208</v>
          </cell>
          <cell r="M203">
            <v>0</v>
          </cell>
          <cell r="S203">
            <v>0</v>
          </cell>
          <cell r="U203">
            <v>0</v>
          </cell>
        </row>
        <row r="204">
          <cell r="C204" t="str">
            <v>UPA CABO DE SANTO AGOSTINHO</v>
          </cell>
          <cell r="E204" t="str">
            <v>WELLINGTON DIAS DE AZEVEDO</v>
          </cell>
          <cell r="F204" t="str">
            <v>3 - Administrativo</v>
          </cell>
          <cell r="G204" t="str">
            <v>4141-05</v>
          </cell>
          <cell r="H204">
            <v>44317</v>
          </cell>
          <cell r="J204">
            <v>95.147999999999996</v>
          </cell>
          <cell r="L204">
            <v>180.4</v>
          </cell>
          <cell r="M204">
            <v>22.79</v>
          </cell>
          <cell r="S204">
            <v>0</v>
          </cell>
          <cell r="U204">
            <v>0</v>
          </cell>
        </row>
        <row r="205">
          <cell r="C205" t="str">
            <v>UPA CABO DE SANTO AGOSTINHO</v>
          </cell>
          <cell r="E205" t="str">
            <v>WENIA KERCIA DE ALENCAR SANTOS</v>
          </cell>
          <cell r="F205" t="str">
            <v>2 - Outros Profissionais da Saúde</v>
          </cell>
          <cell r="G205" t="str">
            <v>2235-05</v>
          </cell>
          <cell r="H205">
            <v>44317</v>
          </cell>
          <cell r="J205">
            <v>353.33760000000001</v>
          </cell>
          <cell r="L205">
            <v>180.4</v>
          </cell>
          <cell r="M205">
            <v>3.08</v>
          </cell>
          <cell r="S205">
            <v>0</v>
          </cell>
          <cell r="U205">
            <v>0</v>
          </cell>
        </row>
        <row r="206">
          <cell r="C206" t="str">
            <v>UPA CABO DE SANTO AGOSTINHO</v>
          </cell>
          <cell r="E206" t="str">
            <v>YASMIN RODRIGUES VILACA DE LIMA</v>
          </cell>
          <cell r="F206" t="str">
            <v>1 - Médico</v>
          </cell>
          <cell r="G206" t="str">
            <v>2251-25</v>
          </cell>
          <cell r="H206">
            <v>44317</v>
          </cell>
          <cell r="J206">
            <v>342.20240000000001</v>
          </cell>
          <cell r="L206">
            <v>180.4</v>
          </cell>
          <cell r="M206">
            <v>4.75</v>
          </cell>
          <cell r="S206">
            <v>0</v>
          </cell>
          <cell r="U206">
            <v>0</v>
          </cell>
        </row>
        <row r="207">
          <cell r="C207" t="str">
            <v>UPA CABO DE SANTO AGOSTINHO</v>
          </cell>
          <cell r="E207" t="str">
            <v>ZILANDA ISRAELY LIMA SILVA</v>
          </cell>
          <cell r="F207" t="str">
            <v>2 - Outros Profissionais da Saúde</v>
          </cell>
          <cell r="G207" t="str">
            <v>3222-05</v>
          </cell>
          <cell r="H207">
            <v>44317</v>
          </cell>
          <cell r="J207">
            <v>156.21440000000001</v>
          </cell>
          <cell r="L207">
            <v>111.27</v>
          </cell>
          <cell r="M207">
            <v>22</v>
          </cell>
          <cell r="S207">
            <v>0</v>
          </cell>
          <cell r="U207">
            <v>0</v>
          </cell>
        </row>
        <row r="209">
          <cell r="C209" t="str">
            <v>UPA CABO DE SANTO AGOSTINHO</v>
          </cell>
          <cell r="E209" t="str">
            <v>GIOVANNA DE BRITO SILVA</v>
          </cell>
          <cell r="F209" t="str">
            <v>1 - Médico</v>
          </cell>
          <cell r="G209">
            <v>225125</v>
          </cell>
          <cell r="H209">
            <v>44287</v>
          </cell>
          <cell r="S209">
            <v>0</v>
          </cell>
        </row>
        <row r="210">
          <cell r="C210" t="str">
            <v>UPA CABO DE SANTO AGOSTINHO</v>
          </cell>
          <cell r="E210" t="str">
            <v>IARA DE SOUSA SARAIVA</v>
          </cell>
          <cell r="F210" t="str">
            <v>1 - Médico</v>
          </cell>
          <cell r="G210">
            <v>225124</v>
          </cell>
          <cell r="H210">
            <v>44287</v>
          </cell>
          <cell r="O210">
            <v>9.2799999999999994</v>
          </cell>
          <cell r="S210">
            <v>0</v>
          </cell>
        </row>
        <row r="211">
          <cell r="C211" t="str">
            <v>UPA CABO DE SANTO AGOSTINHO</v>
          </cell>
          <cell r="E211" t="str">
            <v>MARIA DE JESUS NASCIMENTO DE PAULA</v>
          </cell>
          <cell r="F211" t="str">
            <v>3 - Administrativo</v>
          </cell>
          <cell r="G211">
            <v>413115</v>
          </cell>
          <cell r="H211">
            <v>44287</v>
          </cell>
          <cell r="O211">
            <v>1.1599999999999999</v>
          </cell>
          <cell r="S211">
            <v>0</v>
          </cell>
        </row>
        <row r="212">
          <cell r="C212" t="str">
            <v>UPA CABO DE SANTO AGOSTINHO</v>
          </cell>
          <cell r="E212" t="str">
            <v>MARIANA NOGUEIRA BORGES DE MELO</v>
          </cell>
          <cell r="F212" t="str">
            <v>1 - Médico</v>
          </cell>
          <cell r="G212">
            <v>225124</v>
          </cell>
          <cell r="H212">
            <v>44287</v>
          </cell>
          <cell r="O212">
            <v>9.2799999999999994</v>
          </cell>
          <cell r="S212">
            <v>0</v>
          </cell>
        </row>
        <row r="213">
          <cell r="C213" t="str">
            <v>UPA CABO DE SANTO AGOSTINHO</v>
          </cell>
          <cell r="E213" t="str">
            <v>MILENA TORRES ARAUJO CAVALCANTI</v>
          </cell>
          <cell r="F213" t="str">
            <v>1 - Médico</v>
          </cell>
          <cell r="G213">
            <v>225125</v>
          </cell>
          <cell r="H213">
            <v>44287</v>
          </cell>
          <cell r="O213">
            <v>9.2799999999999994</v>
          </cell>
          <cell r="S213">
            <v>0</v>
          </cell>
        </row>
        <row r="214">
          <cell r="C214" t="str">
            <v>UPA CABO DE SANTO AGOSTINHO</v>
          </cell>
          <cell r="E214" t="str">
            <v>THIAGO LUIZ DE SOUZA OLIVEIRA</v>
          </cell>
          <cell r="F214" t="str">
            <v>1 - Médico</v>
          </cell>
          <cell r="G214">
            <v>225125</v>
          </cell>
          <cell r="H214">
            <v>44287</v>
          </cell>
          <cell r="L214">
            <v>0</v>
          </cell>
          <cell r="O214">
            <v>9.2799999999999994</v>
          </cell>
          <cell r="S214">
            <v>0</v>
          </cell>
        </row>
        <row r="215">
          <cell r="C215" t="str">
            <v>UPA CABO DE SANTO AGOSTINHO</v>
          </cell>
          <cell r="E215" t="str">
            <v>TIAGO PAULINO DOS SANTOS</v>
          </cell>
          <cell r="F215" t="str">
            <v>3 - Administrativo</v>
          </cell>
          <cell r="G215">
            <v>317210</v>
          </cell>
          <cell r="H215">
            <v>44287</v>
          </cell>
          <cell r="L215">
            <v>69.58</v>
          </cell>
          <cell r="O215">
            <v>1.1599999999999999</v>
          </cell>
          <cell r="S215">
            <v>245.25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9039744001247</v>
      </c>
      <c r="B3" s="10" t="str">
        <f>'[1]TCE - ANEXO III - Preencher'!C12</f>
        <v>UPA CABO DE SANTO AGOSTINHO</v>
      </c>
      <c r="C3" s="11"/>
      <c r="D3" s="12" t="str">
        <f>'[1]TCE - ANEXO III - Preencher'!E12</f>
        <v>ADAILDE SILVA DE PAULA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>
        <f>IF('[1]TCE - ANEXO III - Preencher'!H12="","",'[1]TCE - ANEXO III - Preencher'!H12)</f>
        <v>44317</v>
      </c>
      <c r="H3" s="15">
        <f>'[1]TCE - ANEXO III - Preencher'!I12</f>
        <v>0</v>
      </c>
      <c r="I3" s="15">
        <f>'[1]TCE - ANEXO III - Preencher'!J12</f>
        <v>112.34399999999999</v>
      </c>
      <c r="J3" s="15">
        <f>'[1]TCE - ANEXO III - Preencher'!K12</f>
        <v>0</v>
      </c>
      <c r="K3" s="16">
        <f>'[1]TCE - ANEXO III - Preencher'!L12</f>
        <v>180.4</v>
      </c>
      <c r="L3" s="16">
        <f>'[1]TCE - ANEXO III - Preencher'!M12</f>
        <v>22</v>
      </c>
      <c r="M3" s="16">
        <f>K3-L3</f>
        <v>158.4</v>
      </c>
      <c r="N3" s="16">
        <f>'[1]TCE - ANEXO III - Preencher'!O12</f>
        <v>0</v>
      </c>
      <c r="O3" s="16">
        <f>'[1]TCE - ANEXO III - Preencher'!P12</f>
        <v>0</v>
      </c>
      <c r="P3" s="17">
        <f>N3-O3</f>
        <v>0</v>
      </c>
      <c r="Q3" s="16">
        <f>'[1]TCE - ANEXO III - Preencher'!R12</f>
        <v>163.19999999999999</v>
      </c>
      <c r="R3" s="16">
        <f>'[1]TCE - ANEXO III - Preencher'!S12</f>
        <v>66</v>
      </c>
      <c r="S3" s="17">
        <f>Q3-R3</f>
        <v>97.199999999999989</v>
      </c>
      <c r="T3" s="16">
        <f>'[1]TCE - ANEXO III - Preencher'!U12</f>
        <v>66.11</v>
      </c>
      <c r="U3" s="16">
        <f>'[1]TCE - ANEXO III - Preencher'!V12</f>
        <v>0</v>
      </c>
      <c r="V3" s="17">
        <f>T3-U3</f>
        <v>66.11</v>
      </c>
      <c r="W3" s="18" t="str">
        <f>IF('[1]TCE - ANEXO III - Preencher'!X12="","",'[1]TCE - ANEXO III - Preencher'!X12)</f>
        <v>AUXILIO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434.05400000000003</v>
      </c>
    </row>
    <row r="4" spans="1:28" s="4" customFormat="1" x14ac:dyDescent="0.2">
      <c r="A4" s="9">
        <f>IFERROR(VLOOKUP(B4,'[1]DADOS (OCULTAR)'!$P$3:$R$56,3,0),"")</f>
        <v>9039744001247</v>
      </c>
      <c r="B4" s="10" t="str">
        <f>'[1]TCE - ANEXO III - Preencher'!C13</f>
        <v>UPA CABO DE SANTO AGOSTINHO</v>
      </c>
      <c r="C4" s="11"/>
      <c r="D4" s="12" t="str">
        <f>'[1]TCE - ANEXO III - Preencher'!E13</f>
        <v>ADINELHA MARIA DE AROUXA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>
        <f>IF('[1]TCE - ANEXO III - Preencher'!H13="","",'[1]TCE - ANEXO III - Preencher'!H13)</f>
        <v>44317</v>
      </c>
      <c r="H4" s="15">
        <f>'[1]TCE - ANEXO III - Preencher'!I13</f>
        <v>0</v>
      </c>
      <c r="I4" s="15">
        <f>'[1]TCE - ANEXO III - Preencher'!J13</f>
        <v>159.23840000000001</v>
      </c>
      <c r="J4" s="15">
        <f>'[1]TCE - ANEXO III - Preencher'!K13</f>
        <v>0</v>
      </c>
      <c r="K4" s="16">
        <f>'[1]TCE - ANEXO III - Preencher'!L13</f>
        <v>180.4</v>
      </c>
      <c r="L4" s="16">
        <f>'[1]TCE - ANEXO III - Preencher'!M13</f>
        <v>22</v>
      </c>
      <c r="M4" s="16">
        <f t="shared" ref="M4:M67" si="1">K4-L4</f>
        <v>158.4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172.5</v>
      </c>
      <c r="R4" s="16">
        <f>'[1]TCE - ANEXO III - Preencher'!S13</f>
        <v>66</v>
      </c>
      <c r="S4" s="17">
        <f t="shared" ref="S4:S67" si="3">Q4-R4</f>
        <v>106.5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424.13840000000005</v>
      </c>
    </row>
    <row r="5" spans="1:28" s="4" customFormat="1" x14ac:dyDescent="0.2">
      <c r="A5" s="9">
        <f>IFERROR(VLOOKUP(B5,'[1]DADOS (OCULTAR)'!$P$3:$R$56,3,0),"")</f>
        <v>9039744001247</v>
      </c>
      <c r="B5" s="10" t="str">
        <f>'[1]TCE - ANEXO III - Preencher'!C14</f>
        <v>UPA CABO DE SANTO AGOSTINHO</v>
      </c>
      <c r="C5" s="11"/>
      <c r="D5" s="12" t="str">
        <f>'[1]TCE - ANEXO III - Preencher'!E14</f>
        <v>ADIVANIR MARQUES BARBOSA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5152-05</v>
      </c>
      <c r="G5" s="14">
        <f>IF('[1]TCE - ANEXO III - Preencher'!H14="","",'[1]TCE - ANEXO III - Preencher'!H14)</f>
        <v>44317</v>
      </c>
      <c r="H5" s="15">
        <f>'[1]TCE - ANEXO III - Preencher'!I14</f>
        <v>0</v>
      </c>
      <c r="I5" s="15">
        <f>'[1]TCE - ANEXO III - Preencher'!J14</f>
        <v>109.69280000000001</v>
      </c>
      <c r="J5" s="15">
        <f>'[1]TCE - ANEXO III - Preencher'!K14</f>
        <v>0</v>
      </c>
      <c r="K5" s="16">
        <f>'[1]TCE - ANEXO III - Preencher'!L14</f>
        <v>180.4</v>
      </c>
      <c r="L5" s="16">
        <f>'[1]TCE - ANEXO III - Preencher'!M14</f>
        <v>22</v>
      </c>
      <c r="M5" s="16">
        <f t="shared" si="1"/>
        <v>158.4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283.2</v>
      </c>
      <c r="R5" s="16">
        <f>'[1]TCE - ANEXO III - Preencher'!S14</f>
        <v>66</v>
      </c>
      <c r="S5" s="17">
        <f t="shared" si="3"/>
        <v>217.2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485.2928</v>
      </c>
    </row>
    <row r="6" spans="1:28" s="4" customFormat="1" x14ac:dyDescent="0.2">
      <c r="A6" s="9">
        <f>IFERROR(VLOOKUP(B6,'[1]DADOS (OCULTAR)'!$P$3:$R$56,3,0),"")</f>
        <v>9039744001247</v>
      </c>
      <c r="B6" s="10" t="str">
        <f>'[1]TCE - ANEXO III - Preencher'!C15</f>
        <v>UPA CABO DE SANTO AGOSTINHO</v>
      </c>
      <c r="C6" s="11"/>
      <c r="D6" s="12" t="str">
        <f>'[1]TCE - ANEXO III - Preencher'!E15</f>
        <v>ADRIANA CASTRO DO NASCIMENTO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2235-05</v>
      </c>
      <c r="G6" s="14">
        <f>IF('[1]TCE - ANEXO III - Preencher'!H15="","",'[1]TCE - ANEXO III - Preencher'!H15)</f>
        <v>44317</v>
      </c>
      <c r="H6" s="15">
        <f>'[1]TCE - ANEXO III - Preencher'!I15</f>
        <v>0</v>
      </c>
      <c r="I6" s="15">
        <f>'[1]TCE - ANEXO III - Preencher'!J15</f>
        <v>306.15839999999997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306.15839999999997</v>
      </c>
    </row>
    <row r="7" spans="1:28" s="4" customFormat="1" x14ac:dyDescent="0.2">
      <c r="A7" s="9">
        <f>IFERROR(VLOOKUP(B7,'[1]DADOS (OCULTAR)'!$P$3:$R$56,3,0),"")</f>
        <v>9039744001247</v>
      </c>
      <c r="B7" s="10" t="str">
        <f>'[1]TCE - ANEXO III - Preencher'!C16</f>
        <v>UPA CABO DE SANTO AGOSTINHO</v>
      </c>
      <c r="C7" s="11"/>
      <c r="D7" s="12" t="str">
        <f>'[1]TCE - ANEXO III - Preencher'!E16</f>
        <v>ADRIANA MARIA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>
        <f>IF('[1]TCE - ANEXO III - Preencher'!H16="","",'[1]TCE - ANEXO III - Preencher'!H16)</f>
        <v>44317</v>
      </c>
      <c r="H7" s="15">
        <f>'[1]TCE - ANEXO III - Preencher'!I16</f>
        <v>0</v>
      </c>
      <c r="I7" s="15">
        <f>'[1]TCE - ANEXO III - Preencher'!J16</f>
        <v>0.25280000000000002</v>
      </c>
      <c r="J7" s="15">
        <f>'[1]TCE - ANEXO III - Preencher'!K16</f>
        <v>0</v>
      </c>
      <c r="K7" s="16">
        <f>'[1]TCE - ANEXO III - Preencher'!L16</f>
        <v>180.4</v>
      </c>
      <c r="L7" s="16">
        <f>'[1]TCE - ANEXO III - Preencher'!M16</f>
        <v>22</v>
      </c>
      <c r="M7" s="16">
        <f t="shared" si="1"/>
        <v>158.4</v>
      </c>
      <c r="N7" s="16">
        <f>'[1]TCE - ANEXO III - Preencher'!O16</f>
        <v>0</v>
      </c>
      <c r="O7" s="16">
        <f>'[1]TCE - ANEXO III - Preencher'!P16</f>
        <v>0</v>
      </c>
      <c r="P7" s="17">
        <f t="shared" si="2"/>
        <v>0</v>
      </c>
      <c r="Q7" s="16">
        <f>'[1]TCE - ANEXO III - Preencher'!R16</f>
        <v>71.400000000000006</v>
      </c>
      <c r="R7" s="16">
        <f>'[1]TCE - ANEXO III - Preencher'!S16</f>
        <v>0</v>
      </c>
      <c r="S7" s="17">
        <f t="shared" si="3"/>
        <v>71.400000000000006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230.05280000000002</v>
      </c>
    </row>
    <row r="8" spans="1:28" s="4" customFormat="1" x14ac:dyDescent="0.2">
      <c r="A8" s="9">
        <f>IFERROR(VLOOKUP(B8,'[1]DADOS (OCULTAR)'!$P$3:$R$56,3,0),"")</f>
        <v>9039744001247</v>
      </c>
      <c r="B8" s="10" t="str">
        <f>'[1]TCE - ANEXO III - Preencher'!C17</f>
        <v>UPA CABO DE SANTO AGOSTINHO</v>
      </c>
      <c r="C8" s="11"/>
      <c r="D8" s="12" t="str">
        <f>'[1]TCE - ANEXO III - Preencher'!E17</f>
        <v>ADRIANA MARIA DE SOUZA PEREIRA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3241-15</v>
      </c>
      <c r="G8" s="14">
        <f>IF('[1]TCE - ANEXO III - Preencher'!H17="","",'[1]TCE - ANEXO III - Preencher'!H17)</f>
        <v>44317</v>
      </c>
      <c r="H8" s="15">
        <f>'[1]TCE - ANEXO III - Preencher'!I17</f>
        <v>0</v>
      </c>
      <c r="I8" s="15">
        <f>'[1]TCE - ANEXO III - Preencher'!J17</f>
        <v>294.85199999999998</v>
      </c>
      <c r="J8" s="15">
        <f>'[1]TCE - ANEXO III - Preencher'!K17</f>
        <v>0</v>
      </c>
      <c r="K8" s="16">
        <f>'[1]TCE - ANEXO III - Preencher'!L17</f>
        <v>180.4</v>
      </c>
      <c r="L8" s="16">
        <f>'[1]TCE - ANEXO III - Preencher'!M17</f>
        <v>4.07</v>
      </c>
      <c r="M8" s="16">
        <f t="shared" si="1"/>
        <v>176.33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471.18200000000002</v>
      </c>
    </row>
    <row r="9" spans="1:28" s="4" customFormat="1" x14ac:dyDescent="0.2">
      <c r="A9" s="9">
        <f>IFERROR(VLOOKUP(B9,'[1]DADOS (OCULTAR)'!$P$3:$R$56,3,0),"")</f>
        <v>9039744001247</v>
      </c>
      <c r="B9" s="10" t="str">
        <f>'[1]TCE - ANEXO III - Preencher'!C18</f>
        <v>UPA CABO DE SANTO AGOSTINHO</v>
      </c>
      <c r="C9" s="11"/>
      <c r="D9" s="12" t="str">
        <f>'[1]TCE - ANEXO III - Preencher'!E18</f>
        <v>ADRIANO SILVA DE LIMA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5174-10</v>
      </c>
      <c r="G9" s="14">
        <f>IF('[1]TCE - ANEXO III - Preencher'!H18="","",'[1]TCE - ANEXO III - Preencher'!H18)</f>
        <v>44317</v>
      </c>
      <c r="H9" s="15">
        <f>'[1]TCE - ANEXO III - Preencher'!I18</f>
        <v>0</v>
      </c>
      <c r="I9" s="15">
        <f>'[1]TCE - ANEXO III - Preencher'!J18</f>
        <v>127.6408</v>
      </c>
      <c r="J9" s="15">
        <f>'[1]TCE - ANEXO III - Preencher'!K18</f>
        <v>0</v>
      </c>
      <c r="K9" s="16">
        <f>'[1]TCE - ANEXO III - Preencher'!L18</f>
        <v>180.4</v>
      </c>
      <c r="L9" s="16">
        <f>'[1]TCE - ANEXO III - Preencher'!M18</f>
        <v>22</v>
      </c>
      <c r="M9" s="16">
        <f t="shared" si="1"/>
        <v>158.4</v>
      </c>
      <c r="N9" s="16">
        <f>'[1]TCE - ANEXO III - Preencher'!O18</f>
        <v>0</v>
      </c>
      <c r="O9" s="16">
        <f>'[1]TCE - ANEXO III - Preencher'!P18</f>
        <v>0</v>
      </c>
      <c r="P9" s="17">
        <f t="shared" si="2"/>
        <v>0</v>
      </c>
      <c r="Q9" s="16">
        <f>'[1]TCE - ANEXO III - Preencher'!R18</f>
        <v>265.5</v>
      </c>
      <c r="R9" s="16">
        <f>'[1]TCE - ANEXO III - Preencher'!S18</f>
        <v>66</v>
      </c>
      <c r="S9" s="17">
        <f t="shared" si="3"/>
        <v>199.5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485.54079999999999</v>
      </c>
    </row>
    <row r="10" spans="1:28" s="4" customFormat="1" x14ac:dyDescent="0.2">
      <c r="A10" s="9">
        <f>IFERROR(VLOOKUP(B10,'[1]DADOS (OCULTAR)'!$P$3:$R$56,3,0),"")</f>
        <v>9039744001247</v>
      </c>
      <c r="B10" s="10" t="str">
        <f>'[1]TCE - ANEXO III - Preencher'!C19</f>
        <v>UPA CABO DE SANTO AGOSTINHO</v>
      </c>
      <c r="C10" s="11"/>
      <c r="D10" s="12" t="str">
        <f>'[1]TCE - ANEXO III - Preencher'!E19</f>
        <v>AGATA STANISCI</v>
      </c>
      <c r="E10" s="10" t="str">
        <f>IF('[1]TCE - ANEXO III - Preencher'!F19="4 - Assistência Odontológica","2 - Outros Profissionais da Saúde",'[1]TCE - ANEXO III - Preencher'!F19)</f>
        <v>1 - Médico</v>
      </c>
      <c r="F10" s="13" t="str">
        <f>'[1]TCE - ANEXO III - Preencher'!G19</f>
        <v>2251-24</v>
      </c>
      <c r="G10" s="14">
        <f>IF('[1]TCE - ANEXO III - Preencher'!H19="","",'[1]TCE - ANEXO III - Preencher'!H19)</f>
        <v>44317</v>
      </c>
      <c r="H10" s="15">
        <f>'[1]TCE - ANEXO III - Preencher'!I19</f>
        <v>0</v>
      </c>
      <c r="I10" s="15">
        <f>'[1]TCE - ANEXO III - Preencher'!J19</f>
        <v>345.26560000000001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345.26560000000001</v>
      </c>
    </row>
    <row r="11" spans="1:28" s="4" customFormat="1" x14ac:dyDescent="0.2">
      <c r="A11" s="9">
        <f>IFERROR(VLOOKUP(B11,'[1]DADOS (OCULTAR)'!$P$3:$R$56,3,0),"")</f>
        <v>9039744001247</v>
      </c>
      <c r="B11" s="10" t="str">
        <f>'[1]TCE - ANEXO III - Preencher'!C20</f>
        <v>UPA CABO DE SANTO AGOSTINHO</v>
      </c>
      <c r="C11" s="11"/>
      <c r="D11" s="12" t="str">
        <f>'[1]TCE - ANEXO III - Preencher'!E20</f>
        <v>ALDILENE CARLA DA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>
        <f>IF('[1]TCE - ANEXO III - Preencher'!H20="","",'[1]TCE - ANEXO III - Preencher'!H20)</f>
        <v>44317</v>
      </c>
      <c r="H11" s="15">
        <f>'[1]TCE - ANEXO III - Preencher'!I20</f>
        <v>0</v>
      </c>
      <c r="I11" s="15">
        <f>'[1]TCE - ANEXO III - Preencher'!J20</f>
        <v>147.10239999999999</v>
      </c>
      <c r="J11" s="15">
        <f>'[1]TCE - ANEXO III - Preencher'!K20</f>
        <v>0</v>
      </c>
      <c r="K11" s="16">
        <f>'[1]TCE - ANEXO III - Preencher'!L20</f>
        <v>180.4</v>
      </c>
      <c r="L11" s="16">
        <f>'[1]TCE - ANEXO III - Preencher'!M20</f>
        <v>22</v>
      </c>
      <c r="M11" s="16">
        <f t="shared" si="1"/>
        <v>158.4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172.5</v>
      </c>
      <c r="R11" s="16">
        <f>'[1]TCE - ANEXO III - Preencher'!S20</f>
        <v>66</v>
      </c>
      <c r="S11" s="17">
        <f t="shared" si="3"/>
        <v>106.5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412.00239999999997</v>
      </c>
    </row>
    <row r="12" spans="1:28" s="4" customFormat="1" x14ac:dyDescent="0.2">
      <c r="A12" s="9">
        <f>IFERROR(VLOOKUP(B12,'[1]DADOS (OCULTAR)'!$P$3:$R$56,3,0),"")</f>
        <v>9039744001247</v>
      </c>
      <c r="B12" s="10" t="str">
        <f>'[1]TCE - ANEXO III - Preencher'!C21</f>
        <v>UPA CABO DE SANTO AGOSTINHO</v>
      </c>
      <c r="C12" s="11"/>
      <c r="D12" s="12" t="str">
        <f>'[1]TCE - ANEXO III - Preencher'!E21</f>
        <v>ALINNE TETI MAGALHAES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2251-25</v>
      </c>
      <c r="G12" s="14">
        <f>IF('[1]TCE - ANEXO III - Preencher'!H21="","",'[1]TCE - ANEXO III - Preencher'!H21)</f>
        <v>44317</v>
      </c>
      <c r="H12" s="15">
        <f>'[1]TCE - ANEXO III - Preencher'!I21</f>
        <v>0</v>
      </c>
      <c r="I12" s="15">
        <f>'[1]TCE - ANEXO III - Preencher'!J21</f>
        <v>442.97120000000001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442.97120000000001</v>
      </c>
    </row>
    <row r="13" spans="1:28" s="4" customFormat="1" x14ac:dyDescent="0.2">
      <c r="A13" s="9">
        <f>IFERROR(VLOOKUP(B13,'[1]DADOS (OCULTAR)'!$P$3:$R$56,3,0),"")</f>
        <v>9039744001247</v>
      </c>
      <c r="B13" s="10" t="str">
        <f>'[1]TCE - ANEXO III - Preencher'!C22</f>
        <v>UPA CABO DE SANTO AGOSTINHO</v>
      </c>
      <c r="C13" s="11"/>
      <c r="D13" s="12" t="str">
        <f>'[1]TCE - ANEXO III - Preencher'!E22</f>
        <v>ALISSON SANTOS DO NASCIMENTO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>
        <f>IF('[1]TCE - ANEXO III - Preencher'!H22="","",'[1]TCE - ANEXO III - Preencher'!H22)</f>
        <v>44317</v>
      </c>
      <c r="H13" s="15">
        <f>'[1]TCE - ANEXO III - Preencher'!I22</f>
        <v>0</v>
      </c>
      <c r="I13" s="15">
        <f>'[1]TCE - ANEXO III - Preencher'!J22</f>
        <v>116.0616</v>
      </c>
      <c r="J13" s="15">
        <f>'[1]TCE - ANEXO III - Preencher'!K22</f>
        <v>0</v>
      </c>
      <c r="K13" s="16">
        <f>'[1]TCE - ANEXO III - Preencher'!L22</f>
        <v>180.4</v>
      </c>
      <c r="L13" s="16">
        <f>'[1]TCE - ANEXO III - Preencher'!M22</f>
        <v>22</v>
      </c>
      <c r="M13" s="16">
        <f t="shared" si="1"/>
        <v>158.4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209.7</v>
      </c>
      <c r="R13" s="16">
        <f>'[1]TCE - ANEXO III - Preencher'!S22</f>
        <v>46.2</v>
      </c>
      <c r="S13" s="17">
        <f t="shared" si="3"/>
        <v>163.5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437.96159999999998</v>
      </c>
    </row>
    <row r="14" spans="1:28" s="4" customFormat="1" x14ac:dyDescent="0.2">
      <c r="A14" s="9">
        <f>IFERROR(VLOOKUP(B14,'[1]DADOS (OCULTAR)'!$P$3:$R$56,3,0),"")</f>
        <v>9039744001247</v>
      </c>
      <c r="B14" s="10" t="str">
        <f>'[1]TCE - ANEXO III - Preencher'!C23</f>
        <v>UPA CABO DE SANTO AGOSTINHO</v>
      </c>
      <c r="C14" s="11"/>
      <c r="D14" s="12" t="str">
        <f>'[1]TCE - ANEXO III - Preencher'!E23</f>
        <v>ALLAN COUTINHO FREIRE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5211-30</v>
      </c>
      <c r="G14" s="14">
        <f>IF('[1]TCE - ANEXO III - Preencher'!H23="","",'[1]TCE - ANEXO III - Preencher'!H23)</f>
        <v>44317</v>
      </c>
      <c r="H14" s="15">
        <f>'[1]TCE - ANEXO III - Preencher'!I23</f>
        <v>0</v>
      </c>
      <c r="I14" s="15">
        <f>'[1]TCE - ANEXO III - Preencher'!J23</f>
        <v>110.6872</v>
      </c>
      <c r="J14" s="15">
        <f>'[1]TCE - ANEXO III - Preencher'!K23</f>
        <v>0</v>
      </c>
      <c r="K14" s="16">
        <f>'[1]TCE - ANEXO III - Preencher'!L23</f>
        <v>180.4</v>
      </c>
      <c r="L14" s="16">
        <f>'[1]TCE - ANEXO III - Preencher'!M23</f>
        <v>22</v>
      </c>
      <c r="M14" s="16">
        <f t="shared" si="1"/>
        <v>158.4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122.4</v>
      </c>
      <c r="R14" s="16">
        <f>'[1]TCE - ANEXO III - Preencher'!S23</f>
        <v>66</v>
      </c>
      <c r="S14" s="17">
        <f t="shared" si="3"/>
        <v>56.400000000000006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325.48720000000003</v>
      </c>
    </row>
    <row r="15" spans="1:28" s="4" customFormat="1" x14ac:dyDescent="0.2">
      <c r="A15" s="9">
        <f>IFERROR(VLOOKUP(B15,'[1]DADOS (OCULTAR)'!$P$3:$R$56,3,0),"")</f>
        <v>9039744001247</v>
      </c>
      <c r="B15" s="10" t="str">
        <f>'[1]TCE - ANEXO III - Preencher'!C24</f>
        <v>UPA CABO DE SANTO AGOSTINHO</v>
      </c>
      <c r="C15" s="11"/>
      <c r="D15" s="12" t="str">
        <f>'[1]TCE - ANEXO III - Preencher'!E24</f>
        <v>ALLENDE DAVINO DE AMORIM</v>
      </c>
      <c r="E15" s="10" t="str">
        <f>IF('[1]TCE - ANEXO III - Preencher'!F24="4 - Assistência Odontológica","2 - Outros Profissionais da Saúde",'[1]TCE - ANEXO III - Preencher'!F24)</f>
        <v>1 - Médico</v>
      </c>
      <c r="F15" s="13" t="str">
        <f>'[1]TCE - ANEXO III - Preencher'!G24</f>
        <v>2251-25</v>
      </c>
      <c r="G15" s="14">
        <f>IF('[1]TCE - ANEXO III - Preencher'!H24="","",'[1]TCE - ANEXO III - Preencher'!H24)</f>
        <v>44317</v>
      </c>
      <c r="H15" s="15">
        <f>'[1]TCE - ANEXO III - Preencher'!I24</f>
        <v>0</v>
      </c>
      <c r="I15" s="15">
        <f>'[1]TCE - ANEXO III - Preencher'!J24</f>
        <v>326.3408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326.3408</v>
      </c>
    </row>
    <row r="16" spans="1:28" s="4" customFormat="1" x14ac:dyDescent="0.2">
      <c r="A16" s="9">
        <f>IFERROR(VLOOKUP(B16,'[1]DADOS (OCULTAR)'!$P$3:$R$56,3,0),"")</f>
        <v>9039744001247</v>
      </c>
      <c r="B16" s="10" t="str">
        <f>'[1]TCE - ANEXO III - Preencher'!C25</f>
        <v>UPA CABO DE SANTO AGOSTINHO</v>
      </c>
      <c r="C16" s="11"/>
      <c r="D16" s="12" t="str">
        <f>'[1]TCE - ANEXO III - Preencher'!E25</f>
        <v>AMANDA PRISCILA DA SILVA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4110-10</v>
      </c>
      <c r="G16" s="14">
        <f>IF('[1]TCE - ANEXO III - Preencher'!H25="","",'[1]TCE - ANEXO III - Preencher'!H25)</f>
        <v>44317</v>
      </c>
      <c r="H16" s="15">
        <f>'[1]TCE - ANEXO III - Preencher'!I25</f>
        <v>0</v>
      </c>
      <c r="I16" s="15">
        <f>'[1]TCE - ANEXO III - Preencher'!J25</f>
        <v>215.4152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215.4152</v>
      </c>
    </row>
    <row r="17" spans="1:28" s="4" customFormat="1" x14ac:dyDescent="0.2">
      <c r="A17" s="9">
        <f>IFERROR(VLOOKUP(B17,'[1]DADOS (OCULTAR)'!$P$3:$R$56,3,0),"")</f>
        <v>9039744001247</v>
      </c>
      <c r="B17" s="10" t="str">
        <f>'[1]TCE - ANEXO III - Preencher'!C26</f>
        <v>UPA CABO DE SANTO AGOSTINHO</v>
      </c>
      <c r="C17" s="11"/>
      <c r="D17" s="12" t="str">
        <f>'[1]TCE - ANEXO III - Preencher'!E26</f>
        <v>ANA CAROLINA ARAUJO DOS SANTOS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4110-10</v>
      </c>
      <c r="G17" s="14">
        <f>IF('[1]TCE - ANEXO III - Preencher'!H26="","",'[1]TCE - ANEXO III - Preencher'!H26)</f>
        <v>44317</v>
      </c>
      <c r="H17" s="15">
        <f>'[1]TCE - ANEXO III - Preencher'!I26</f>
        <v>0</v>
      </c>
      <c r="I17" s="15">
        <f>'[1]TCE - ANEXO III - Preencher'!J26</f>
        <v>10.990399999999999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173.4</v>
      </c>
      <c r="R17" s="16">
        <f>'[1]TCE - ANEXO III - Preencher'!S26</f>
        <v>23.1</v>
      </c>
      <c r="S17" s="17">
        <f t="shared" si="3"/>
        <v>150.30000000000001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161.29040000000001</v>
      </c>
    </row>
    <row r="18" spans="1:28" s="4" customFormat="1" x14ac:dyDescent="0.2">
      <c r="A18" s="9">
        <f>IFERROR(VLOOKUP(B18,'[1]DADOS (OCULTAR)'!$P$3:$R$56,3,0),"")</f>
        <v>9039744001247</v>
      </c>
      <c r="B18" s="10" t="str">
        <f>'[1]TCE - ANEXO III - Preencher'!C27</f>
        <v>UPA CABO DE SANTO AGOSTINHO</v>
      </c>
      <c r="C18" s="11"/>
      <c r="D18" s="12" t="str">
        <f>'[1]TCE - ANEXO III - Preencher'!E27</f>
        <v>ANA CLAUDIA DA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44317</v>
      </c>
      <c r="H18" s="15">
        <f>'[1]TCE - ANEXO III - Preencher'!I27</f>
        <v>0</v>
      </c>
      <c r="I18" s="15">
        <f>'[1]TCE - ANEXO III - Preencher'!J27</f>
        <v>105.6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163.19999999999999</v>
      </c>
      <c r="R18" s="16">
        <f>'[1]TCE - ANEXO III - Preencher'!S27</f>
        <v>63.8</v>
      </c>
      <c r="S18" s="17">
        <f t="shared" si="3"/>
        <v>99.399999999999991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205</v>
      </c>
    </row>
    <row r="19" spans="1:28" s="4" customFormat="1" x14ac:dyDescent="0.2">
      <c r="A19" s="9">
        <f>IFERROR(VLOOKUP(B19,'[1]DADOS (OCULTAR)'!$P$3:$R$56,3,0),"")</f>
        <v>9039744001247</v>
      </c>
      <c r="B19" s="10" t="str">
        <f>'[1]TCE - ANEXO III - Preencher'!C28</f>
        <v>UPA CABO DE SANTO AGOSTINHO</v>
      </c>
      <c r="C19" s="11"/>
      <c r="D19" s="12" t="str">
        <f>'[1]TCE - ANEXO III - Preencher'!E28</f>
        <v>ANA MARIA BATISTA PEIXOTO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2235-05</v>
      </c>
      <c r="G19" s="14">
        <f>IF('[1]TCE - ANEXO III - Preencher'!H28="","",'[1]TCE - ANEXO III - Preencher'!H28)</f>
        <v>44317</v>
      </c>
      <c r="H19" s="15">
        <f>'[1]TCE - ANEXO III - Preencher'!I28</f>
        <v>0</v>
      </c>
      <c r="I19" s="15">
        <f>'[1]TCE - ANEXO III - Preencher'!J28</f>
        <v>0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0</v>
      </c>
    </row>
    <row r="20" spans="1:28" s="4" customFormat="1" x14ac:dyDescent="0.2">
      <c r="A20" s="9">
        <f>IFERROR(VLOOKUP(B20,'[1]DADOS (OCULTAR)'!$P$3:$R$56,3,0),"")</f>
        <v>9039744001247</v>
      </c>
      <c r="B20" s="10" t="str">
        <f>'[1]TCE - ANEXO III - Preencher'!C29</f>
        <v>UPA CABO DE SANTO AGOSTINHO</v>
      </c>
      <c r="C20" s="11"/>
      <c r="D20" s="12" t="str">
        <f>'[1]TCE - ANEXO III - Preencher'!E29</f>
        <v>ANA PAULA DA SILVA SANTIAGO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2235-05</v>
      </c>
      <c r="G20" s="14">
        <f>IF('[1]TCE - ANEXO III - Preencher'!H29="","",'[1]TCE - ANEXO III - Preencher'!H29)</f>
        <v>44317</v>
      </c>
      <c r="H20" s="15">
        <f>'[1]TCE - ANEXO III - Preencher'!I29</f>
        <v>0</v>
      </c>
      <c r="I20" s="15">
        <f>'[1]TCE - ANEXO III - Preencher'!J29</f>
        <v>307.66320000000002</v>
      </c>
      <c r="J20" s="15">
        <f>'[1]TCE - ANEXO III - Preencher'!K29</f>
        <v>0</v>
      </c>
      <c r="K20" s="16">
        <f>'[1]TCE - ANEXO III - Preencher'!L29</f>
        <v>180.4</v>
      </c>
      <c r="L20" s="16">
        <f>'[1]TCE - ANEXO III - Preencher'!M29</f>
        <v>3.08</v>
      </c>
      <c r="M20" s="16">
        <f t="shared" si="1"/>
        <v>177.32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484.98320000000001</v>
      </c>
    </row>
    <row r="21" spans="1:28" s="4" customFormat="1" x14ac:dyDescent="0.2">
      <c r="A21" s="9">
        <f>IFERROR(VLOOKUP(B21,'[1]DADOS (OCULTAR)'!$P$3:$R$56,3,0),"")</f>
        <v>9039744001247</v>
      </c>
      <c r="B21" s="10" t="str">
        <f>'[1]TCE - ANEXO III - Preencher'!C30</f>
        <v>UPA CABO DE SANTO AGOSTINHO</v>
      </c>
      <c r="C21" s="11"/>
      <c r="D21" s="12" t="str">
        <f>'[1]TCE - ANEXO III - Preencher'!E30</f>
        <v>ANA PAULA MATIAS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5211-30</v>
      </c>
      <c r="G21" s="14">
        <f>IF('[1]TCE - ANEXO III - Preencher'!H30="","",'[1]TCE - ANEXO III - Preencher'!H30)</f>
        <v>44317</v>
      </c>
      <c r="H21" s="15">
        <f>'[1]TCE - ANEXO III - Preencher'!I30</f>
        <v>0</v>
      </c>
      <c r="I21" s="15">
        <f>'[1]TCE - ANEXO III - Preencher'!J30</f>
        <v>92.671199999999999</v>
      </c>
      <c r="J21" s="15">
        <f>'[1]TCE - ANEXO III - Preencher'!K30</f>
        <v>0</v>
      </c>
      <c r="K21" s="16">
        <f>'[1]TCE - ANEXO III - Preencher'!L30</f>
        <v>180.4</v>
      </c>
      <c r="L21" s="16">
        <f>'[1]TCE - ANEXO III - Preencher'!M30</f>
        <v>22</v>
      </c>
      <c r="M21" s="16">
        <f t="shared" si="1"/>
        <v>158.4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66.12</v>
      </c>
      <c r="U21" s="16">
        <f>'[1]TCE - ANEXO III - Preencher'!V30</f>
        <v>0</v>
      </c>
      <c r="V21" s="17">
        <f t="shared" si="4"/>
        <v>66.12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317.19119999999998</v>
      </c>
    </row>
    <row r="22" spans="1:28" s="4" customFormat="1" x14ac:dyDescent="0.2">
      <c r="A22" s="9">
        <f>IFERROR(VLOOKUP(B22,'[1]DADOS (OCULTAR)'!$P$3:$R$56,3,0),"")</f>
        <v>9039744001247</v>
      </c>
      <c r="B22" s="10" t="str">
        <f>'[1]TCE - ANEXO III - Preencher'!C31</f>
        <v>UPA CABO DE SANTO AGOSTINHO</v>
      </c>
      <c r="C22" s="11"/>
      <c r="D22" s="12" t="str">
        <f>'[1]TCE - ANEXO III - Preencher'!E31</f>
        <v>ANA THAYSSA ARAUJO CAVALCANTI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2235-05</v>
      </c>
      <c r="G22" s="14">
        <f>IF('[1]TCE - ANEXO III - Preencher'!H31="","",'[1]TCE - ANEXO III - Preencher'!H31)</f>
        <v>44317</v>
      </c>
      <c r="H22" s="15">
        <f>'[1]TCE - ANEXO III - Preencher'!I31</f>
        <v>0</v>
      </c>
      <c r="I22" s="15">
        <f>'[1]TCE - ANEXO III - Preencher'!J31</f>
        <v>373.85680000000002</v>
      </c>
      <c r="J22" s="15">
        <f>'[1]TCE - ANEXO III - Preencher'!K31</f>
        <v>0</v>
      </c>
      <c r="K22" s="16">
        <f>'[1]TCE - ANEXO III - Preencher'!L31</f>
        <v>180.4</v>
      </c>
      <c r="L22" s="16">
        <f>'[1]TCE - ANEXO III - Preencher'!M31</f>
        <v>3.08</v>
      </c>
      <c r="M22" s="16">
        <f t="shared" si="1"/>
        <v>177.32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551.17679999999996</v>
      </c>
    </row>
    <row r="23" spans="1:28" s="4" customFormat="1" x14ac:dyDescent="0.2">
      <c r="A23" s="9">
        <f>IFERROR(VLOOKUP(B23,'[1]DADOS (OCULTAR)'!$P$3:$R$56,3,0),"")</f>
        <v>9039744001247</v>
      </c>
      <c r="B23" s="10" t="str">
        <f>'[1]TCE - ANEXO III - Preencher'!C32</f>
        <v>UPA CABO DE SANTO AGOSTINHO</v>
      </c>
      <c r="C23" s="11"/>
      <c r="D23" s="12" t="str">
        <f>'[1]TCE - ANEXO III - Preencher'!E32</f>
        <v>ANAZETE MARIA DE LIMA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5211-30</v>
      </c>
      <c r="G23" s="14">
        <f>IF('[1]TCE - ANEXO III - Preencher'!H32="","",'[1]TCE - ANEXO III - Preencher'!H32)</f>
        <v>44317</v>
      </c>
      <c r="H23" s="15">
        <f>'[1]TCE - ANEXO III - Preencher'!I32</f>
        <v>0</v>
      </c>
      <c r="I23" s="15">
        <f>'[1]TCE - ANEXO III - Preencher'!J32</f>
        <v>113.52</v>
      </c>
      <c r="J23" s="15">
        <f>'[1]TCE - ANEXO III - Preencher'!K32</f>
        <v>0</v>
      </c>
      <c r="K23" s="16">
        <f>'[1]TCE - ANEXO III - Preencher'!L32</f>
        <v>180.4</v>
      </c>
      <c r="L23" s="16">
        <f>'[1]TCE - ANEXO III - Preencher'!M32</f>
        <v>22</v>
      </c>
      <c r="M23" s="16">
        <f t="shared" si="1"/>
        <v>158.4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163.19999999999999</v>
      </c>
      <c r="R23" s="16">
        <f>'[1]TCE - ANEXO III - Preencher'!S32</f>
        <v>44</v>
      </c>
      <c r="S23" s="17">
        <f t="shared" si="3"/>
        <v>119.19999999999999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391.12</v>
      </c>
    </row>
    <row r="24" spans="1:28" s="4" customFormat="1" x14ac:dyDescent="0.2">
      <c r="A24" s="9">
        <f>IFERROR(VLOOKUP(B24,'[1]DADOS (OCULTAR)'!$P$3:$R$56,3,0),"")</f>
        <v>9039744001247</v>
      </c>
      <c r="B24" s="10" t="str">
        <f>'[1]TCE - ANEXO III - Preencher'!C33</f>
        <v>UPA CABO DE SANTO AGOSTINHO</v>
      </c>
      <c r="C24" s="11"/>
      <c r="D24" s="12" t="str">
        <f>'[1]TCE - ANEXO III - Preencher'!E33</f>
        <v>ANDERSON JOSE DA SILVA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3172-10</v>
      </c>
      <c r="G24" s="14">
        <f>IF('[1]TCE - ANEXO III - Preencher'!H33="","",'[1]TCE - ANEXO III - Preencher'!H33)</f>
        <v>44317</v>
      </c>
      <c r="H24" s="15">
        <f>'[1]TCE - ANEXO III - Preencher'!I33</f>
        <v>0</v>
      </c>
      <c r="I24" s="15">
        <f>'[1]TCE - ANEXO III - Preencher'!J33</f>
        <v>192.24160000000001</v>
      </c>
      <c r="J24" s="15">
        <f>'[1]TCE - ANEXO III - Preencher'!K33</f>
        <v>0</v>
      </c>
      <c r="K24" s="16">
        <f>'[1]TCE - ANEXO III - Preencher'!L33</f>
        <v>180.4</v>
      </c>
      <c r="L24" s="16">
        <f>'[1]TCE - ANEXO III - Preencher'!M33</f>
        <v>34.79</v>
      </c>
      <c r="M24" s="16">
        <f t="shared" si="1"/>
        <v>145.61000000000001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337.85160000000002</v>
      </c>
    </row>
    <row r="25" spans="1:28" s="4" customFormat="1" x14ac:dyDescent="0.2">
      <c r="A25" s="9">
        <f>IFERROR(VLOOKUP(B25,'[1]DADOS (OCULTAR)'!$P$3:$R$56,3,0),"")</f>
        <v>9039744001247</v>
      </c>
      <c r="B25" s="10" t="str">
        <f>'[1]TCE - ANEXO III - Preencher'!C34</f>
        <v>UPA CABO DE SANTO AGOSTINHO</v>
      </c>
      <c r="C25" s="11"/>
      <c r="D25" s="12" t="str">
        <f>'[1]TCE - ANEXO III - Preencher'!E34</f>
        <v>ANDRE JOSE DO NASCIMENTO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7823-20</v>
      </c>
      <c r="G25" s="14">
        <f>IF('[1]TCE - ANEXO III - Preencher'!H34="","",'[1]TCE - ANEXO III - Preencher'!H34)</f>
        <v>44317</v>
      </c>
      <c r="H25" s="15">
        <f>'[1]TCE - ANEXO III - Preencher'!I34</f>
        <v>0</v>
      </c>
      <c r="I25" s="15">
        <f>'[1]TCE - ANEXO III - Preencher'!J34</f>
        <v>171.7328</v>
      </c>
      <c r="J25" s="15">
        <f>'[1]TCE - ANEXO III - Preencher'!K34</f>
        <v>0</v>
      </c>
      <c r="K25" s="16">
        <f>'[1]TCE - ANEXO III - Preencher'!L34</f>
        <v>180.4</v>
      </c>
      <c r="L25" s="16">
        <f>'[1]TCE - ANEXO III - Preencher'!M34</f>
        <v>28.48</v>
      </c>
      <c r="M25" s="16">
        <f t="shared" si="1"/>
        <v>151.92000000000002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323.65280000000001</v>
      </c>
    </row>
    <row r="26" spans="1:28" s="4" customFormat="1" x14ac:dyDescent="0.2">
      <c r="A26" s="9">
        <f>IFERROR(VLOOKUP(B26,'[1]DADOS (OCULTAR)'!$P$3:$R$56,3,0),"")</f>
        <v>9039744001247</v>
      </c>
      <c r="B26" s="10" t="str">
        <f>'[1]TCE - ANEXO III - Preencher'!C35</f>
        <v>UPA CABO DE SANTO AGOSTINHO</v>
      </c>
      <c r="C26" s="11"/>
      <c r="D26" s="12" t="str">
        <f>'[1]TCE - ANEXO III - Preencher'!E35</f>
        <v>ANDREIA DA SILVA SANTOS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>
        <f>IF('[1]TCE - ANEXO III - Preencher'!H35="","",'[1]TCE - ANEXO III - Preencher'!H35)</f>
        <v>44317</v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0</v>
      </c>
    </row>
    <row r="27" spans="1:28" s="4" customFormat="1" x14ac:dyDescent="0.2">
      <c r="A27" s="9">
        <f>IFERROR(VLOOKUP(B27,'[1]DADOS (OCULTAR)'!$P$3:$R$56,3,0),"")</f>
        <v>9039744001247</v>
      </c>
      <c r="B27" s="10" t="str">
        <f>'[1]TCE - ANEXO III - Preencher'!C36</f>
        <v>UPA CABO DE SANTO AGOSTINHO</v>
      </c>
      <c r="C27" s="11"/>
      <c r="D27" s="12" t="str">
        <f>'[1]TCE - ANEXO III - Preencher'!E36</f>
        <v>ANGELA PEREIRA DE SOUSA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3222-05</v>
      </c>
      <c r="G27" s="14">
        <f>IF('[1]TCE - ANEXO III - Preencher'!H36="","",'[1]TCE - ANEXO III - Preencher'!H36)</f>
        <v>44317</v>
      </c>
      <c r="H27" s="15">
        <f>'[1]TCE - ANEXO III - Preencher'!I36</f>
        <v>0</v>
      </c>
      <c r="I27" s="15">
        <f>'[1]TCE - ANEXO III - Preencher'!J36</f>
        <v>106.8096</v>
      </c>
      <c r="J27" s="15">
        <f>'[1]TCE - ANEXO III - Preencher'!K36</f>
        <v>0</v>
      </c>
      <c r="K27" s="16">
        <f>'[1]TCE - ANEXO III - Preencher'!L36</f>
        <v>180.4</v>
      </c>
      <c r="L27" s="16">
        <f>'[1]TCE - ANEXO III - Preencher'!M36</f>
        <v>22</v>
      </c>
      <c r="M27" s="16">
        <f t="shared" si="1"/>
        <v>158.4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93</v>
      </c>
      <c r="R27" s="16">
        <f>'[1]TCE - ANEXO III - Preencher'!S36</f>
        <v>66</v>
      </c>
      <c r="S27" s="17">
        <f t="shared" si="3"/>
        <v>27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292.20960000000002</v>
      </c>
    </row>
    <row r="28" spans="1:28" s="4" customFormat="1" x14ac:dyDescent="0.2">
      <c r="A28" s="9">
        <f>IFERROR(VLOOKUP(B28,'[1]DADOS (OCULTAR)'!$P$3:$R$56,3,0),"")</f>
        <v>9039744001247</v>
      </c>
      <c r="B28" s="10" t="str">
        <f>'[1]TCE - ANEXO III - Preencher'!C37</f>
        <v>UPA CABO DE SANTO AGOSTINHO</v>
      </c>
      <c r="C28" s="11"/>
      <c r="D28" s="12" t="str">
        <f>'[1]TCE - ANEXO III - Preencher'!E37</f>
        <v>APARECIDO LEONARDE DO CARMO GONZAGA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3241-15</v>
      </c>
      <c r="G28" s="14">
        <f>IF('[1]TCE - ANEXO III - Preencher'!H37="","",'[1]TCE - ANEXO III - Preencher'!H37)</f>
        <v>44317</v>
      </c>
      <c r="H28" s="15">
        <f>'[1]TCE - ANEXO III - Preencher'!I37</f>
        <v>0</v>
      </c>
      <c r="I28" s="15">
        <f>'[1]TCE - ANEXO III - Preencher'!J37</f>
        <v>289.3904</v>
      </c>
      <c r="J28" s="15">
        <f>'[1]TCE - ANEXO III - Preencher'!K37</f>
        <v>0</v>
      </c>
      <c r="K28" s="16">
        <f>'[1]TCE - ANEXO III - Preencher'!L37</f>
        <v>180.4</v>
      </c>
      <c r="L28" s="16">
        <f>'[1]TCE - ANEXO III - Preencher'!M37</f>
        <v>6.78</v>
      </c>
      <c r="M28" s="16">
        <f t="shared" si="1"/>
        <v>173.62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177</v>
      </c>
      <c r="R28" s="16">
        <f>'[1]TCE - ANEXO III - Preencher'!S37</f>
        <v>52.25</v>
      </c>
      <c r="S28" s="17">
        <f t="shared" si="3"/>
        <v>124.75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587.7604</v>
      </c>
    </row>
    <row r="29" spans="1:28" s="4" customFormat="1" x14ac:dyDescent="0.2">
      <c r="A29" s="9">
        <f>IFERROR(VLOOKUP(B29,'[1]DADOS (OCULTAR)'!$P$3:$R$56,3,0),"")</f>
        <v>9039744001247</v>
      </c>
      <c r="B29" s="10" t="str">
        <f>'[1]TCE - ANEXO III - Preencher'!C38</f>
        <v>UPA CABO DE SANTO AGOSTINHO</v>
      </c>
      <c r="C29" s="11"/>
      <c r="D29" s="12" t="str">
        <f>'[1]TCE - ANEXO III - Preencher'!E38</f>
        <v>AUMIRENE MARIA DE FRANCA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3222-05</v>
      </c>
      <c r="G29" s="14">
        <f>IF('[1]TCE - ANEXO III - Preencher'!H38="","",'[1]TCE - ANEXO III - Preencher'!H38)</f>
        <v>44317</v>
      </c>
      <c r="H29" s="15">
        <f>'[1]TCE - ANEXO III - Preencher'!I38</f>
        <v>0</v>
      </c>
      <c r="I29" s="15">
        <f>'[1]TCE - ANEXO III - Preencher'!J38</f>
        <v>132.61760000000001</v>
      </c>
      <c r="J29" s="15">
        <f>'[1]TCE - ANEXO III - Preencher'!K38</f>
        <v>0</v>
      </c>
      <c r="K29" s="16">
        <f>'[1]TCE - ANEXO III - Preencher'!L38</f>
        <v>180.4</v>
      </c>
      <c r="L29" s="16">
        <f>'[1]TCE - ANEXO III - Preencher'!M38</f>
        <v>22</v>
      </c>
      <c r="M29" s="16">
        <f t="shared" si="1"/>
        <v>158.4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91.8</v>
      </c>
      <c r="R29" s="16">
        <f>'[1]TCE - ANEXO III - Preencher'!S38</f>
        <v>66</v>
      </c>
      <c r="S29" s="17">
        <f t="shared" si="3"/>
        <v>25.799999999999997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316.81760000000003</v>
      </c>
    </row>
    <row r="30" spans="1:28" s="4" customFormat="1" x14ac:dyDescent="0.2">
      <c r="A30" s="9">
        <f>IFERROR(VLOOKUP(B30,'[1]DADOS (OCULTAR)'!$P$3:$R$56,3,0),"")</f>
        <v>9039744001247</v>
      </c>
      <c r="B30" s="10" t="str">
        <f>'[1]TCE - ANEXO III - Preencher'!C39</f>
        <v>UPA CABO DE SANTO AGOSTINHO</v>
      </c>
      <c r="C30" s="11"/>
      <c r="D30" s="12" t="str">
        <f>'[1]TCE - ANEXO III - Preencher'!E39</f>
        <v>BARBARA EMILLY DE ALMEIDA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4110-10</v>
      </c>
      <c r="G30" s="14">
        <f>IF('[1]TCE - ANEXO III - Preencher'!H39="","",'[1]TCE - ANEXO III - Preencher'!H39)</f>
        <v>44317</v>
      </c>
      <c r="H30" s="15">
        <f>'[1]TCE - ANEXO III - Preencher'!I39</f>
        <v>0</v>
      </c>
      <c r="I30" s="15">
        <f>'[1]TCE - ANEXO III - Preencher'!J39</f>
        <v>118.024</v>
      </c>
      <c r="J30" s="15">
        <f>'[1]TCE - ANEXO III - Preencher'!K39</f>
        <v>0</v>
      </c>
      <c r="K30" s="16">
        <f>'[1]TCE - ANEXO III - Preencher'!L39</f>
        <v>180.4</v>
      </c>
      <c r="L30" s="16">
        <f>'[1]TCE - ANEXO III - Preencher'!M39</f>
        <v>22</v>
      </c>
      <c r="M30" s="16">
        <f t="shared" si="1"/>
        <v>158.4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247.8</v>
      </c>
      <c r="R30" s="16">
        <f>'[1]TCE - ANEXO III - Preencher'!S39</f>
        <v>66</v>
      </c>
      <c r="S30" s="17">
        <f t="shared" si="3"/>
        <v>181.8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458.22399999999999</v>
      </c>
    </row>
    <row r="31" spans="1:28" s="4" customFormat="1" x14ac:dyDescent="0.2">
      <c r="A31" s="9">
        <f>IFERROR(VLOOKUP(B31,'[1]DADOS (OCULTAR)'!$P$3:$R$56,3,0),"")</f>
        <v>9039744001247</v>
      </c>
      <c r="B31" s="10" t="str">
        <f>'[1]TCE - ANEXO III - Preencher'!C40</f>
        <v>UPA CABO DE SANTO AGOSTINHO</v>
      </c>
      <c r="C31" s="11"/>
      <c r="D31" s="12" t="str">
        <f>'[1]TCE - ANEXO III - Preencher'!E40</f>
        <v>BETANIA RODRIGUES FEITOSA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5152-05</v>
      </c>
      <c r="G31" s="14">
        <f>IF('[1]TCE - ANEXO III - Preencher'!H40="","",'[1]TCE - ANEXO III - Preencher'!H40)</f>
        <v>44317</v>
      </c>
      <c r="H31" s="15">
        <f>'[1]TCE - ANEXO III - Preencher'!I40</f>
        <v>0</v>
      </c>
      <c r="I31" s="15">
        <f>'[1]TCE - ANEXO III - Preencher'!J40</f>
        <v>118.85599999999999</v>
      </c>
      <c r="J31" s="15">
        <f>'[1]TCE - ANEXO III - Preencher'!K40</f>
        <v>0</v>
      </c>
      <c r="K31" s="16">
        <f>'[1]TCE - ANEXO III - Preencher'!L40</f>
        <v>180.4</v>
      </c>
      <c r="L31" s="16">
        <f>'[1]TCE - ANEXO III - Preencher'!M40</f>
        <v>22</v>
      </c>
      <c r="M31" s="16">
        <f t="shared" si="1"/>
        <v>158.4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283.5</v>
      </c>
      <c r="R31" s="16">
        <f>'[1]TCE - ANEXO III - Preencher'!S40</f>
        <v>66</v>
      </c>
      <c r="S31" s="17">
        <f t="shared" si="3"/>
        <v>217.5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494.75599999999997</v>
      </c>
    </row>
    <row r="32" spans="1:28" s="4" customFormat="1" x14ac:dyDescent="0.2">
      <c r="A32" s="9">
        <f>IFERROR(VLOOKUP(B32,'[1]DADOS (OCULTAR)'!$P$3:$R$56,3,0),"")</f>
        <v>9039744001247</v>
      </c>
      <c r="B32" s="10" t="str">
        <f>'[1]TCE - ANEXO III - Preencher'!C41</f>
        <v>UPA CABO DE SANTO AGOSTINHO</v>
      </c>
      <c r="C32" s="11"/>
      <c r="D32" s="12" t="str">
        <f>'[1]TCE - ANEXO III - Preencher'!E41</f>
        <v>BRUNA PRISCILA DE OLIVEIRA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2235-05</v>
      </c>
      <c r="G32" s="14">
        <f>IF('[1]TCE - ANEXO III - Preencher'!H41="","",'[1]TCE - ANEXO III - Preencher'!H41)</f>
        <v>44317</v>
      </c>
      <c r="H32" s="15">
        <f>'[1]TCE - ANEXO III - Preencher'!I41</f>
        <v>0</v>
      </c>
      <c r="I32" s="15">
        <f>'[1]TCE - ANEXO III - Preencher'!J41</f>
        <v>315.4384</v>
      </c>
      <c r="J32" s="15">
        <f>'[1]TCE - ANEXO III - Preencher'!K41</f>
        <v>0</v>
      </c>
      <c r="K32" s="16">
        <f>'[1]TCE - ANEXO III - Preencher'!L41</f>
        <v>180.4</v>
      </c>
      <c r="L32" s="16">
        <f>'[1]TCE - ANEXO III - Preencher'!M41</f>
        <v>3.08</v>
      </c>
      <c r="M32" s="16">
        <f t="shared" si="1"/>
        <v>177.32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492.75839999999999</v>
      </c>
    </row>
    <row r="33" spans="1:28" s="4" customFormat="1" x14ac:dyDescent="0.2">
      <c r="A33" s="9">
        <f>IFERROR(VLOOKUP(B33,'[1]DADOS (OCULTAR)'!$P$3:$R$56,3,0),"")</f>
        <v>9039744001247</v>
      </c>
      <c r="B33" s="10" t="str">
        <f>'[1]TCE - ANEXO III - Preencher'!C42</f>
        <v>UPA CABO DE SANTO AGOSTINHO</v>
      </c>
      <c r="C33" s="11"/>
      <c r="D33" s="12" t="str">
        <f>'[1]TCE - ANEXO III - Preencher'!E42</f>
        <v>CAIO FELIPE FARIAS BARROS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2251-24</v>
      </c>
      <c r="G33" s="14">
        <f>IF('[1]TCE - ANEXO III - Preencher'!H42="","",'[1]TCE - ANEXO III - Preencher'!H42)</f>
        <v>44317</v>
      </c>
      <c r="H33" s="15">
        <f>'[1]TCE - ANEXO III - Preencher'!I42</f>
        <v>0</v>
      </c>
      <c r="I33" s="15">
        <f>'[1]TCE - ANEXO III - Preencher'!J42</f>
        <v>390.60480000000001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390.60480000000001</v>
      </c>
    </row>
    <row r="34" spans="1:28" s="4" customFormat="1" x14ac:dyDescent="0.2">
      <c r="A34" s="9">
        <f>IFERROR(VLOOKUP(B34,'[1]DADOS (OCULTAR)'!$P$3:$R$56,3,0),"")</f>
        <v>9039744001247</v>
      </c>
      <c r="B34" s="10" t="str">
        <f>'[1]TCE - ANEXO III - Preencher'!C43</f>
        <v>UPA CABO DE SANTO AGOSTINHO</v>
      </c>
      <c r="C34" s="11"/>
      <c r="D34" s="12" t="str">
        <f>'[1]TCE - ANEXO III - Preencher'!E43</f>
        <v>CAIO FERNANDO DE HOLLANDA ABREU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2251-25</v>
      </c>
      <c r="G34" s="14">
        <f>IF('[1]TCE - ANEXO III - Preencher'!H43="","",'[1]TCE - ANEXO III - Preencher'!H43)</f>
        <v>44317</v>
      </c>
      <c r="H34" s="15">
        <f>'[1]TCE - ANEXO III - Preencher'!I43</f>
        <v>0</v>
      </c>
      <c r="I34" s="15">
        <f>'[1]TCE - ANEXO III - Preencher'!J43</f>
        <v>343.46</v>
      </c>
      <c r="J34" s="15">
        <f>'[1]TCE - ANEXO III - Preencher'!K43</f>
        <v>0</v>
      </c>
      <c r="K34" s="16">
        <f>'[1]TCE - ANEXO III - Preencher'!L43</f>
        <v>180.4</v>
      </c>
      <c r="L34" s="16">
        <f>'[1]TCE - ANEXO III - Preencher'!M43</f>
        <v>3.17</v>
      </c>
      <c r="M34" s="16">
        <f t="shared" si="1"/>
        <v>177.23000000000002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520.69000000000005</v>
      </c>
    </row>
    <row r="35" spans="1:28" s="4" customFormat="1" x14ac:dyDescent="0.2">
      <c r="A35" s="9">
        <f>IFERROR(VLOOKUP(B35,'[1]DADOS (OCULTAR)'!$P$3:$R$56,3,0),"")</f>
        <v>9039744001247</v>
      </c>
      <c r="B35" s="10" t="str">
        <f>'[1]TCE - ANEXO III - Preencher'!C44</f>
        <v>UPA CABO DE SANTO AGOSTINHO</v>
      </c>
      <c r="C35" s="11"/>
      <c r="D35" s="12" t="str">
        <f>'[1]TCE - ANEXO III - Preencher'!E44</f>
        <v>CARLA GIOVANA RODRIGUES DA SILVA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2251-25</v>
      </c>
      <c r="G35" s="14">
        <f>IF('[1]TCE - ANEXO III - Preencher'!H44="","",'[1]TCE - ANEXO III - Preencher'!H44)</f>
        <v>44317</v>
      </c>
      <c r="H35" s="15">
        <f>'[1]TCE - ANEXO III - Preencher'!I44</f>
        <v>0</v>
      </c>
      <c r="I35" s="15">
        <f>'[1]TCE - ANEXO III - Preencher'!J44</f>
        <v>108.864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108.864</v>
      </c>
    </row>
    <row r="36" spans="1:28" s="4" customFormat="1" x14ac:dyDescent="0.2">
      <c r="A36" s="9">
        <f>IFERROR(VLOOKUP(B36,'[1]DADOS (OCULTAR)'!$P$3:$R$56,3,0),"")</f>
        <v>9039744001247</v>
      </c>
      <c r="B36" s="10" t="str">
        <f>'[1]TCE - ANEXO III - Preencher'!C45</f>
        <v>UPA CABO DE SANTO AGOSTINHO</v>
      </c>
      <c r="C36" s="11"/>
      <c r="D36" s="12" t="str">
        <f>'[1]TCE - ANEXO III - Preencher'!E45</f>
        <v>CASSIANA MARIA DA SILVA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4110-10</v>
      </c>
      <c r="G36" s="14">
        <f>IF('[1]TCE - ANEXO III - Preencher'!H45="","",'[1]TCE - ANEXO III - Preencher'!H45)</f>
        <v>44317</v>
      </c>
      <c r="H36" s="15">
        <f>'[1]TCE - ANEXO III - Preencher'!I45</f>
        <v>0</v>
      </c>
      <c r="I36" s="15">
        <f>'[1]TCE - ANEXO III - Preencher'!J45</f>
        <v>105.6</v>
      </c>
      <c r="J36" s="15">
        <f>'[1]TCE - ANEXO III - Preencher'!K45</f>
        <v>0</v>
      </c>
      <c r="K36" s="16">
        <f>'[1]TCE - ANEXO III - Preencher'!L45</f>
        <v>180.4</v>
      </c>
      <c r="L36" s="16">
        <f>'[1]TCE - ANEXO III - Preencher'!M45</f>
        <v>22</v>
      </c>
      <c r="M36" s="16">
        <f t="shared" si="1"/>
        <v>158.4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264</v>
      </c>
    </row>
    <row r="37" spans="1:28" s="4" customFormat="1" x14ac:dyDescent="0.2">
      <c r="A37" s="9">
        <f>IFERROR(VLOOKUP(B37,'[1]DADOS (OCULTAR)'!$P$3:$R$56,3,0),"")</f>
        <v>9039744001247</v>
      </c>
      <c r="B37" s="10" t="str">
        <f>'[1]TCE - ANEXO III - Preencher'!C46</f>
        <v>UPA CABO DE SANTO AGOSTINHO</v>
      </c>
      <c r="C37" s="11"/>
      <c r="D37" s="12" t="str">
        <f>'[1]TCE - ANEXO III - Preencher'!E46</f>
        <v>CASSIANO GUEDES COSTA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5142-25</v>
      </c>
      <c r="G37" s="14">
        <f>IF('[1]TCE - ANEXO III - Preencher'!H46="","",'[1]TCE - ANEXO III - Preencher'!H46)</f>
        <v>44317</v>
      </c>
      <c r="H37" s="15">
        <f>'[1]TCE - ANEXO III - Preencher'!I46</f>
        <v>0</v>
      </c>
      <c r="I37" s="15">
        <f>'[1]TCE - ANEXO III - Preencher'!J46</f>
        <v>123.2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123.2</v>
      </c>
    </row>
    <row r="38" spans="1:28" s="4" customFormat="1" x14ac:dyDescent="0.2">
      <c r="A38" s="9">
        <f>IFERROR(VLOOKUP(B38,'[1]DADOS (OCULTAR)'!$P$3:$R$56,3,0),"")</f>
        <v>9039744001247</v>
      </c>
      <c r="B38" s="10" t="str">
        <f>'[1]TCE - ANEXO III - Preencher'!C47</f>
        <v>UPA CABO DE SANTO AGOSTINHO</v>
      </c>
      <c r="C38" s="11"/>
      <c r="D38" s="12" t="str">
        <f>'[1]TCE - ANEXO III - Preencher'!E47</f>
        <v>CATARINA BARBOSA DOS SANTOS SALES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>
        <f>IF('[1]TCE - ANEXO III - Preencher'!H47="","",'[1]TCE - ANEXO III - Preencher'!H47)</f>
        <v>44317</v>
      </c>
      <c r="H38" s="15">
        <f>'[1]TCE - ANEXO III - Preencher'!I47</f>
        <v>0</v>
      </c>
      <c r="I38" s="15">
        <f>'[1]TCE - ANEXO III - Preencher'!J47</f>
        <v>106.29600000000001</v>
      </c>
      <c r="J38" s="15">
        <f>'[1]TCE - ANEXO III - Preencher'!K47</f>
        <v>0</v>
      </c>
      <c r="K38" s="16">
        <f>'[1]TCE - ANEXO III - Preencher'!L47</f>
        <v>180.4</v>
      </c>
      <c r="L38" s="16">
        <f>'[1]TCE - ANEXO III - Preencher'!M47</f>
        <v>22</v>
      </c>
      <c r="M38" s="16">
        <f t="shared" si="1"/>
        <v>158.4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141.6</v>
      </c>
      <c r="R38" s="16">
        <f>'[1]TCE - ANEXO III - Preencher'!S47</f>
        <v>66</v>
      </c>
      <c r="S38" s="17">
        <f t="shared" si="3"/>
        <v>75.599999999999994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340.29600000000005</v>
      </c>
    </row>
    <row r="39" spans="1:28" s="4" customFormat="1" x14ac:dyDescent="0.2">
      <c r="A39" s="9">
        <f>IFERROR(VLOOKUP(B39,'[1]DADOS (OCULTAR)'!$P$3:$R$56,3,0),"")</f>
        <v>9039744001247</v>
      </c>
      <c r="B39" s="10" t="str">
        <f>'[1]TCE - ANEXO III - Preencher'!C48</f>
        <v>UPA CABO DE SANTO AGOSTINHO</v>
      </c>
      <c r="C39" s="11"/>
      <c r="D39" s="12" t="str">
        <f>'[1]TCE - ANEXO III - Preencher'!E48</f>
        <v>CATARINA MARIA DA SILVA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5152-05</v>
      </c>
      <c r="G39" s="14">
        <f>IF('[1]TCE - ANEXO III - Preencher'!H48="","",'[1]TCE - ANEXO III - Preencher'!H48)</f>
        <v>44317</v>
      </c>
      <c r="H39" s="15">
        <f>'[1]TCE - ANEXO III - Preencher'!I48</f>
        <v>0</v>
      </c>
      <c r="I39" s="15">
        <f>'[1]TCE - ANEXO III - Preencher'!J48</f>
        <v>124.7424</v>
      </c>
      <c r="J39" s="15">
        <f>'[1]TCE - ANEXO III - Preencher'!K48</f>
        <v>0</v>
      </c>
      <c r="K39" s="16">
        <f>'[1]TCE - ANEXO III - Preencher'!L48</f>
        <v>180.4</v>
      </c>
      <c r="L39" s="16">
        <f>'[1]TCE - ANEXO III - Preencher'!M48</f>
        <v>22</v>
      </c>
      <c r="M39" s="16">
        <f t="shared" si="1"/>
        <v>158.4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265.5</v>
      </c>
      <c r="R39" s="16">
        <f>'[1]TCE - ANEXO III - Preencher'!S48</f>
        <v>66</v>
      </c>
      <c r="S39" s="17">
        <f t="shared" si="3"/>
        <v>199.5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482.64240000000001</v>
      </c>
    </row>
    <row r="40" spans="1:28" s="4" customFormat="1" x14ac:dyDescent="0.2">
      <c r="A40" s="9">
        <f>IFERROR(VLOOKUP(B40,'[1]DADOS (OCULTAR)'!$P$3:$R$56,3,0),"")</f>
        <v>9039744001247</v>
      </c>
      <c r="B40" s="10" t="str">
        <f>'[1]TCE - ANEXO III - Preencher'!C49</f>
        <v>UPA CABO DE SANTO AGOSTINHO</v>
      </c>
      <c r="C40" s="11"/>
      <c r="D40" s="12" t="str">
        <f>'[1]TCE - ANEXO III - Preencher'!E49</f>
        <v>CLARA ISABEL NOBREGA SATURNINO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2516-05</v>
      </c>
      <c r="G40" s="14">
        <f>IF('[1]TCE - ANEXO III - Preencher'!H49="","",'[1]TCE - ANEXO III - Preencher'!H49)</f>
        <v>44317</v>
      </c>
      <c r="H40" s="15">
        <f>'[1]TCE - ANEXO III - Preencher'!I49</f>
        <v>0</v>
      </c>
      <c r="I40" s="15">
        <f>'[1]TCE - ANEXO III - Preencher'!J49</f>
        <v>280.93279999999999</v>
      </c>
      <c r="J40" s="15">
        <f>'[1]TCE - ANEXO III - Preencher'!K49</f>
        <v>0</v>
      </c>
      <c r="K40" s="16">
        <f>'[1]TCE - ANEXO III - Preencher'!L49</f>
        <v>180.4</v>
      </c>
      <c r="L40" s="16">
        <f>'[1]TCE - ANEXO III - Preencher'!M49</f>
        <v>37.39</v>
      </c>
      <c r="M40" s="16">
        <f t="shared" si="1"/>
        <v>143.01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423.94279999999998</v>
      </c>
    </row>
    <row r="41" spans="1:28" s="4" customFormat="1" x14ac:dyDescent="0.2">
      <c r="A41" s="9">
        <f>IFERROR(VLOOKUP(B41,'[1]DADOS (OCULTAR)'!$P$3:$R$56,3,0),"")</f>
        <v>9039744001247</v>
      </c>
      <c r="B41" s="10" t="str">
        <f>'[1]TCE - ANEXO III - Preencher'!C50</f>
        <v>UPA CABO DE SANTO AGOSTINHO</v>
      </c>
      <c r="C41" s="11"/>
      <c r="D41" s="12" t="str">
        <f>'[1]TCE - ANEXO III - Preencher'!E50</f>
        <v>CLAUDIA MARIA SARAIVA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3222-05</v>
      </c>
      <c r="G41" s="14">
        <f>IF('[1]TCE - ANEXO III - Preencher'!H50="","",'[1]TCE - ANEXO III - Preencher'!H50)</f>
        <v>44317</v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0</v>
      </c>
    </row>
    <row r="42" spans="1:28" s="4" customFormat="1" x14ac:dyDescent="0.2">
      <c r="A42" s="9">
        <f>IFERROR(VLOOKUP(B42,'[1]DADOS (OCULTAR)'!$P$3:$R$56,3,0),"")</f>
        <v>9039744001247</v>
      </c>
      <c r="B42" s="10" t="str">
        <f>'[1]TCE - ANEXO III - Preencher'!C51</f>
        <v>UPA CABO DE SANTO AGOSTINHO</v>
      </c>
      <c r="C42" s="11"/>
      <c r="D42" s="12" t="str">
        <f>'[1]TCE - ANEXO III - Preencher'!E51</f>
        <v>CLAUDIVANIA MARIA DOS SANTOS SILVA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4110-10</v>
      </c>
      <c r="G42" s="14">
        <f>IF('[1]TCE - ANEXO III - Preencher'!H51="","",'[1]TCE - ANEXO III - Preencher'!H51)</f>
        <v>44317</v>
      </c>
      <c r="H42" s="15">
        <f>'[1]TCE - ANEXO III - Preencher'!I51</f>
        <v>0</v>
      </c>
      <c r="I42" s="15">
        <f>'[1]TCE - ANEXO III - Preencher'!J51</f>
        <v>109.2128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109.2128</v>
      </c>
    </row>
    <row r="43" spans="1:28" s="4" customFormat="1" x14ac:dyDescent="0.2">
      <c r="A43" s="9">
        <f>IFERROR(VLOOKUP(B43,'[1]DADOS (OCULTAR)'!$P$3:$R$56,3,0),"")</f>
        <v>9039744001247</v>
      </c>
      <c r="B43" s="10" t="str">
        <f>'[1]TCE - ANEXO III - Preencher'!C52</f>
        <v>UPA CABO DE SANTO AGOSTINHO</v>
      </c>
      <c r="C43" s="11"/>
      <c r="D43" s="12" t="str">
        <f>'[1]TCE - ANEXO III - Preencher'!E52</f>
        <v>CLAYTONY MELO DA SILVA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3172-10</v>
      </c>
      <c r="G43" s="14">
        <f>IF('[1]TCE - ANEXO III - Preencher'!H52="","",'[1]TCE - ANEXO III - Preencher'!H52)</f>
        <v>44317</v>
      </c>
      <c r="H43" s="15">
        <f>'[1]TCE - ANEXO III - Preencher'!I52</f>
        <v>0</v>
      </c>
      <c r="I43" s="15">
        <f>'[1]TCE - ANEXO III - Preencher'!J52</f>
        <v>208.03280000000001</v>
      </c>
      <c r="J43" s="15">
        <f>'[1]TCE - ANEXO III - Preencher'!K52</f>
        <v>0</v>
      </c>
      <c r="K43" s="16">
        <f>'[1]TCE - ANEXO III - Preencher'!L52</f>
        <v>180.4</v>
      </c>
      <c r="L43" s="16">
        <f>'[1]TCE - ANEXO III - Preencher'!M52</f>
        <v>22</v>
      </c>
      <c r="M43" s="16">
        <f t="shared" si="1"/>
        <v>158.4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265.5</v>
      </c>
      <c r="R43" s="16">
        <f>'[1]TCE - ANEXO III - Preencher'!S52</f>
        <v>66</v>
      </c>
      <c r="S43" s="17">
        <f t="shared" si="3"/>
        <v>199.5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565.93280000000004</v>
      </c>
    </row>
    <row r="44" spans="1:28" s="4" customFormat="1" x14ac:dyDescent="0.2">
      <c r="A44" s="9">
        <f>IFERROR(VLOOKUP(B44,'[1]DADOS (OCULTAR)'!$P$3:$R$56,3,0),"")</f>
        <v>9039744001247</v>
      </c>
      <c r="B44" s="10" t="str">
        <f>'[1]TCE - ANEXO III - Preencher'!C53</f>
        <v>UPA CABO DE SANTO AGOSTINHO</v>
      </c>
      <c r="C44" s="11"/>
      <c r="D44" s="12" t="str">
        <f>'[1]TCE - ANEXO III - Preencher'!E53</f>
        <v>CLEIDE SANTOS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2516-05</v>
      </c>
      <c r="G44" s="14">
        <f>IF('[1]TCE - ANEXO III - Preencher'!H53="","",'[1]TCE - ANEXO III - Preencher'!H53)</f>
        <v>44317</v>
      </c>
      <c r="H44" s="15">
        <f>'[1]TCE - ANEXO III - Preencher'!I53</f>
        <v>0</v>
      </c>
      <c r="I44" s="15">
        <f>'[1]TCE - ANEXO III - Preencher'!J53</f>
        <v>324.1096</v>
      </c>
      <c r="J44" s="15">
        <f>'[1]TCE - ANEXO III - Preencher'!K53</f>
        <v>0</v>
      </c>
      <c r="K44" s="16">
        <f>'[1]TCE - ANEXO III - Preencher'!L53</f>
        <v>180.4</v>
      </c>
      <c r="L44" s="16">
        <f>'[1]TCE - ANEXO III - Preencher'!M53</f>
        <v>37.39</v>
      </c>
      <c r="M44" s="16">
        <f t="shared" si="1"/>
        <v>143.01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467.11959999999999</v>
      </c>
    </row>
    <row r="45" spans="1:28" s="4" customFormat="1" x14ac:dyDescent="0.2">
      <c r="A45" s="9">
        <f>IFERROR(VLOOKUP(B45,'[1]DADOS (OCULTAR)'!$P$3:$R$56,3,0),"")</f>
        <v>9039744001247</v>
      </c>
      <c r="B45" s="10" t="str">
        <f>'[1]TCE - ANEXO III - Preencher'!C54</f>
        <v>UPA CABO DE SANTO AGOSTINHO</v>
      </c>
      <c r="C45" s="11"/>
      <c r="D45" s="12" t="str">
        <f>'[1]TCE - ANEXO III - Preencher'!E54</f>
        <v>CLEUTON ROBERTO CANDIDO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2251-25</v>
      </c>
      <c r="G45" s="14">
        <f>IF('[1]TCE - ANEXO III - Preencher'!H54="","",'[1]TCE - ANEXO III - Preencher'!H54)</f>
        <v>44317</v>
      </c>
      <c r="H45" s="15">
        <f>'[1]TCE - ANEXO III - Preencher'!I54</f>
        <v>0</v>
      </c>
      <c r="I45" s="15">
        <f>'[1]TCE - ANEXO III - Preencher'!J54</f>
        <v>372.56799999999998</v>
      </c>
      <c r="J45" s="15">
        <f>'[1]TCE - ANEXO III - Preencher'!K54</f>
        <v>0</v>
      </c>
      <c r="K45" s="16">
        <f>'[1]TCE - ANEXO III - Preencher'!L54</f>
        <v>180.4</v>
      </c>
      <c r="L45" s="16">
        <f>'[1]TCE - ANEXO III - Preencher'!M54</f>
        <v>7.92</v>
      </c>
      <c r="M45" s="16">
        <f t="shared" si="1"/>
        <v>172.48000000000002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545.048</v>
      </c>
    </row>
    <row r="46" spans="1:28" s="4" customFormat="1" x14ac:dyDescent="0.2">
      <c r="A46" s="9">
        <f>IFERROR(VLOOKUP(B46,'[1]DADOS (OCULTAR)'!$P$3:$R$56,3,0),"")</f>
        <v>9039744001247</v>
      </c>
      <c r="B46" s="10" t="str">
        <f>'[1]TCE - ANEXO III - Preencher'!C55</f>
        <v>UPA CABO DE SANTO AGOSTINHO</v>
      </c>
      <c r="C46" s="11"/>
      <c r="D46" s="12" t="str">
        <f>'[1]TCE - ANEXO III - Preencher'!E55</f>
        <v>CLEYDSON TRAJANO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3131-15</v>
      </c>
      <c r="G46" s="14">
        <f>IF('[1]TCE - ANEXO III - Preencher'!H55="","",'[1]TCE - ANEXO III - Preencher'!H55)</f>
        <v>44317</v>
      </c>
      <c r="H46" s="15">
        <f>'[1]TCE - ANEXO III - Preencher'!I55</f>
        <v>0</v>
      </c>
      <c r="I46" s="15">
        <f>'[1]TCE - ANEXO III - Preencher'!J55</f>
        <v>144.38800000000001</v>
      </c>
      <c r="J46" s="15">
        <f>'[1]TCE - ANEXO III - Preencher'!K55</f>
        <v>0</v>
      </c>
      <c r="K46" s="16">
        <f>'[1]TCE - ANEXO III - Preencher'!L55</f>
        <v>180.4</v>
      </c>
      <c r="L46" s="16">
        <f>'[1]TCE - ANEXO III - Preencher'!M55</f>
        <v>30.86</v>
      </c>
      <c r="M46" s="16">
        <f t="shared" si="1"/>
        <v>149.54000000000002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293.928</v>
      </c>
    </row>
    <row r="47" spans="1:28" s="4" customFormat="1" x14ac:dyDescent="0.2">
      <c r="A47" s="9">
        <f>IFERROR(VLOOKUP(B47,'[1]DADOS (OCULTAR)'!$P$3:$R$56,3,0),"")</f>
        <v>9039744001247</v>
      </c>
      <c r="B47" s="10" t="str">
        <f>'[1]TCE - ANEXO III - Preencher'!C56</f>
        <v>UPA CABO DE SANTO AGOSTINHO</v>
      </c>
      <c r="C47" s="11"/>
      <c r="D47" s="12" t="str">
        <f>'[1]TCE - ANEXO III - Preencher'!E56</f>
        <v>CRISTIANE DE SOUZA BRITO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3222-05</v>
      </c>
      <c r="G47" s="14">
        <f>IF('[1]TCE - ANEXO III - Preencher'!H56="","",'[1]TCE - ANEXO III - Preencher'!H56)</f>
        <v>44317</v>
      </c>
      <c r="H47" s="15">
        <f>'[1]TCE - ANEXO III - Preencher'!I56</f>
        <v>0</v>
      </c>
      <c r="I47" s="15">
        <f>'[1]TCE - ANEXO III - Preencher'!J56</f>
        <v>105.39360000000001</v>
      </c>
      <c r="J47" s="15">
        <f>'[1]TCE - ANEXO III - Preencher'!K56</f>
        <v>0</v>
      </c>
      <c r="K47" s="16">
        <f>'[1]TCE - ANEXO III - Preencher'!L56</f>
        <v>180.4</v>
      </c>
      <c r="L47" s="16">
        <f>'[1]TCE - ANEXO III - Preencher'!M56</f>
        <v>22</v>
      </c>
      <c r="M47" s="16">
        <f t="shared" si="1"/>
        <v>158.4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88.5</v>
      </c>
      <c r="R47" s="16">
        <f>'[1]TCE - ANEXO III - Preencher'!S56</f>
        <v>66</v>
      </c>
      <c r="S47" s="17">
        <f t="shared" si="3"/>
        <v>22.5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286.29360000000003</v>
      </c>
    </row>
    <row r="48" spans="1:28" s="4" customFormat="1" x14ac:dyDescent="0.2">
      <c r="A48" s="9">
        <f>IFERROR(VLOOKUP(B48,'[1]DADOS (OCULTAR)'!$P$3:$R$56,3,0),"")</f>
        <v>9039744001247</v>
      </c>
      <c r="B48" s="10" t="str">
        <f>'[1]TCE - ANEXO III - Preencher'!C57</f>
        <v>UPA CABO DE SANTO AGOSTINHO</v>
      </c>
      <c r="C48" s="11"/>
      <c r="D48" s="12" t="str">
        <f>'[1]TCE - ANEXO III - Preencher'!E57</f>
        <v>CRISTOPHER CAMPOS DA CUNHA CAVALCANTI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1312-05</v>
      </c>
      <c r="G48" s="14">
        <f>IF('[1]TCE - ANEXO III - Preencher'!H57="","",'[1]TCE - ANEXO III - Preencher'!H57)</f>
        <v>44317</v>
      </c>
      <c r="H48" s="15">
        <f>'[1]TCE - ANEXO III - Preencher'!I57</f>
        <v>0</v>
      </c>
      <c r="I48" s="15">
        <f>'[1]TCE - ANEXO III - Preencher'!J57</f>
        <v>848.31200000000001</v>
      </c>
      <c r="J48" s="15">
        <f>'[1]TCE - ANEXO III - Preencher'!K57</f>
        <v>0</v>
      </c>
      <c r="K48" s="16">
        <f>'[1]TCE - ANEXO III - Preencher'!L57</f>
        <v>180.4</v>
      </c>
      <c r="L48" s="16">
        <f>'[1]TCE - ANEXO III - Preencher'!M57</f>
        <v>30</v>
      </c>
      <c r="M48" s="16">
        <f t="shared" si="1"/>
        <v>150.4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998.71199999999999</v>
      </c>
    </row>
    <row r="49" spans="1:28" s="4" customFormat="1" x14ac:dyDescent="0.2">
      <c r="A49" s="9">
        <f>IFERROR(VLOOKUP(B49,'[1]DADOS (OCULTAR)'!$P$3:$R$56,3,0),"")</f>
        <v>9039744001247</v>
      </c>
      <c r="B49" s="10" t="str">
        <f>'[1]TCE - ANEXO III - Preencher'!C58</f>
        <v>UPA CABO DE SANTO AGOSTINHO</v>
      </c>
      <c r="C49" s="11"/>
      <c r="D49" s="12" t="str">
        <f>'[1]TCE - ANEXO III - Preencher'!E58</f>
        <v>CYNTHIA DARLLENE DO O SILVA</v>
      </c>
      <c r="E49" s="10" t="str">
        <f>IF('[1]TCE - ANEXO III - Preencher'!F58="4 - Assistência Odontológica","2 - Outros Profissionais da Saúde",'[1]TCE - ANEXO III - Preencher'!F58)</f>
        <v>1 - Médico</v>
      </c>
      <c r="F49" s="13" t="str">
        <f>'[1]TCE - ANEXO III - Preencher'!G58</f>
        <v>2251-24</v>
      </c>
      <c r="G49" s="14">
        <f>IF('[1]TCE - ANEXO III - Preencher'!H58="","",'[1]TCE - ANEXO III - Preencher'!H58)</f>
        <v>44317</v>
      </c>
      <c r="H49" s="15">
        <f>'[1]TCE - ANEXO III - Preencher'!I58</f>
        <v>0</v>
      </c>
      <c r="I49" s="15">
        <f>'[1]TCE - ANEXO III - Preencher'!J58</f>
        <v>117.94159999999999</v>
      </c>
      <c r="J49" s="15">
        <f>'[1]TCE - ANEXO III - Preencher'!K58</f>
        <v>0</v>
      </c>
      <c r="K49" s="16">
        <f>'[1]TCE - ANEXO III - Preencher'!L58</f>
        <v>180.4</v>
      </c>
      <c r="L49" s="16">
        <f>'[1]TCE - ANEXO III - Preencher'!M58</f>
        <v>6.34</v>
      </c>
      <c r="M49" s="16">
        <f t="shared" si="1"/>
        <v>174.06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292.0016</v>
      </c>
    </row>
    <row r="50" spans="1:28" s="4" customFormat="1" x14ac:dyDescent="0.2">
      <c r="A50" s="9">
        <f>IFERROR(VLOOKUP(B50,'[1]DADOS (OCULTAR)'!$P$3:$R$56,3,0),"")</f>
        <v>9039744001247</v>
      </c>
      <c r="B50" s="10" t="str">
        <f>'[1]TCE - ANEXO III - Preencher'!C59</f>
        <v>UPA CABO DE SANTO AGOSTINHO</v>
      </c>
      <c r="C50" s="11"/>
      <c r="D50" s="12" t="str">
        <f>'[1]TCE - ANEXO III - Preencher'!E59</f>
        <v>CYNTHYA MARIA DOS SANTOS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2235-05</v>
      </c>
      <c r="G50" s="14">
        <f>IF('[1]TCE - ANEXO III - Preencher'!H59="","",'[1]TCE - ANEXO III - Preencher'!H59)</f>
        <v>44317</v>
      </c>
      <c r="H50" s="15">
        <f>'[1]TCE - ANEXO III - Preencher'!I59</f>
        <v>0</v>
      </c>
      <c r="I50" s="15">
        <f>'[1]TCE - ANEXO III - Preencher'!J59</f>
        <v>277.83839999999998</v>
      </c>
      <c r="J50" s="15">
        <f>'[1]TCE - ANEXO III - Preencher'!K59</f>
        <v>0</v>
      </c>
      <c r="K50" s="16">
        <f>'[1]TCE - ANEXO III - Preencher'!L59</f>
        <v>180.4</v>
      </c>
      <c r="L50" s="16">
        <f>'[1]TCE - ANEXO III - Preencher'!M59</f>
        <v>3.08</v>
      </c>
      <c r="M50" s="16">
        <f t="shared" si="1"/>
        <v>177.32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153</v>
      </c>
      <c r="R50" s="16">
        <f>'[1]TCE - ANEXO III - Preencher'!S59</f>
        <v>123.36</v>
      </c>
      <c r="S50" s="17">
        <f t="shared" si="3"/>
        <v>29.64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484.79839999999996</v>
      </c>
    </row>
    <row r="51" spans="1:28" s="4" customFormat="1" x14ac:dyDescent="0.2">
      <c r="A51" s="9">
        <f>IFERROR(VLOOKUP(B51,'[1]DADOS (OCULTAR)'!$P$3:$R$56,3,0),"")</f>
        <v>9039744001247</v>
      </c>
      <c r="B51" s="10" t="str">
        <f>'[1]TCE - ANEXO III - Preencher'!C60</f>
        <v>UPA CABO DE SANTO AGOSTINHO</v>
      </c>
      <c r="C51" s="11"/>
      <c r="D51" s="12" t="str">
        <f>'[1]TCE - ANEXO III - Preencher'!E60</f>
        <v>DALVA CORDEIRO RAMOS SOUZA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3241-15</v>
      </c>
      <c r="G51" s="14">
        <f>IF('[1]TCE - ANEXO III - Preencher'!H60="","",'[1]TCE - ANEXO III - Preencher'!H60)</f>
        <v>44317</v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 x14ac:dyDescent="0.2">
      <c r="A52" s="9">
        <f>IFERROR(VLOOKUP(B52,'[1]DADOS (OCULTAR)'!$P$3:$R$56,3,0),"")</f>
        <v>9039744001247</v>
      </c>
      <c r="B52" s="10" t="str">
        <f>'[1]TCE - ANEXO III - Preencher'!C61</f>
        <v>UPA CABO DE SANTO AGOSTINHO</v>
      </c>
      <c r="C52" s="11"/>
      <c r="D52" s="12" t="str">
        <f>'[1]TCE - ANEXO III - Preencher'!E61</f>
        <v>DANIELA CRISTINA DE SALES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1422-05</v>
      </c>
      <c r="G52" s="14">
        <f>IF('[1]TCE - ANEXO III - Preencher'!H61="","",'[1]TCE - ANEXO III - Preencher'!H61)</f>
        <v>44317</v>
      </c>
      <c r="H52" s="15">
        <f>'[1]TCE - ANEXO III - Preencher'!I61</f>
        <v>0</v>
      </c>
      <c r="I52" s="15">
        <f>'[1]TCE - ANEXO III - Preencher'!J61</f>
        <v>236.37360000000001</v>
      </c>
      <c r="J52" s="15">
        <f>'[1]TCE - ANEXO III - Preencher'!K61</f>
        <v>0</v>
      </c>
      <c r="K52" s="16">
        <f>'[1]TCE - ANEXO III - Preencher'!L61</f>
        <v>180.4</v>
      </c>
      <c r="L52" s="16">
        <f>'[1]TCE - ANEXO III - Preencher'!M61</f>
        <v>53.72</v>
      </c>
      <c r="M52" s="16">
        <f t="shared" si="1"/>
        <v>126.68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363.05360000000002</v>
      </c>
    </row>
    <row r="53" spans="1:28" s="4" customFormat="1" x14ac:dyDescent="0.2">
      <c r="A53" s="9">
        <f>IFERROR(VLOOKUP(B53,'[1]DADOS (OCULTAR)'!$P$3:$R$56,3,0),"")</f>
        <v>9039744001247</v>
      </c>
      <c r="B53" s="10" t="str">
        <f>'[1]TCE - ANEXO III - Preencher'!C62</f>
        <v>UPA CABO DE SANTO AGOSTINHO</v>
      </c>
      <c r="C53" s="11"/>
      <c r="D53" s="12" t="str">
        <f>'[1]TCE - ANEXO III - Preencher'!E62</f>
        <v>DANIELE CORREIA DA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>
        <f>IF('[1]TCE - ANEXO III - Preencher'!H62="","",'[1]TCE - ANEXO III - Preencher'!H62)</f>
        <v>44317</v>
      </c>
      <c r="H53" s="15">
        <f>'[1]TCE - ANEXO III - Preencher'!I62</f>
        <v>0</v>
      </c>
      <c r="I53" s="15">
        <f>'[1]TCE - ANEXO III - Preencher'!J62</f>
        <v>124.1752</v>
      </c>
      <c r="J53" s="15">
        <f>'[1]TCE - ANEXO III - Preencher'!K62</f>
        <v>0</v>
      </c>
      <c r="K53" s="16">
        <f>'[1]TCE - ANEXO III - Preencher'!L62</f>
        <v>180.4</v>
      </c>
      <c r="L53" s="16">
        <f>'[1]TCE - ANEXO III - Preencher'!M62</f>
        <v>22</v>
      </c>
      <c r="M53" s="16">
        <f t="shared" si="1"/>
        <v>158.4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141.6</v>
      </c>
      <c r="R53" s="16">
        <f>'[1]TCE - ANEXO III - Preencher'!S62</f>
        <v>66</v>
      </c>
      <c r="S53" s="17">
        <f t="shared" si="3"/>
        <v>75.599999999999994</v>
      </c>
      <c r="T53" s="16">
        <f>'[1]TCE - ANEXO III - Preencher'!U62</f>
        <v>66.11</v>
      </c>
      <c r="U53" s="16">
        <f>'[1]TCE - ANEXO III - Preencher'!V62</f>
        <v>0</v>
      </c>
      <c r="V53" s="17">
        <f t="shared" si="4"/>
        <v>66.11</v>
      </c>
      <c r="W53" s="18" t="str">
        <f>IF('[1]TCE - ANEXO III - Preencher'!X62="","",'[1]TCE - ANEXO III - Preencher'!X62)</f>
        <v>AUXILIO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424.28520000000003</v>
      </c>
    </row>
    <row r="54" spans="1:28" s="4" customFormat="1" x14ac:dyDescent="0.2">
      <c r="A54" s="9">
        <f>IFERROR(VLOOKUP(B54,'[1]DADOS (OCULTAR)'!$P$3:$R$56,3,0),"")</f>
        <v>9039744001247</v>
      </c>
      <c r="B54" s="10" t="str">
        <f>'[1]TCE - ANEXO III - Preencher'!C63</f>
        <v>UPA CABO DE SANTO AGOSTINHO</v>
      </c>
      <c r="C54" s="11"/>
      <c r="D54" s="12" t="str">
        <f>'[1]TCE - ANEXO III - Preencher'!E63</f>
        <v>DARLENE ROSE DE OLIVEIRA ARAUJO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44317</v>
      </c>
      <c r="H54" s="15">
        <f>'[1]TCE - ANEXO III - Preencher'!I63</f>
        <v>0</v>
      </c>
      <c r="I54" s="15">
        <f>'[1]TCE - ANEXO III - Preencher'!J63</f>
        <v>136.5136</v>
      </c>
      <c r="J54" s="15">
        <f>'[1]TCE - ANEXO III - Preencher'!K63</f>
        <v>0</v>
      </c>
      <c r="K54" s="16">
        <f>'[1]TCE - ANEXO III - Preencher'!L63</f>
        <v>180.4</v>
      </c>
      <c r="L54" s="16">
        <f>'[1]TCE - ANEXO III - Preencher'!M63</f>
        <v>22</v>
      </c>
      <c r="M54" s="16">
        <f t="shared" si="1"/>
        <v>158.4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153</v>
      </c>
      <c r="R54" s="16">
        <f>'[1]TCE - ANEXO III - Preencher'!S63</f>
        <v>61.6</v>
      </c>
      <c r="S54" s="17">
        <f t="shared" si="3"/>
        <v>91.4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386.31359999999995</v>
      </c>
    </row>
    <row r="55" spans="1:28" s="4" customFormat="1" x14ac:dyDescent="0.2">
      <c r="A55" s="9">
        <f>IFERROR(VLOOKUP(B55,'[1]DADOS (OCULTAR)'!$P$3:$R$56,3,0),"")</f>
        <v>9039744001247</v>
      </c>
      <c r="B55" s="10" t="str">
        <f>'[1]TCE - ANEXO III - Preencher'!C64</f>
        <v>UPA CABO DE SANTO AGOSTINHO</v>
      </c>
      <c r="C55" s="11"/>
      <c r="D55" s="12" t="str">
        <f>'[1]TCE - ANEXO III - Preencher'!E64</f>
        <v>DAYANE MONIQUE DA SILVA ALVES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4110-10</v>
      </c>
      <c r="G55" s="14">
        <f>IF('[1]TCE - ANEXO III - Preencher'!H64="","",'[1]TCE - ANEXO III - Preencher'!H64)</f>
        <v>44317</v>
      </c>
      <c r="H55" s="15">
        <f>'[1]TCE - ANEXO III - Preencher'!I64</f>
        <v>0</v>
      </c>
      <c r="I55" s="15">
        <f>'[1]TCE - ANEXO III - Preencher'!J64</f>
        <v>232.2328</v>
      </c>
      <c r="J55" s="15">
        <f>'[1]TCE - ANEXO III - Preencher'!K64</f>
        <v>0</v>
      </c>
      <c r="K55" s="16">
        <f>'[1]TCE - ANEXO III - Preencher'!L64</f>
        <v>180.4</v>
      </c>
      <c r="L55" s="16">
        <f>'[1]TCE - ANEXO III - Preencher'!M64</f>
        <v>22</v>
      </c>
      <c r="M55" s="16">
        <f t="shared" si="1"/>
        <v>158.4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390.63279999999997</v>
      </c>
    </row>
    <row r="56" spans="1:28" s="4" customFormat="1" x14ac:dyDescent="0.2">
      <c r="A56" s="9">
        <f>IFERROR(VLOOKUP(B56,'[1]DADOS (OCULTAR)'!$P$3:$R$56,3,0),"")</f>
        <v>9039744001247</v>
      </c>
      <c r="B56" s="10" t="str">
        <f>'[1]TCE - ANEXO III - Preencher'!C65</f>
        <v>UPA CABO DE SANTO AGOSTINHO</v>
      </c>
      <c r="C56" s="11"/>
      <c r="D56" s="12" t="str">
        <f>'[1]TCE - ANEXO III - Preencher'!E65</f>
        <v>DAYVSON KEYSON SALUSTIANO FRANCA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5211-30</v>
      </c>
      <c r="G56" s="14">
        <f>IF('[1]TCE - ANEXO III - Preencher'!H65="","",'[1]TCE - ANEXO III - Preencher'!H65)</f>
        <v>44317</v>
      </c>
      <c r="H56" s="15">
        <f>'[1]TCE - ANEXO III - Preencher'!I65</f>
        <v>0</v>
      </c>
      <c r="I56" s="15">
        <f>'[1]TCE - ANEXO III - Preencher'!J65</f>
        <v>167.2808</v>
      </c>
      <c r="J56" s="15">
        <f>'[1]TCE - ANEXO III - Preencher'!K65</f>
        <v>0</v>
      </c>
      <c r="K56" s="16">
        <f>'[1]TCE - ANEXO III - Preencher'!L65</f>
        <v>180.4</v>
      </c>
      <c r="L56" s="16">
        <f>'[1]TCE - ANEXO III - Preencher'!M65</f>
        <v>22</v>
      </c>
      <c r="M56" s="16">
        <f t="shared" si="1"/>
        <v>158.4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325.68079999999998</v>
      </c>
    </row>
    <row r="57" spans="1:28" s="4" customFormat="1" x14ac:dyDescent="0.2">
      <c r="A57" s="9">
        <f>IFERROR(VLOOKUP(B57,'[1]DADOS (OCULTAR)'!$P$3:$R$56,3,0),"")</f>
        <v>9039744001247</v>
      </c>
      <c r="B57" s="10" t="str">
        <f>'[1]TCE - ANEXO III - Preencher'!C66</f>
        <v>UPA CABO DE SANTO AGOSTINHO</v>
      </c>
      <c r="C57" s="11"/>
      <c r="D57" s="12" t="str">
        <f>'[1]TCE - ANEXO III - Preencher'!E66</f>
        <v>DEISE CAVALCANTE DE ARAUJO RAMOS</v>
      </c>
      <c r="E57" s="10" t="str">
        <f>IF('[1]TCE - ANEXO III - Preencher'!F66="4 - Assistência Odontológica","2 - Outros Profissionais da Saúde",'[1]TCE - ANEXO III - Preencher'!F66)</f>
        <v>1 - Médico</v>
      </c>
      <c r="F57" s="13" t="str">
        <f>'[1]TCE - ANEXO III - Preencher'!G66</f>
        <v>2251-25</v>
      </c>
      <c r="G57" s="14">
        <f>IF('[1]TCE - ANEXO III - Preencher'!H66="","",'[1]TCE - ANEXO III - Preencher'!H66)</f>
        <v>44317</v>
      </c>
      <c r="H57" s="15">
        <f>'[1]TCE - ANEXO III - Preencher'!I66</f>
        <v>0</v>
      </c>
      <c r="I57" s="15">
        <f>'[1]TCE - ANEXO III - Preencher'!J66</f>
        <v>346.11040000000003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346.11040000000003</v>
      </c>
    </row>
    <row r="58" spans="1:28" s="4" customFormat="1" x14ac:dyDescent="0.2">
      <c r="A58" s="9">
        <f>IFERROR(VLOOKUP(B58,'[1]DADOS (OCULTAR)'!$P$3:$R$56,3,0),"")</f>
        <v>9039744001247</v>
      </c>
      <c r="B58" s="10" t="str">
        <f>'[1]TCE - ANEXO III - Preencher'!C67</f>
        <v>UPA CABO DE SANTO AGOSTINHO</v>
      </c>
      <c r="C58" s="11"/>
      <c r="D58" s="12" t="str">
        <f>'[1]TCE - ANEXO III - Preencher'!E67</f>
        <v>DIANA RAISSA DE SANTANA ANDRADE</v>
      </c>
      <c r="E58" s="10" t="str">
        <f>IF('[1]TCE - ANEXO III - Preencher'!F67="4 - Assistência Odontológica","2 - Outros Profissionais da Saúde",'[1]TCE - ANEXO III - Preencher'!F67)</f>
        <v>1 - Médico</v>
      </c>
      <c r="F58" s="13" t="str">
        <f>'[1]TCE - ANEXO III - Preencher'!G67</f>
        <v>2251-25</v>
      </c>
      <c r="G58" s="14">
        <f>IF('[1]TCE - ANEXO III - Preencher'!H67="","",'[1]TCE - ANEXO III - Preencher'!H67)</f>
        <v>44317</v>
      </c>
      <c r="H58" s="15">
        <f>'[1]TCE - ANEXO III - Preencher'!I67</f>
        <v>0</v>
      </c>
      <c r="I58" s="15">
        <f>'[1]TCE - ANEXO III - Preencher'!J67</f>
        <v>302.29360000000003</v>
      </c>
      <c r="J58" s="15">
        <f>'[1]TCE - ANEXO III - Preencher'!K67</f>
        <v>0</v>
      </c>
      <c r="K58" s="16">
        <f>'[1]TCE - ANEXO III - Preencher'!L67</f>
        <v>180.4</v>
      </c>
      <c r="L58" s="16">
        <f>'[1]TCE - ANEXO III - Preencher'!M67</f>
        <v>3.17</v>
      </c>
      <c r="M58" s="16">
        <f t="shared" si="1"/>
        <v>177.23000000000002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479.52360000000004</v>
      </c>
    </row>
    <row r="59" spans="1:28" s="4" customFormat="1" x14ac:dyDescent="0.2">
      <c r="A59" s="9">
        <f>IFERROR(VLOOKUP(B59,'[1]DADOS (OCULTAR)'!$P$3:$R$56,3,0),"")</f>
        <v>9039744001247</v>
      </c>
      <c r="B59" s="10" t="str">
        <f>'[1]TCE - ANEXO III - Preencher'!C68</f>
        <v>UPA CABO DE SANTO AGOSTINHO</v>
      </c>
      <c r="C59" s="11"/>
      <c r="D59" s="12" t="str">
        <f>'[1]TCE - ANEXO III - Preencher'!E68</f>
        <v>EBERLANDIA OLIVIA DA SILVA BATISTA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44317</v>
      </c>
      <c r="H59" s="15">
        <f>'[1]TCE - ANEXO III - Preencher'!I68</f>
        <v>0</v>
      </c>
      <c r="I59" s="15">
        <f>'[1]TCE - ANEXO III - Preencher'!J68</f>
        <v>122.7864</v>
      </c>
      <c r="J59" s="15">
        <f>'[1]TCE - ANEXO III - Preencher'!K68</f>
        <v>0</v>
      </c>
      <c r="K59" s="16">
        <f>'[1]TCE - ANEXO III - Preencher'!L68</f>
        <v>180.4</v>
      </c>
      <c r="L59" s="16">
        <f>'[1]TCE - ANEXO III - Preencher'!M68</f>
        <v>22</v>
      </c>
      <c r="M59" s="16">
        <f t="shared" si="1"/>
        <v>158.4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99.2</v>
      </c>
      <c r="R59" s="16">
        <f>'[1]TCE - ANEXO III - Preencher'!S68</f>
        <v>66</v>
      </c>
      <c r="S59" s="17">
        <f t="shared" si="3"/>
        <v>33.200000000000003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314.38639999999998</v>
      </c>
    </row>
    <row r="60" spans="1:28" s="4" customFormat="1" x14ac:dyDescent="0.2">
      <c r="A60" s="9">
        <f>IFERROR(VLOOKUP(B60,'[1]DADOS (OCULTAR)'!$P$3:$R$56,3,0),"")</f>
        <v>9039744001247</v>
      </c>
      <c r="B60" s="10" t="str">
        <f>'[1]TCE - ANEXO III - Preencher'!C69</f>
        <v>UPA CABO DE SANTO AGOSTINHO</v>
      </c>
      <c r="C60" s="11"/>
      <c r="D60" s="12" t="str">
        <f>'[1]TCE - ANEXO III - Preencher'!E69</f>
        <v>EDILSON VIRGINIO DA SILVA JUNIOR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4110-10</v>
      </c>
      <c r="G60" s="14">
        <f>IF('[1]TCE - ANEXO III - Preencher'!H69="","",'[1]TCE - ANEXO III - Preencher'!H69)</f>
        <v>44317</v>
      </c>
      <c r="H60" s="15">
        <f>'[1]TCE - ANEXO III - Preencher'!I69</f>
        <v>0</v>
      </c>
      <c r="I60" s="15">
        <f>'[1]TCE - ANEXO III - Preencher'!J69</f>
        <v>10.9964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173.4</v>
      </c>
      <c r="R60" s="16">
        <f>'[1]TCE - ANEXO III - Preencher'!S69</f>
        <v>33</v>
      </c>
      <c r="S60" s="17">
        <f t="shared" si="3"/>
        <v>140.4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151.3964</v>
      </c>
    </row>
    <row r="61" spans="1:28" s="4" customFormat="1" x14ac:dyDescent="0.2">
      <c r="A61" s="9">
        <f>IFERROR(VLOOKUP(B61,'[1]DADOS (OCULTAR)'!$P$3:$R$56,3,0),"")</f>
        <v>9039744001247</v>
      </c>
      <c r="B61" s="10" t="str">
        <f>'[1]TCE - ANEXO III - Preencher'!C70</f>
        <v>UPA CABO DE SANTO AGOSTINHO</v>
      </c>
      <c r="C61" s="11"/>
      <c r="D61" s="12" t="str">
        <f>'[1]TCE - ANEXO III - Preencher'!E70</f>
        <v>EDIMARIO JOSE DA SILVA MELO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5174-10</v>
      </c>
      <c r="G61" s="14">
        <f>IF('[1]TCE - ANEXO III - Preencher'!H70="","",'[1]TCE - ANEXO III - Preencher'!H70)</f>
        <v>44317</v>
      </c>
      <c r="H61" s="15">
        <f>'[1]TCE - ANEXO III - Preencher'!I70</f>
        <v>0</v>
      </c>
      <c r="I61" s="15">
        <f>'[1]TCE - ANEXO III - Preencher'!J70</f>
        <v>119.04</v>
      </c>
      <c r="J61" s="15">
        <f>'[1]TCE - ANEXO III - Preencher'!K70</f>
        <v>0</v>
      </c>
      <c r="K61" s="16">
        <f>'[1]TCE - ANEXO III - Preencher'!L70</f>
        <v>180.4</v>
      </c>
      <c r="L61" s="16">
        <f>'[1]TCE - ANEXO III - Preencher'!M70</f>
        <v>22</v>
      </c>
      <c r="M61" s="16">
        <f t="shared" si="1"/>
        <v>158.4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277.44</v>
      </c>
    </row>
    <row r="62" spans="1:28" s="4" customFormat="1" x14ac:dyDescent="0.2">
      <c r="A62" s="9">
        <f>IFERROR(VLOOKUP(B62,'[1]DADOS (OCULTAR)'!$P$3:$R$56,3,0),"")</f>
        <v>9039744001247</v>
      </c>
      <c r="B62" s="10" t="str">
        <f>'[1]TCE - ANEXO III - Preencher'!C71</f>
        <v>UPA CABO DE SANTO AGOSTINHO</v>
      </c>
      <c r="C62" s="11"/>
      <c r="D62" s="12" t="str">
        <f>'[1]TCE - ANEXO III - Preencher'!E71</f>
        <v>EDNA MARTINS ALVES DE SOUZA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3516-05</v>
      </c>
      <c r="G62" s="14">
        <f>IF('[1]TCE - ANEXO III - Preencher'!H71="","",'[1]TCE - ANEXO III - Preencher'!H71)</f>
        <v>44317</v>
      </c>
      <c r="H62" s="15">
        <f>'[1]TCE - ANEXO III - Preencher'!I71</f>
        <v>0</v>
      </c>
      <c r="I62" s="15">
        <f>'[1]TCE - ANEXO III - Preencher'!J71</f>
        <v>129.07919999999999</v>
      </c>
      <c r="J62" s="15">
        <f>'[1]TCE - ANEXO III - Preencher'!K71</f>
        <v>0</v>
      </c>
      <c r="K62" s="16">
        <f>'[1]TCE - ANEXO III - Preencher'!L71</f>
        <v>180.4</v>
      </c>
      <c r="L62" s="16">
        <f>'[1]TCE - ANEXO III - Preencher'!M71</f>
        <v>30.86</v>
      </c>
      <c r="M62" s="16">
        <f t="shared" si="1"/>
        <v>149.54000000000002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265.05</v>
      </c>
      <c r="R62" s="16">
        <f>'[1]TCE - ANEXO III - Preencher'!S71</f>
        <v>92.59</v>
      </c>
      <c r="S62" s="17">
        <f t="shared" si="3"/>
        <v>172.46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451.07920000000001</v>
      </c>
    </row>
    <row r="63" spans="1:28" s="4" customFormat="1" x14ac:dyDescent="0.2">
      <c r="A63" s="9">
        <f>IFERROR(VLOOKUP(B63,'[1]DADOS (OCULTAR)'!$P$3:$R$56,3,0),"")</f>
        <v>9039744001247</v>
      </c>
      <c r="B63" s="10" t="str">
        <f>'[1]TCE - ANEXO III - Preencher'!C72</f>
        <v>UPA CABO DE SANTO AGOSTINHO</v>
      </c>
      <c r="C63" s="11"/>
      <c r="D63" s="12" t="str">
        <f>'[1]TCE - ANEXO III - Preencher'!E72</f>
        <v>EDNALDO JOSE DA SILVA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5174-10</v>
      </c>
      <c r="G63" s="14">
        <f>IF('[1]TCE - ANEXO III - Preencher'!H72="","",'[1]TCE - ANEXO III - Preencher'!H72)</f>
        <v>44317</v>
      </c>
      <c r="H63" s="15">
        <f>'[1]TCE - ANEXO III - Preencher'!I72</f>
        <v>0</v>
      </c>
      <c r="I63" s="15">
        <f>'[1]TCE - ANEXO III - Preencher'!J72</f>
        <v>114.4</v>
      </c>
      <c r="J63" s="15">
        <f>'[1]TCE - ANEXO III - Preencher'!K72</f>
        <v>0</v>
      </c>
      <c r="K63" s="16">
        <f>'[1]TCE - ANEXO III - Preencher'!L72</f>
        <v>180.4</v>
      </c>
      <c r="L63" s="16">
        <f>'[1]TCE - ANEXO III - Preencher'!M72</f>
        <v>22</v>
      </c>
      <c r="M63" s="16">
        <f t="shared" si="1"/>
        <v>158.4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272.8</v>
      </c>
    </row>
    <row r="64" spans="1:28" s="4" customFormat="1" x14ac:dyDescent="0.2">
      <c r="A64" s="9">
        <f>IFERROR(VLOOKUP(B64,'[1]DADOS (OCULTAR)'!$P$3:$R$56,3,0),"")</f>
        <v>9039744001247</v>
      </c>
      <c r="B64" s="10" t="str">
        <f>'[1]TCE - ANEXO III - Preencher'!C73</f>
        <v>UPA CABO DE SANTO AGOSTINHO</v>
      </c>
      <c r="C64" s="11"/>
      <c r="D64" s="12" t="str">
        <f>'[1]TCE - ANEXO III - Preencher'!E73</f>
        <v>EDUARDA GABRIELA VILELA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>
        <f>IF('[1]TCE - ANEXO III - Preencher'!H73="","",'[1]TCE - ANEXO III - Preencher'!H73)</f>
        <v>44317</v>
      </c>
      <c r="H64" s="15">
        <f>'[1]TCE - ANEXO III - Preencher'!I73</f>
        <v>0</v>
      </c>
      <c r="I64" s="15">
        <f>'[1]TCE - ANEXO III - Preencher'!J73</f>
        <v>116.28959999999999</v>
      </c>
      <c r="J64" s="15">
        <f>'[1]TCE - ANEXO III - Preencher'!K73</f>
        <v>0</v>
      </c>
      <c r="K64" s="16">
        <f>'[1]TCE - ANEXO III - Preencher'!L73</f>
        <v>180.4</v>
      </c>
      <c r="L64" s="16">
        <f>'[1]TCE - ANEXO III - Preencher'!M73</f>
        <v>22</v>
      </c>
      <c r="M64" s="16">
        <f t="shared" si="1"/>
        <v>158.4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265.5</v>
      </c>
      <c r="R64" s="16">
        <f>'[1]TCE - ANEXO III - Preencher'!S73</f>
        <v>66</v>
      </c>
      <c r="S64" s="17">
        <f t="shared" si="3"/>
        <v>199.5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474.18959999999998</v>
      </c>
    </row>
    <row r="65" spans="1:28" s="4" customFormat="1" x14ac:dyDescent="0.2">
      <c r="A65" s="9">
        <f>IFERROR(VLOOKUP(B65,'[1]DADOS (OCULTAR)'!$P$3:$R$56,3,0),"")</f>
        <v>9039744001247</v>
      </c>
      <c r="B65" s="10" t="str">
        <f>'[1]TCE - ANEXO III - Preencher'!C74</f>
        <v>UPA CABO DE SANTO AGOSTINHO</v>
      </c>
      <c r="C65" s="11"/>
      <c r="D65" s="12" t="str">
        <f>'[1]TCE - ANEXO III - Preencher'!E74</f>
        <v>EGRINALDO AMANCIO DE SOUSA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5142-25</v>
      </c>
      <c r="G65" s="14">
        <f>IF('[1]TCE - ANEXO III - Preencher'!H74="","",'[1]TCE - ANEXO III - Preencher'!H74)</f>
        <v>44317</v>
      </c>
      <c r="H65" s="15">
        <f>'[1]TCE - ANEXO III - Preencher'!I74</f>
        <v>0</v>
      </c>
      <c r="I65" s="15">
        <f>'[1]TCE - ANEXO III - Preencher'!J74</f>
        <v>131.00960000000001</v>
      </c>
      <c r="J65" s="15">
        <f>'[1]TCE - ANEXO III - Preencher'!K74</f>
        <v>0</v>
      </c>
      <c r="K65" s="16">
        <f>'[1]TCE - ANEXO III - Preencher'!L74</f>
        <v>180.4</v>
      </c>
      <c r="L65" s="16">
        <f>'[1]TCE - ANEXO III - Preencher'!M74</f>
        <v>22</v>
      </c>
      <c r="M65" s="16">
        <f t="shared" si="1"/>
        <v>158.4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261.60000000000002</v>
      </c>
      <c r="R65" s="16">
        <f>'[1]TCE - ANEXO III - Preencher'!S74</f>
        <v>66</v>
      </c>
      <c r="S65" s="17">
        <f t="shared" si="3"/>
        <v>195.60000000000002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485.00960000000003</v>
      </c>
    </row>
    <row r="66" spans="1:28" s="4" customFormat="1" x14ac:dyDescent="0.2">
      <c r="A66" s="9">
        <f>IFERROR(VLOOKUP(B66,'[1]DADOS (OCULTAR)'!$P$3:$R$56,3,0),"")</f>
        <v>9039744001247</v>
      </c>
      <c r="B66" s="10" t="str">
        <f>'[1]TCE - ANEXO III - Preencher'!C75</f>
        <v>UPA CABO DE SANTO AGOSTINHO</v>
      </c>
      <c r="C66" s="11"/>
      <c r="D66" s="12" t="str">
        <f>'[1]TCE - ANEXO III - Preencher'!E75</f>
        <v>ELCIO MEDEIROS DA SILVA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3241-15</v>
      </c>
      <c r="G66" s="14">
        <f>IF('[1]TCE - ANEXO III - Preencher'!H75="","",'[1]TCE - ANEXO III - Preencher'!H75)</f>
        <v>44317</v>
      </c>
      <c r="H66" s="15">
        <f>'[1]TCE - ANEXO III - Preencher'!I75</f>
        <v>0</v>
      </c>
      <c r="I66" s="15">
        <f>'[1]TCE - ANEXO III - Preencher'!J75</f>
        <v>284.16160000000002</v>
      </c>
      <c r="J66" s="15">
        <f>'[1]TCE - ANEXO III - Preencher'!K75</f>
        <v>0</v>
      </c>
      <c r="K66" s="16">
        <f>'[1]TCE - ANEXO III - Preencher'!L75</f>
        <v>180.4</v>
      </c>
      <c r="L66" s="16">
        <f>'[1]TCE - ANEXO III - Preencher'!M75</f>
        <v>9.49</v>
      </c>
      <c r="M66" s="16">
        <f t="shared" si="1"/>
        <v>170.91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81.599999999999994</v>
      </c>
      <c r="R66" s="16">
        <f>'[1]TCE - ANEXO III - Preencher'!S75</f>
        <v>62.7</v>
      </c>
      <c r="S66" s="17">
        <f t="shared" si="3"/>
        <v>18.899999999999991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473.97159999999997</v>
      </c>
    </row>
    <row r="67" spans="1:28" s="4" customFormat="1" x14ac:dyDescent="0.2">
      <c r="A67" s="9">
        <f>IFERROR(VLOOKUP(B67,'[1]DADOS (OCULTAR)'!$P$3:$R$56,3,0),"")</f>
        <v>9039744001247</v>
      </c>
      <c r="B67" s="10" t="str">
        <f>'[1]TCE - ANEXO III - Preencher'!C76</f>
        <v>UPA CABO DE SANTO AGOSTINHO</v>
      </c>
      <c r="C67" s="11"/>
      <c r="D67" s="12" t="str">
        <f>'[1]TCE - ANEXO III - Preencher'!E76</f>
        <v>ELENILSON PEREIRA DOS SANTOS</v>
      </c>
      <c r="E67" s="10" t="str">
        <f>IF('[1]TCE - ANEXO III - Preencher'!F76="4 - Assistência Odontológica","2 - Outros Profissionais da Saúde",'[1]TCE - ANEXO III - Preencher'!F76)</f>
        <v>1 - Médico</v>
      </c>
      <c r="F67" s="13" t="str">
        <f>'[1]TCE - ANEXO III - Preencher'!G76</f>
        <v>2251-25</v>
      </c>
      <c r="G67" s="14">
        <f>IF('[1]TCE - ANEXO III - Preencher'!H76="","",'[1]TCE - ANEXO III - Preencher'!H76)</f>
        <v>44317</v>
      </c>
      <c r="H67" s="15">
        <f>'[1]TCE - ANEXO III - Preencher'!I76</f>
        <v>0</v>
      </c>
      <c r="I67" s="15">
        <f>'[1]TCE - ANEXO III - Preencher'!J76</f>
        <v>366.93040000000002</v>
      </c>
      <c r="J67" s="15">
        <f>'[1]TCE - ANEXO III - Preencher'!K76</f>
        <v>0</v>
      </c>
      <c r="K67" s="16">
        <f>'[1]TCE - ANEXO III - Preencher'!L76</f>
        <v>180.4</v>
      </c>
      <c r="L67" s="16">
        <f>'[1]TCE - ANEXO III - Preencher'!M76</f>
        <v>3.17</v>
      </c>
      <c r="M67" s="16">
        <f t="shared" si="1"/>
        <v>177.23000000000002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544.16039999999998</v>
      </c>
    </row>
    <row r="68" spans="1:28" s="4" customFormat="1" x14ac:dyDescent="0.2">
      <c r="A68" s="9">
        <f>IFERROR(VLOOKUP(B68,'[1]DADOS (OCULTAR)'!$P$3:$R$56,3,0),"")</f>
        <v>9039744001247</v>
      </c>
      <c r="B68" s="10" t="str">
        <f>'[1]TCE - ANEXO III - Preencher'!C77</f>
        <v>UPA CABO DE SANTO AGOSTINHO</v>
      </c>
      <c r="C68" s="11"/>
      <c r="D68" s="12" t="str">
        <f>'[1]TCE - ANEXO III - Preencher'!E77</f>
        <v>ELIETE MARIA DA SILVA AQUINO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1422-05</v>
      </c>
      <c r="G68" s="14">
        <f>IF('[1]TCE - ANEXO III - Preencher'!H77="","",'[1]TCE - ANEXO III - Preencher'!H77)</f>
        <v>44317</v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>
        <f>IFERROR(VLOOKUP(B69,'[1]DADOS (OCULTAR)'!$P$3:$R$56,3,0),"")</f>
        <v>9039744001247</v>
      </c>
      <c r="B69" s="10" t="str">
        <f>'[1]TCE - ANEXO III - Preencher'!C78</f>
        <v>UPA CABO DE SANTO AGOSTINHO</v>
      </c>
      <c r="C69" s="11"/>
      <c r="D69" s="12" t="str">
        <f>'[1]TCE - ANEXO III - Preencher'!E78</f>
        <v>ELIONAI CAMPELO WANDERLEY ALBUQUERQUE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2235-05</v>
      </c>
      <c r="G69" s="14">
        <f>IF('[1]TCE - ANEXO III - Preencher'!H78="","",'[1]TCE - ANEXO III - Preencher'!H78)</f>
        <v>44317</v>
      </c>
      <c r="H69" s="15">
        <f>'[1]TCE - ANEXO III - Preencher'!I78</f>
        <v>0</v>
      </c>
      <c r="I69" s="15">
        <f>'[1]TCE - ANEXO III - Preencher'!J78</f>
        <v>273.98399999999998</v>
      </c>
      <c r="J69" s="15">
        <f>'[1]TCE - ANEXO III - Preencher'!K78</f>
        <v>0</v>
      </c>
      <c r="K69" s="16">
        <f>'[1]TCE - ANEXO III - Preencher'!L78</f>
        <v>180.4</v>
      </c>
      <c r="L69" s="16">
        <f>'[1]TCE - ANEXO III - Preencher'!M78</f>
        <v>3.08</v>
      </c>
      <c r="M69" s="16">
        <f t="shared" si="7"/>
        <v>177.32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451.30399999999997</v>
      </c>
    </row>
    <row r="70" spans="1:28" s="4" customFormat="1" x14ac:dyDescent="0.2">
      <c r="A70" s="9">
        <f>IFERROR(VLOOKUP(B70,'[1]DADOS (OCULTAR)'!$P$3:$R$56,3,0),"")</f>
        <v>9039744001247</v>
      </c>
      <c r="B70" s="10" t="str">
        <f>'[1]TCE - ANEXO III - Preencher'!C79</f>
        <v>UPA CABO DE SANTO AGOSTINHO</v>
      </c>
      <c r="C70" s="11"/>
      <c r="D70" s="12" t="str">
        <f>'[1]TCE - ANEXO III - Preencher'!E79</f>
        <v>ELIUDE RODRIGUES GALDINO DA SILVA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2235-05</v>
      </c>
      <c r="G70" s="14">
        <f>IF('[1]TCE - ANEXO III - Preencher'!H79="","",'[1]TCE - ANEXO III - Preencher'!H79)</f>
        <v>44317</v>
      </c>
      <c r="H70" s="15">
        <f>'[1]TCE - ANEXO III - Preencher'!I79</f>
        <v>0</v>
      </c>
      <c r="I70" s="15">
        <f>'[1]TCE - ANEXO III - Preencher'!J79</f>
        <v>302.3664</v>
      </c>
      <c r="J70" s="15">
        <f>'[1]TCE - ANEXO III - Preencher'!K79</f>
        <v>0</v>
      </c>
      <c r="K70" s="16">
        <f>'[1]TCE - ANEXO III - Preencher'!L79</f>
        <v>180.4</v>
      </c>
      <c r="L70" s="16">
        <f>'[1]TCE - ANEXO III - Preencher'!M79</f>
        <v>3.08</v>
      </c>
      <c r="M70" s="16">
        <f t="shared" si="7"/>
        <v>177.32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114.45</v>
      </c>
      <c r="R70" s="16">
        <f>'[1]TCE - ANEXO III - Preencher'!S79</f>
        <v>123.36</v>
      </c>
      <c r="S70" s="17">
        <f t="shared" si="9"/>
        <v>-8.9099999999999966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470.77639999999997</v>
      </c>
    </row>
    <row r="71" spans="1:28" s="4" customFormat="1" x14ac:dyDescent="0.2">
      <c r="A71" s="9">
        <f>IFERROR(VLOOKUP(B71,'[1]DADOS (OCULTAR)'!$P$3:$R$56,3,0),"")</f>
        <v>9039744001247</v>
      </c>
      <c r="B71" s="10" t="str">
        <f>'[1]TCE - ANEXO III - Preencher'!C80</f>
        <v>UPA CABO DE SANTO AGOSTINHO</v>
      </c>
      <c r="C71" s="11"/>
      <c r="D71" s="12" t="str">
        <f>'[1]TCE - ANEXO III - Preencher'!E80</f>
        <v>ELIVANIA ALVES XAVIER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3222-05</v>
      </c>
      <c r="G71" s="14">
        <f>IF('[1]TCE - ANEXO III - Preencher'!H80="","",'[1]TCE - ANEXO III - Preencher'!H80)</f>
        <v>44317</v>
      </c>
      <c r="H71" s="15">
        <f>'[1]TCE - ANEXO III - Preencher'!I80</f>
        <v>0</v>
      </c>
      <c r="I71" s="15">
        <f>'[1]TCE - ANEXO III - Preencher'!J80</f>
        <v>108.35680000000001</v>
      </c>
      <c r="J71" s="15">
        <f>'[1]TCE - ANEXO III - Preencher'!K80</f>
        <v>0</v>
      </c>
      <c r="K71" s="16">
        <f>'[1]TCE - ANEXO III - Preencher'!L80</f>
        <v>180.4</v>
      </c>
      <c r="L71" s="16">
        <f>'[1]TCE - ANEXO III - Preencher'!M80</f>
        <v>22</v>
      </c>
      <c r="M71" s="16">
        <f t="shared" si="7"/>
        <v>158.4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153</v>
      </c>
      <c r="R71" s="16">
        <f>'[1]TCE - ANEXO III - Preencher'!S80</f>
        <v>66</v>
      </c>
      <c r="S71" s="17">
        <f t="shared" si="9"/>
        <v>87</v>
      </c>
      <c r="T71" s="16">
        <f>'[1]TCE - ANEXO III - Preencher'!U80</f>
        <v>66.11</v>
      </c>
      <c r="U71" s="16">
        <f>'[1]TCE - ANEXO III - Preencher'!V80</f>
        <v>0</v>
      </c>
      <c r="V71" s="17">
        <f t="shared" si="10"/>
        <v>66.11</v>
      </c>
      <c r="W71" s="18" t="str">
        <f>IF('[1]TCE - ANEXO III - Preencher'!X80="","",'[1]TCE - ANEXO III - Preencher'!X80)</f>
        <v>AUXILIO CRECHE</v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419.86680000000001</v>
      </c>
    </row>
    <row r="72" spans="1:28" s="4" customFormat="1" x14ac:dyDescent="0.2">
      <c r="A72" s="9">
        <f>IFERROR(VLOOKUP(B72,'[1]DADOS (OCULTAR)'!$P$3:$R$56,3,0),"")</f>
        <v>9039744001247</v>
      </c>
      <c r="B72" s="10" t="str">
        <f>'[1]TCE - ANEXO III - Preencher'!C81</f>
        <v>UPA CABO DE SANTO AGOSTINHO</v>
      </c>
      <c r="C72" s="11"/>
      <c r="D72" s="12" t="str">
        <f>'[1]TCE - ANEXO III - Preencher'!E81</f>
        <v>ELIZETE CACHIADO DANTAS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2234-05</v>
      </c>
      <c r="G72" s="14">
        <f>IF('[1]TCE - ANEXO III - Preencher'!H81="","",'[1]TCE - ANEXO III - Preencher'!H81)</f>
        <v>44317</v>
      </c>
      <c r="H72" s="15">
        <f>'[1]TCE - ANEXO III - Preencher'!I81</f>
        <v>0</v>
      </c>
      <c r="I72" s="15">
        <f>'[1]TCE - ANEXO III - Preencher'!J81</f>
        <v>269.43200000000002</v>
      </c>
      <c r="J72" s="15">
        <f>'[1]TCE - ANEXO III - Preencher'!K81</f>
        <v>0</v>
      </c>
      <c r="K72" s="16">
        <f>'[1]TCE - ANEXO III - Preencher'!L81</f>
        <v>180.4</v>
      </c>
      <c r="L72" s="16">
        <f>'[1]TCE - ANEXO III - Preencher'!M81</f>
        <v>13.49</v>
      </c>
      <c r="M72" s="16">
        <f t="shared" si="7"/>
        <v>166.91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436.34199999999998</v>
      </c>
    </row>
    <row r="73" spans="1:28" s="4" customFormat="1" x14ac:dyDescent="0.2">
      <c r="A73" s="9">
        <f>IFERROR(VLOOKUP(B73,'[1]DADOS (OCULTAR)'!$P$3:$R$56,3,0),"")</f>
        <v>9039744001247</v>
      </c>
      <c r="B73" s="10" t="str">
        <f>'[1]TCE - ANEXO III - Preencher'!C82</f>
        <v>UPA CABO DE SANTO AGOSTINHO</v>
      </c>
      <c r="C73" s="11"/>
      <c r="D73" s="12" t="str">
        <f>'[1]TCE - ANEXO III - Preencher'!E82</f>
        <v>ELMA MARIA DA SILVA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4110-10</v>
      </c>
      <c r="G73" s="14">
        <f>IF('[1]TCE - ANEXO III - Preencher'!H82="","",'[1]TCE - ANEXO III - Preencher'!H82)</f>
        <v>44317</v>
      </c>
      <c r="H73" s="15">
        <f>'[1]TCE - ANEXO III - Preencher'!I82</f>
        <v>0</v>
      </c>
      <c r="I73" s="15">
        <f>'[1]TCE - ANEXO III - Preencher'!J82</f>
        <v>111.3552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111.3552</v>
      </c>
    </row>
    <row r="74" spans="1:28" s="4" customFormat="1" x14ac:dyDescent="0.2">
      <c r="A74" s="9">
        <f>IFERROR(VLOOKUP(B74,'[1]DADOS (OCULTAR)'!$P$3:$R$56,3,0),"")</f>
        <v>9039744001247</v>
      </c>
      <c r="B74" s="10" t="str">
        <f>'[1]TCE - ANEXO III - Preencher'!C83</f>
        <v>UPA CABO DE SANTO AGOSTINHO</v>
      </c>
      <c r="C74" s="11"/>
      <c r="D74" s="12" t="str">
        <f>'[1]TCE - ANEXO III - Preencher'!E83</f>
        <v>ERICA FERNANDA TORRES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3241-15</v>
      </c>
      <c r="G74" s="14">
        <f>IF('[1]TCE - ANEXO III - Preencher'!H83="","",'[1]TCE - ANEXO III - Preencher'!H83)</f>
        <v>44317</v>
      </c>
      <c r="H74" s="15">
        <f>'[1]TCE - ANEXO III - Preencher'!I83</f>
        <v>0</v>
      </c>
      <c r="I74" s="15">
        <f>'[1]TCE - ANEXO III - Preencher'!J83</f>
        <v>316.91039999999998</v>
      </c>
      <c r="J74" s="15">
        <f>'[1]TCE - ANEXO III - Preencher'!K83</f>
        <v>0</v>
      </c>
      <c r="K74" s="16">
        <f>'[1]TCE - ANEXO III - Preencher'!L83</f>
        <v>180.4</v>
      </c>
      <c r="L74" s="16">
        <f>'[1]TCE - ANEXO III - Preencher'!M83</f>
        <v>6.78</v>
      </c>
      <c r="M74" s="16">
        <f t="shared" si="7"/>
        <v>173.62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141.6</v>
      </c>
      <c r="R74" s="16">
        <f>'[1]TCE - ANEXO III - Preencher'!S83</f>
        <v>62.7</v>
      </c>
      <c r="S74" s="17">
        <f t="shared" si="9"/>
        <v>78.899999999999991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569.43039999999996</v>
      </c>
    </row>
    <row r="75" spans="1:28" s="4" customFormat="1" x14ac:dyDescent="0.2">
      <c r="A75" s="9">
        <f>IFERROR(VLOOKUP(B75,'[1]DADOS (OCULTAR)'!$P$3:$R$56,3,0),"")</f>
        <v>9039744001247</v>
      </c>
      <c r="B75" s="10" t="str">
        <f>'[1]TCE - ANEXO III - Preencher'!C84</f>
        <v>UPA CABO DE SANTO AGOSTINHO</v>
      </c>
      <c r="C75" s="11"/>
      <c r="D75" s="12" t="str">
        <f>'[1]TCE - ANEXO III - Preencher'!E84</f>
        <v>ERIKA MANUELLA FIGUEIROA BARRETTO</v>
      </c>
      <c r="E75" s="10" t="str">
        <f>IF('[1]TCE - ANEXO III - Preencher'!F84="4 - Assistência Odontológica","2 - Outros Profissionais da Saúde",'[1]TCE - ANEXO III - Preencher'!F84)</f>
        <v>1 - Médico</v>
      </c>
      <c r="F75" s="13" t="str">
        <f>'[1]TCE - ANEXO III - Preencher'!G84</f>
        <v>2251-25</v>
      </c>
      <c r="G75" s="14">
        <f>IF('[1]TCE - ANEXO III - Preencher'!H84="","",'[1]TCE - ANEXO III - Preencher'!H84)</f>
        <v>44317</v>
      </c>
      <c r="H75" s="15">
        <f>'[1]TCE - ANEXO III - Preencher'!I84</f>
        <v>0</v>
      </c>
      <c r="I75" s="15">
        <f>'[1]TCE - ANEXO III - Preencher'!J84</f>
        <v>369.18799999999999</v>
      </c>
      <c r="J75" s="15">
        <f>'[1]TCE - ANEXO III - Preencher'!K84</f>
        <v>0</v>
      </c>
      <c r="K75" s="16">
        <f>'[1]TCE - ANEXO III - Preencher'!L84</f>
        <v>180.4</v>
      </c>
      <c r="L75" s="16">
        <f>'[1]TCE - ANEXO III - Preencher'!M84</f>
        <v>3.17</v>
      </c>
      <c r="M75" s="16">
        <f t="shared" si="7"/>
        <v>177.23000000000002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546.41800000000001</v>
      </c>
    </row>
    <row r="76" spans="1:28" s="4" customFormat="1" x14ac:dyDescent="0.2">
      <c r="A76" s="9">
        <f>IFERROR(VLOOKUP(B76,'[1]DADOS (OCULTAR)'!$P$3:$R$56,3,0),"")</f>
        <v>9039744001247</v>
      </c>
      <c r="B76" s="10" t="str">
        <f>'[1]TCE - ANEXO III - Preencher'!C85</f>
        <v>UPA CABO DE SANTO AGOSTINHO</v>
      </c>
      <c r="C76" s="11"/>
      <c r="D76" s="12" t="str">
        <f>'[1]TCE - ANEXO III - Preencher'!E85</f>
        <v>EVENY JUAREZA LEAL NASCIMENTO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 t="str">
        <f>'[1]TCE - ANEXO III - Preencher'!G85</f>
        <v>4110-10</v>
      </c>
      <c r="G76" s="14">
        <f>IF('[1]TCE - ANEXO III - Preencher'!H85="","",'[1]TCE - ANEXO III - Preencher'!H85)</f>
        <v>44317</v>
      </c>
      <c r="H76" s="15">
        <f>'[1]TCE - ANEXO III - Preencher'!I85</f>
        <v>0</v>
      </c>
      <c r="I76" s="15">
        <f>'[1]TCE - ANEXO III - Preencher'!J85</f>
        <v>139.67359999999999</v>
      </c>
      <c r="J76" s="15">
        <f>'[1]TCE - ANEXO III - Preencher'!K85</f>
        <v>0</v>
      </c>
      <c r="K76" s="16">
        <f>'[1]TCE - ANEXO III - Preencher'!L85</f>
        <v>180.4</v>
      </c>
      <c r="L76" s="16">
        <f>'[1]TCE - ANEXO III - Preencher'!M85</f>
        <v>33.26</v>
      </c>
      <c r="M76" s="16">
        <f t="shared" si="7"/>
        <v>147.14000000000001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168</v>
      </c>
      <c r="R76" s="16">
        <f>'[1]TCE - ANEXO III - Preencher'!S85</f>
        <v>99.77</v>
      </c>
      <c r="S76" s="17">
        <f t="shared" si="9"/>
        <v>68.23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355.04360000000003</v>
      </c>
    </row>
    <row r="77" spans="1:28" s="4" customFormat="1" x14ac:dyDescent="0.2">
      <c r="A77" s="9">
        <f>IFERROR(VLOOKUP(B77,'[1]DADOS (OCULTAR)'!$P$3:$R$56,3,0),"")</f>
        <v>9039744001247</v>
      </c>
      <c r="B77" s="10" t="str">
        <f>'[1]TCE - ANEXO III - Preencher'!C86</f>
        <v>UPA CABO DE SANTO AGOSTINHO</v>
      </c>
      <c r="C77" s="11"/>
      <c r="D77" s="12" t="str">
        <f>'[1]TCE - ANEXO III - Preencher'!E86</f>
        <v>EVERLAINE DE ALBUQUERQUE HERCULANO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3241-15</v>
      </c>
      <c r="G77" s="14">
        <f>IF('[1]TCE - ANEXO III - Preencher'!H86="","",'[1]TCE - ANEXO III - Preencher'!H86)</f>
        <v>44317</v>
      </c>
      <c r="H77" s="15">
        <f>'[1]TCE - ANEXO III - Preencher'!I86</f>
        <v>0</v>
      </c>
      <c r="I77" s="15">
        <f>'[1]TCE - ANEXO III - Preencher'!J86</f>
        <v>315.6336</v>
      </c>
      <c r="J77" s="15">
        <f>'[1]TCE - ANEXO III - Preencher'!K86</f>
        <v>0</v>
      </c>
      <c r="K77" s="16">
        <f>'[1]TCE - ANEXO III - Preencher'!L86</f>
        <v>180.4</v>
      </c>
      <c r="L77" s="16">
        <f>'[1]TCE - ANEXO III - Preencher'!M86</f>
        <v>8.14</v>
      </c>
      <c r="M77" s="16">
        <f t="shared" si="7"/>
        <v>172.26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487.89359999999999</v>
      </c>
    </row>
    <row r="78" spans="1:28" s="4" customFormat="1" x14ac:dyDescent="0.2">
      <c r="A78" s="9">
        <f>IFERROR(VLOOKUP(B78,'[1]DADOS (OCULTAR)'!$P$3:$R$56,3,0),"")</f>
        <v>9039744001247</v>
      </c>
      <c r="B78" s="10" t="str">
        <f>'[1]TCE - ANEXO III - Preencher'!C87</f>
        <v>UPA CABO DE SANTO AGOSTINHO</v>
      </c>
      <c r="C78" s="11"/>
      <c r="D78" s="12" t="str">
        <f>'[1]TCE - ANEXO III - Preencher'!E87</f>
        <v>EZEQUIAS INACIO DE OLIVEIRA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5211-30</v>
      </c>
      <c r="G78" s="14">
        <f>IF('[1]TCE - ANEXO III - Preencher'!H87="","",'[1]TCE - ANEXO III - Preencher'!H87)</f>
        <v>44317</v>
      </c>
      <c r="H78" s="15">
        <f>'[1]TCE - ANEXO III - Preencher'!I87</f>
        <v>0</v>
      </c>
      <c r="I78" s="15">
        <f>'[1]TCE - ANEXO III - Preencher'!J87</f>
        <v>93.754400000000004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265.5</v>
      </c>
      <c r="R78" s="16">
        <f>'[1]TCE - ANEXO III - Preencher'!S87</f>
        <v>63.8</v>
      </c>
      <c r="S78" s="17">
        <f t="shared" si="9"/>
        <v>201.7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295.45439999999996</v>
      </c>
    </row>
    <row r="79" spans="1:28" s="4" customFormat="1" x14ac:dyDescent="0.2">
      <c r="A79" s="9">
        <f>IFERROR(VLOOKUP(B79,'[1]DADOS (OCULTAR)'!$P$3:$R$56,3,0),"")</f>
        <v>9039744001247</v>
      </c>
      <c r="B79" s="10" t="str">
        <f>'[1]TCE - ANEXO III - Preencher'!C88</f>
        <v>UPA CABO DE SANTO AGOSTINHO</v>
      </c>
      <c r="C79" s="11"/>
      <c r="D79" s="12" t="str">
        <f>'[1]TCE - ANEXO III - Preencher'!E88</f>
        <v>FABIANA FELIX REIS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7664-20</v>
      </c>
      <c r="G79" s="14">
        <f>IF('[1]TCE - ANEXO III - Preencher'!H88="","",'[1]TCE - ANEXO III - Preencher'!H88)</f>
        <v>44317</v>
      </c>
      <c r="H79" s="15">
        <f>'[1]TCE - ANEXO III - Preencher'!I88</f>
        <v>0</v>
      </c>
      <c r="I79" s="15">
        <f>'[1]TCE - ANEXO III - Preencher'!J88</f>
        <v>126.7848</v>
      </c>
      <c r="J79" s="15">
        <f>'[1]TCE - ANEXO III - Preencher'!K88</f>
        <v>0</v>
      </c>
      <c r="K79" s="16">
        <f>'[1]TCE - ANEXO III - Preencher'!L88</f>
        <v>180.4</v>
      </c>
      <c r="L79" s="16">
        <f>'[1]TCE - ANEXO III - Preencher'!M88</f>
        <v>12.2</v>
      </c>
      <c r="M79" s="16">
        <f t="shared" si="7"/>
        <v>168.20000000000002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98.1</v>
      </c>
      <c r="R79" s="16">
        <f>'[1]TCE - ANEXO III - Preencher'!S88</f>
        <v>33</v>
      </c>
      <c r="S79" s="17">
        <f t="shared" si="9"/>
        <v>65.099999999999994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360.08479999999997</v>
      </c>
    </row>
    <row r="80" spans="1:28" s="4" customFormat="1" x14ac:dyDescent="0.2">
      <c r="A80" s="9">
        <f>IFERROR(VLOOKUP(B80,'[1]DADOS (OCULTAR)'!$P$3:$R$56,3,0),"")</f>
        <v>9039744001247</v>
      </c>
      <c r="B80" s="10" t="str">
        <f>'[1]TCE - ANEXO III - Preencher'!C89</f>
        <v>UPA CABO DE SANTO AGOSTINHO</v>
      </c>
      <c r="C80" s="11"/>
      <c r="D80" s="12" t="str">
        <f>'[1]TCE - ANEXO III - Preencher'!E89</f>
        <v xml:space="preserve">FABIANA PRAXEDES DE SOUZA 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2235-05</v>
      </c>
      <c r="G80" s="14">
        <f>IF('[1]TCE - ANEXO III - Preencher'!H89="","",'[1]TCE - ANEXO III - Preencher'!H89)</f>
        <v>44317</v>
      </c>
      <c r="H80" s="15">
        <f>'[1]TCE - ANEXO III - Preencher'!I89</f>
        <v>0</v>
      </c>
      <c r="I80" s="15">
        <f>'[1]TCE - ANEXO III - Preencher'!J89</f>
        <v>259.05680000000001</v>
      </c>
      <c r="J80" s="15">
        <f>'[1]TCE - ANEXO III - Preencher'!K89</f>
        <v>0</v>
      </c>
      <c r="K80" s="16">
        <f>'[1]TCE - ANEXO III - Preencher'!L89</f>
        <v>180.4</v>
      </c>
      <c r="L80" s="16">
        <f>'[1]TCE - ANEXO III - Preencher'!M89</f>
        <v>3.08</v>
      </c>
      <c r="M80" s="16">
        <f t="shared" si="7"/>
        <v>177.32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436.3768</v>
      </c>
    </row>
    <row r="81" spans="1:28" s="4" customFormat="1" x14ac:dyDescent="0.2">
      <c r="A81" s="9">
        <f>IFERROR(VLOOKUP(B81,'[1]DADOS (OCULTAR)'!$P$3:$R$56,3,0),"")</f>
        <v>9039744001247</v>
      </c>
      <c r="B81" s="10" t="str">
        <f>'[1]TCE - ANEXO III - Preencher'!C90</f>
        <v>UPA CABO DE SANTO AGOSTINHO</v>
      </c>
      <c r="C81" s="11"/>
      <c r="D81" s="12" t="str">
        <f>'[1]TCE - ANEXO III - Preencher'!E90</f>
        <v>FABIANA SILVA BARBOSA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>
        <f>IF('[1]TCE - ANEXO III - Preencher'!H90="","",'[1]TCE - ANEXO III - Preencher'!H90)</f>
        <v>44317</v>
      </c>
      <c r="H81" s="15">
        <f>'[1]TCE - ANEXO III - Preencher'!I90</f>
        <v>0</v>
      </c>
      <c r="I81" s="15">
        <f>'[1]TCE - ANEXO III - Preencher'!J90</f>
        <v>220.3296</v>
      </c>
      <c r="J81" s="15">
        <f>'[1]TCE - ANEXO III - Preencher'!K90</f>
        <v>0</v>
      </c>
      <c r="K81" s="16">
        <f>'[1]TCE - ANEXO III - Preencher'!L90</f>
        <v>180.4</v>
      </c>
      <c r="L81" s="16">
        <f>'[1]TCE - ANEXO III - Preencher'!M90</f>
        <v>22</v>
      </c>
      <c r="M81" s="16">
        <f t="shared" si="7"/>
        <v>158.4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247.8</v>
      </c>
      <c r="R81" s="16">
        <f>'[1]TCE - ANEXO III - Preencher'!S90</f>
        <v>0</v>
      </c>
      <c r="S81" s="17">
        <f t="shared" si="9"/>
        <v>247.8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626.52960000000007</v>
      </c>
    </row>
    <row r="82" spans="1:28" s="4" customFormat="1" x14ac:dyDescent="0.2">
      <c r="A82" s="9">
        <f>IFERROR(VLOOKUP(B82,'[1]DADOS (OCULTAR)'!$P$3:$R$56,3,0),"")</f>
        <v>9039744001247</v>
      </c>
      <c r="B82" s="10" t="str">
        <f>'[1]TCE - ANEXO III - Preencher'!C91</f>
        <v>UPA CABO DE SANTO AGOSTINHO</v>
      </c>
      <c r="C82" s="11"/>
      <c r="D82" s="12" t="str">
        <f>'[1]TCE - ANEXO III - Preencher'!E91</f>
        <v>FABIO RAMOS LIMA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3172-10</v>
      </c>
      <c r="G82" s="14">
        <f>IF('[1]TCE - ANEXO III - Preencher'!H91="","",'[1]TCE - ANEXO III - Preencher'!H91)</f>
        <v>44317</v>
      </c>
      <c r="H82" s="15">
        <f>'[1]TCE - ANEXO III - Preencher'!I91</f>
        <v>0</v>
      </c>
      <c r="I82" s="15">
        <f>'[1]TCE - ANEXO III - Preencher'!J91</f>
        <v>203.3296</v>
      </c>
      <c r="J82" s="15">
        <f>'[1]TCE - ANEXO III - Preencher'!K91</f>
        <v>0</v>
      </c>
      <c r="K82" s="16">
        <f>'[1]TCE - ANEXO III - Preencher'!L91</f>
        <v>180.4</v>
      </c>
      <c r="L82" s="16">
        <f>'[1]TCE - ANEXO III - Preencher'!M91</f>
        <v>34.79</v>
      </c>
      <c r="M82" s="16">
        <f t="shared" si="7"/>
        <v>145.61000000000001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348.93960000000004</v>
      </c>
    </row>
    <row r="83" spans="1:28" s="4" customFormat="1" x14ac:dyDescent="0.2">
      <c r="A83" s="9">
        <f>IFERROR(VLOOKUP(B83,'[1]DADOS (OCULTAR)'!$P$3:$R$56,3,0),"")</f>
        <v>9039744001247</v>
      </c>
      <c r="B83" s="10" t="str">
        <f>'[1]TCE - ANEXO III - Preencher'!C92</f>
        <v>UPA CABO DE SANTO AGOSTINHO</v>
      </c>
      <c r="C83" s="11"/>
      <c r="D83" s="12" t="str">
        <f>'[1]TCE - ANEXO III - Preencher'!E92</f>
        <v>FABIO VIEIRA DO NASCIMENTO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4110-10</v>
      </c>
      <c r="G83" s="14">
        <f>IF('[1]TCE - ANEXO III - Preencher'!H92="","",'[1]TCE - ANEXO III - Preencher'!H92)</f>
        <v>44317</v>
      </c>
      <c r="H83" s="15">
        <f>'[1]TCE - ANEXO III - Preencher'!I92</f>
        <v>0</v>
      </c>
      <c r="I83" s="15">
        <f>'[1]TCE - ANEXO III - Preencher'!J92</f>
        <v>10.979799999999999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79.2</v>
      </c>
      <c r="R83" s="16">
        <f>'[1]TCE - ANEXO III - Preencher'!S92</f>
        <v>33</v>
      </c>
      <c r="S83" s="17">
        <f t="shared" si="9"/>
        <v>46.2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57.1798</v>
      </c>
    </row>
    <row r="84" spans="1:28" s="4" customFormat="1" x14ac:dyDescent="0.2">
      <c r="A84" s="9">
        <f>IFERROR(VLOOKUP(B84,'[1]DADOS (OCULTAR)'!$P$3:$R$56,3,0),"")</f>
        <v>9039744001247</v>
      </c>
      <c r="B84" s="10" t="str">
        <f>'[1]TCE - ANEXO III - Preencher'!C93</f>
        <v>UPA CABO DE SANTO AGOSTINHO</v>
      </c>
      <c r="C84" s="11"/>
      <c r="D84" s="12" t="str">
        <f>'[1]TCE - ANEXO III - Preencher'!E93</f>
        <v>FILIPE RODRIGUES DA CRUZ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5151-10</v>
      </c>
      <c r="G84" s="14">
        <f>IF('[1]TCE - ANEXO III - Preencher'!H93="","",'[1]TCE - ANEXO III - Preencher'!H93)</f>
        <v>44317</v>
      </c>
      <c r="H84" s="15">
        <f>'[1]TCE - ANEXO III - Preencher'!I93</f>
        <v>0</v>
      </c>
      <c r="I84" s="15">
        <f>'[1]TCE - ANEXO III - Preencher'!J93</f>
        <v>122.8736</v>
      </c>
      <c r="J84" s="15">
        <f>'[1]TCE - ANEXO III - Preencher'!K93</f>
        <v>0</v>
      </c>
      <c r="K84" s="16">
        <f>'[1]TCE - ANEXO III - Preencher'!L93</f>
        <v>180.4</v>
      </c>
      <c r="L84" s="16">
        <f>'[1]TCE - ANEXO III - Preencher'!M93</f>
        <v>22</v>
      </c>
      <c r="M84" s="16">
        <f t="shared" si="7"/>
        <v>158.4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281.27359999999999</v>
      </c>
    </row>
    <row r="85" spans="1:28" s="4" customFormat="1" x14ac:dyDescent="0.2">
      <c r="A85" s="9">
        <f>IFERROR(VLOOKUP(B85,'[1]DADOS (OCULTAR)'!$P$3:$R$56,3,0),"")</f>
        <v>9039744001247</v>
      </c>
      <c r="B85" s="10" t="str">
        <f>'[1]TCE - ANEXO III - Preencher'!C94</f>
        <v>UPA CABO DE SANTO AGOSTINHO</v>
      </c>
      <c r="C85" s="11"/>
      <c r="D85" s="12" t="str">
        <f>'[1]TCE - ANEXO III - Preencher'!E94</f>
        <v>FRANCELIA LIMA CORREIA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2235-05</v>
      </c>
      <c r="G85" s="14">
        <f>IF('[1]TCE - ANEXO III - Preencher'!H94="","",'[1]TCE - ANEXO III - Preencher'!H94)</f>
        <v>44317</v>
      </c>
      <c r="H85" s="15">
        <f>'[1]TCE - ANEXO III - Preencher'!I94</f>
        <v>0</v>
      </c>
      <c r="I85" s="15">
        <f>'[1]TCE - ANEXO III - Preencher'!J94</f>
        <v>292.64879999999999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292.64879999999999</v>
      </c>
    </row>
    <row r="86" spans="1:28" s="4" customFormat="1" x14ac:dyDescent="0.2">
      <c r="A86" s="9">
        <f>IFERROR(VLOOKUP(B86,'[1]DADOS (OCULTAR)'!$P$3:$R$56,3,0),"")</f>
        <v>9039744001247</v>
      </c>
      <c r="B86" s="10" t="str">
        <f>'[1]TCE - ANEXO III - Preencher'!C95</f>
        <v>UPA CABO DE SANTO AGOSTINHO</v>
      </c>
      <c r="C86" s="11"/>
      <c r="D86" s="12" t="str">
        <f>'[1]TCE - ANEXO III - Preencher'!E95</f>
        <v>FRANCISCO JOSE DO NASCIMENTO JUNIOR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7823-20</v>
      </c>
      <c r="G86" s="14">
        <f>IF('[1]TCE - ANEXO III - Preencher'!H95="","",'[1]TCE - ANEXO III - Preencher'!H95)</f>
        <v>44317</v>
      </c>
      <c r="H86" s="15">
        <f>'[1]TCE - ANEXO III - Preencher'!I95</f>
        <v>0</v>
      </c>
      <c r="I86" s="15">
        <f>'[1]TCE - ANEXO III - Preencher'!J95</f>
        <v>142.68960000000001</v>
      </c>
      <c r="J86" s="15">
        <f>'[1]TCE - ANEXO III - Preencher'!K95</f>
        <v>0</v>
      </c>
      <c r="K86" s="16">
        <f>'[1]TCE - ANEXO III - Preencher'!L95</f>
        <v>180.4</v>
      </c>
      <c r="L86" s="16">
        <f>'[1]TCE - ANEXO III - Preencher'!M95</f>
        <v>28.48</v>
      </c>
      <c r="M86" s="16">
        <f t="shared" si="7"/>
        <v>151.92000000000002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283.5</v>
      </c>
      <c r="R86" s="16">
        <f>'[1]TCE - ANEXO III - Preencher'!S95</f>
        <v>85.45</v>
      </c>
      <c r="S86" s="17">
        <f t="shared" si="9"/>
        <v>198.05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492.65960000000001</v>
      </c>
    </row>
    <row r="87" spans="1:28" s="4" customFormat="1" x14ac:dyDescent="0.2">
      <c r="A87" s="9">
        <f>IFERROR(VLOOKUP(B87,'[1]DADOS (OCULTAR)'!$P$3:$R$56,3,0),"")</f>
        <v>9039744001247</v>
      </c>
      <c r="B87" s="10" t="str">
        <f>'[1]TCE - ANEXO III - Preencher'!C96</f>
        <v>UPA CABO DE SANTO AGOSTINHO</v>
      </c>
      <c r="C87" s="11"/>
      <c r="D87" s="12" t="str">
        <f>'[1]TCE - ANEXO III - Preencher'!E96</f>
        <v>GABRIEL CANEJO RODRIGUEZ</v>
      </c>
      <c r="E87" s="10" t="str">
        <f>IF('[1]TCE - ANEXO III - Preencher'!F96="4 - Assistência Odontológica","2 - Outros Profissionais da Saúde",'[1]TCE - ANEXO III - Preencher'!F96)</f>
        <v>1 - Médico</v>
      </c>
      <c r="F87" s="13" t="str">
        <f>'[1]TCE - ANEXO III - Preencher'!G96</f>
        <v>2251-24</v>
      </c>
      <c r="G87" s="14">
        <f>IF('[1]TCE - ANEXO III - Preencher'!H96="","",'[1]TCE - ANEXO III - Preencher'!H96)</f>
        <v>44317</v>
      </c>
      <c r="H87" s="15">
        <f>'[1]TCE - ANEXO III - Preencher'!I96</f>
        <v>0</v>
      </c>
      <c r="I87" s="15">
        <f>'[1]TCE - ANEXO III - Preencher'!J96</f>
        <v>495.83440000000002</v>
      </c>
      <c r="J87" s="15">
        <f>'[1]TCE - ANEXO III - Preencher'!K96</f>
        <v>0</v>
      </c>
      <c r="K87" s="16">
        <f>'[1]TCE - ANEXO III - Preencher'!L96</f>
        <v>180.4</v>
      </c>
      <c r="L87" s="16">
        <f>'[1]TCE - ANEXO III - Preencher'!M96</f>
        <v>1.58</v>
      </c>
      <c r="M87" s="16">
        <f t="shared" si="7"/>
        <v>178.82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674.65440000000001</v>
      </c>
    </row>
    <row r="88" spans="1:28" s="4" customFormat="1" x14ac:dyDescent="0.2">
      <c r="A88" s="9">
        <f>IFERROR(VLOOKUP(B88,'[1]DADOS (OCULTAR)'!$P$3:$R$56,3,0),"")</f>
        <v>9039744001247</v>
      </c>
      <c r="B88" s="10" t="str">
        <f>'[1]TCE - ANEXO III - Preencher'!C97</f>
        <v>UPA CABO DE SANTO AGOSTINHO</v>
      </c>
      <c r="C88" s="11"/>
      <c r="D88" s="12" t="str">
        <f>'[1]TCE - ANEXO III - Preencher'!E97</f>
        <v>GERALDO ANTONIO LEONCIO  MENEZES DO NASCIMENTO</v>
      </c>
      <c r="E88" s="10" t="str">
        <f>IF('[1]TCE - ANEXO III - Preencher'!F97="4 - Assistência Odontológica","2 - Outros Profissionais da Saúde",'[1]TCE - ANEXO III - Preencher'!F97)</f>
        <v>1 - Médico</v>
      </c>
      <c r="F88" s="13" t="str">
        <f>'[1]TCE - ANEXO III - Preencher'!G97</f>
        <v>2251-25</v>
      </c>
      <c r="G88" s="14">
        <f>IF('[1]TCE - ANEXO III - Preencher'!H97="","",'[1]TCE - ANEXO III - Preencher'!H97)</f>
        <v>44317</v>
      </c>
      <c r="H88" s="15">
        <f>'[1]TCE - ANEXO III - Preencher'!I97</f>
        <v>0</v>
      </c>
      <c r="I88" s="15">
        <f>'[1]TCE - ANEXO III - Preencher'!J97</f>
        <v>695.35919999999999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695.35919999999999</v>
      </c>
    </row>
    <row r="89" spans="1:28" s="4" customFormat="1" x14ac:dyDescent="0.2">
      <c r="A89" s="9">
        <f>IFERROR(VLOOKUP(B89,'[1]DADOS (OCULTAR)'!$P$3:$R$56,3,0),"")</f>
        <v>9039744001247</v>
      </c>
      <c r="B89" s="10" t="str">
        <f>'[1]TCE - ANEXO III - Preencher'!C98</f>
        <v>UPA CABO DE SANTO AGOSTINHO</v>
      </c>
      <c r="C89" s="11"/>
      <c r="D89" s="12" t="str">
        <f>'[1]TCE - ANEXO III - Preencher'!E98</f>
        <v>GIRLAYNE SOUZA DA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3222-05</v>
      </c>
      <c r="G89" s="14">
        <f>IF('[1]TCE - ANEXO III - Preencher'!H98="","",'[1]TCE - ANEXO III - Preencher'!H98)</f>
        <v>44317</v>
      </c>
      <c r="H89" s="15">
        <f>'[1]TCE - ANEXO III - Preencher'!I98</f>
        <v>0</v>
      </c>
      <c r="I89" s="15">
        <f>'[1]TCE - ANEXO III - Preencher'!J98</f>
        <v>118.512</v>
      </c>
      <c r="J89" s="15">
        <f>'[1]TCE - ANEXO III - Preencher'!K98</f>
        <v>0</v>
      </c>
      <c r="K89" s="16">
        <f>'[1]TCE - ANEXO III - Preencher'!L98</f>
        <v>180.4</v>
      </c>
      <c r="L89" s="16">
        <f>'[1]TCE - ANEXO III - Preencher'!M98</f>
        <v>22</v>
      </c>
      <c r="M89" s="16">
        <f t="shared" si="7"/>
        <v>158.4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276.91200000000003</v>
      </c>
    </row>
    <row r="90" spans="1:28" s="4" customFormat="1" x14ac:dyDescent="0.2">
      <c r="A90" s="9">
        <f>IFERROR(VLOOKUP(B90,'[1]DADOS (OCULTAR)'!$P$3:$R$56,3,0),"")</f>
        <v>9039744001247</v>
      </c>
      <c r="B90" s="10" t="str">
        <f>'[1]TCE - ANEXO III - Preencher'!C99</f>
        <v>UPA CABO DE SANTO AGOSTINHO</v>
      </c>
      <c r="C90" s="11"/>
      <c r="D90" s="12" t="str">
        <f>'[1]TCE - ANEXO III - Preencher'!E99</f>
        <v>GIULIA ANDREATA OLIVEIRA DE ALENCAR SILVA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4110-10</v>
      </c>
      <c r="G90" s="14">
        <f>IF('[1]TCE - ANEXO III - Preencher'!H99="","",'[1]TCE - ANEXO III - Preencher'!H99)</f>
        <v>44317</v>
      </c>
      <c r="H90" s="15">
        <f>'[1]TCE - ANEXO III - Preencher'!I99</f>
        <v>0</v>
      </c>
      <c r="I90" s="15">
        <f>'[1]TCE - ANEXO III - Preencher'!J99</f>
        <v>108.7192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108.7192</v>
      </c>
    </row>
    <row r="91" spans="1:28" s="4" customFormat="1" x14ac:dyDescent="0.2">
      <c r="A91" s="9">
        <f>IFERROR(VLOOKUP(B91,'[1]DADOS (OCULTAR)'!$P$3:$R$56,3,0),"")</f>
        <v>9039744001247</v>
      </c>
      <c r="B91" s="10" t="str">
        <f>'[1]TCE - ANEXO III - Preencher'!C100</f>
        <v>UPA CABO DE SANTO AGOSTINHO</v>
      </c>
      <c r="C91" s="11"/>
      <c r="D91" s="12" t="str">
        <f>'[1]TCE - ANEXO III - Preencher'!E100</f>
        <v>GLEICY DO NASCIMENTO DE LIMA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>
        <f>IF('[1]TCE - ANEXO III - Preencher'!H100="","",'[1]TCE - ANEXO III - Preencher'!H100)</f>
        <v>44317</v>
      </c>
      <c r="H91" s="15">
        <f>'[1]TCE - ANEXO III - Preencher'!I100</f>
        <v>0</v>
      </c>
      <c r="I91" s="15">
        <f>'[1]TCE - ANEXO III - Preencher'!J100</f>
        <v>106.6208</v>
      </c>
      <c r="J91" s="15">
        <f>'[1]TCE - ANEXO III - Preencher'!K100</f>
        <v>0</v>
      </c>
      <c r="K91" s="16">
        <f>'[1]TCE - ANEXO III - Preencher'!L100</f>
        <v>180.4</v>
      </c>
      <c r="L91" s="16">
        <f>'[1]TCE - ANEXO III - Preencher'!M100</f>
        <v>22</v>
      </c>
      <c r="M91" s="16">
        <f t="shared" si="7"/>
        <v>158.4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566.4</v>
      </c>
      <c r="R91" s="16">
        <f>'[1]TCE - ANEXO III - Preencher'!S100</f>
        <v>55</v>
      </c>
      <c r="S91" s="17">
        <f t="shared" si="9"/>
        <v>511.4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776.42079999999999</v>
      </c>
    </row>
    <row r="92" spans="1:28" s="4" customFormat="1" x14ac:dyDescent="0.2">
      <c r="A92" s="9">
        <f>IFERROR(VLOOKUP(B92,'[1]DADOS (OCULTAR)'!$P$3:$R$56,3,0),"")</f>
        <v>9039744001247</v>
      </c>
      <c r="B92" s="10" t="str">
        <f>'[1]TCE - ANEXO III - Preencher'!C101</f>
        <v>UPA CABO DE SANTO AGOSTINHO</v>
      </c>
      <c r="C92" s="11"/>
      <c r="D92" s="12" t="str">
        <f>'[1]TCE - ANEXO III - Preencher'!E101</f>
        <v>GRACILIANO RAMOS DA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3222-05</v>
      </c>
      <c r="G92" s="14">
        <f>IF('[1]TCE - ANEXO III - Preencher'!H101="","",'[1]TCE - ANEXO III - Preencher'!H101)</f>
        <v>44317</v>
      </c>
      <c r="H92" s="15">
        <f>'[1]TCE - ANEXO III - Preencher'!I101</f>
        <v>0</v>
      </c>
      <c r="I92" s="15">
        <f>'[1]TCE - ANEXO III - Preencher'!J101</f>
        <v>128.99680000000001</v>
      </c>
      <c r="J92" s="15">
        <f>'[1]TCE - ANEXO III - Preencher'!K101</f>
        <v>0</v>
      </c>
      <c r="K92" s="16">
        <f>'[1]TCE - ANEXO III - Preencher'!L101</f>
        <v>180.4</v>
      </c>
      <c r="L92" s="16">
        <f>'[1]TCE - ANEXO III - Preencher'!M101</f>
        <v>22</v>
      </c>
      <c r="M92" s="16">
        <f t="shared" si="7"/>
        <v>158.4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153</v>
      </c>
      <c r="R92" s="16">
        <f>'[1]TCE - ANEXO III - Preencher'!S101</f>
        <v>66</v>
      </c>
      <c r="S92" s="17">
        <f t="shared" si="9"/>
        <v>87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374.39679999999998</v>
      </c>
    </row>
    <row r="93" spans="1:28" s="4" customFormat="1" x14ac:dyDescent="0.2">
      <c r="A93" s="9">
        <f>IFERROR(VLOOKUP(B93,'[1]DADOS (OCULTAR)'!$P$3:$R$56,3,0),"")</f>
        <v>9039744001247</v>
      </c>
      <c r="B93" s="10" t="str">
        <f>'[1]TCE - ANEXO III - Preencher'!C102</f>
        <v>UPA CABO DE SANTO AGOSTINHO</v>
      </c>
      <c r="C93" s="11"/>
      <c r="D93" s="12" t="str">
        <f>'[1]TCE - ANEXO III - Preencher'!E102</f>
        <v>GUARACY DOS SANTOS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>
        <f>IF('[1]TCE - ANEXO III - Preencher'!H102="","",'[1]TCE - ANEXO III - Preencher'!H102)</f>
        <v>44317</v>
      </c>
      <c r="H93" s="15">
        <f>'[1]TCE - ANEXO III - Preencher'!I102</f>
        <v>0</v>
      </c>
      <c r="I93" s="15">
        <f>'[1]TCE - ANEXO III - Preencher'!J102</f>
        <v>119.01600000000001</v>
      </c>
      <c r="J93" s="15">
        <f>'[1]TCE - ANEXO III - Preencher'!K102</f>
        <v>0</v>
      </c>
      <c r="K93" s="16">
        <f>'[1]TCE - ANEXO III - Preencher'!L102</f>
        <v>180.4</v>
      </c>
      <c r="L93" s="16">
        <f>'[1]TCE - ANEXO III - Preencher'!M102</f>
        <v>22</v>
      </c>
      <c r="M93" s="16">
        <f t="shared" si="7"/>
        <v>158.4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283.2</v>
      </c>
      <c r="R93" s="16">
        <f>'[1]TCE - ANEXO III - Preencher'!S102</f>
        <v>66</v>
      </c>
      <c r="S93" s="17">
        <f t="shared" si="9"/>
        <v>217.2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494.61599999999999</v>
      </c>
    </row>
    <row r="94" spans="1:28" s="4" customFormat="1" x14ac:dyDescent="0.2">
      <c r="A94" s="9">
        <f>IFERROR(VLOOKUP(B94,'[1]DADOS (OCULTAR)'!$P$3:$R$56,3,0),"")</f>
        <v>9039744001247</v>
      </c>
      <c r="B94" s="10" t="str">
        <f>'[1]TCE - ANEXO III - Preencher'!C103</f>
        <v>UPA CABO DE SANTO AGOSTINHO</v>
      </c>
      <c r="C94" s="11"/>
      <c r="D94" s="12" t="str">
        <f>'[1]TCE - ANEXO III - Preencher'!E103</f>
        <v>GUTIERRE NASCIMENTO DA SILVA EVANGELISTA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7823-20</v>
      </c>
      <c r="G94" s="14">
        <f>IF('[1]TCE - ANEXO III - Preencher'!H103="","",'[1]TCE - ANEXO III - Preencher'!H103)</f>
        <v>44317</v>
      </c>
      <c r="H94" s="15">
        <f>'[1]TCE - ANEXO III - Preencher'!I103</f>
        <v>0</v>
      </c>
      <c r="I94" s="15">
        <f>'[1]TCE - ANEXO III - Preencher'!J103</f>
        <v>164.9016</v>
      </c>
      <c r="J94" s="15">
        <f>'[1]TCE - ANEXO III - Preencher'!K103</f>
        <v>0</v>
      </c>
      <c r="K94" s="16">
        <f>'[1]TCE - ANEXO III - Preencher'!L103</f>
        <v>180.4</v>
      </c>
      <c r="L94" s="16">
        <f>'[1]TCE - ANEXO III - Preencher'!M103</f>
        <v>28.48</v>
      </c>
      <c r="M94" s="16">
        <f t="shared" si="7"/>
        <v>151.92000000000002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316.82159999999999</v>
      </c>
    </row>
    <row r="95" spans="1:28" s="4" customFormat="1" x14ac:dyDescent="0.2">
      <c r="A95" s="9">
        <f>IFERROR(VLOOKUP(B95,'[1]DADOS (OCULTAR)'!$P$3:$R$56,3,0),"")</f>
        <v>9039744001247</v>
      </c>
      <c r="B95" s="10" t="str">
        <f>'[1]TCE - ANEXO III - Preencher'!C104</f>
        <v>UPA CABO DE SANTO AGOSTINHO</v>
      </c>
      <c r="C95" s="11"/>
      <c r="D95" s="12" t="str">
        <f>'[1]TCE - ANEXO III - Preencher'!E104</f>
        <v>GUTTEMBERG FRANCISCO DA SILVA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3172-10</v>
      </c>
      <c r="G95" s="14">
        <f>IF('[1]TCE - ANEXO III - Preencher'!H104="","",'[1]TCE - ANEXO III - Preencher'!H104)</f>
        <v>44317</v>
      </c>
      <c r="H95" s="15">
        <f>'[1]TCE - ANEXO III - Preencher'!I104</f>
        <v>0</v>
      </c>
      <c r="I95" s="15">
        <f>'[1]TCE - ANEXO III - Preencher'!J104</f>
        <v>192.05199999999999</v>
      </c>
      <c r="J95" s="15">
        <f>'[1]TCE - ANEXO III - Preencher'!K104</f>
        <v>0</v>
      </c>
      <c r="K95" s="16">
        <f>'[1]TCE - ANEXO III - Preencher'!L104</f>
        <v>180.4</v>
      </c>
      <c r="L95" s="16">
        <f>'[1]TCE - ANEXO III - Preencher'!M104</f>
        <v>34.79</v>
      </c>
      <c r="M95" s="16">
        <f t="shared" si="7"/>
        <v>145.61000000000001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337.66200000000003</v>
      </c>
    </row>
    <row r="96" spans="1:28" s="4" customFormat="1" x14ac:dyDescent="0.2">
      <c r="A96" s="9">
        <f>IFERROR(VLOOKUP(B96,'[1]DADOS (OCULTAR)'!$P$3:$R$56,3,0),"")</f>
        <v>9039744001247</v>
      </c>
      <c r="B96" s="10" t="str">
        <f>'[1]TCE - ANEXO III - Preencher'!C105</f>
        <v>UPA CABO DE SANTO AGOSTINHO</v>
      </c>
      <c r="C96" s="11"/>
      <c r="D96" s="12" t="str">
        <f>'[1]TCE - ANEXO III - Preencher'!E105</f>
        <v>HUGO RICARDO TORRES DA SILVA</v>
      </c>
      <c r="E96" s="10" t="str">
        <f>IF('[1]TCE - ANEXO III - Preencher'!F105="4 - Assistência Odontológica","2 - Outros Profissionais da Saúde",'[1]TCE - ANEXO III - Preencher'!F105)</f>
        <v>1 - Médico</v>
      </c>
      <c r="F96" s="13" t="str">
        <f>'[1]TCE - ANEXO III - Preencher'!G105</f>
        <v>2251-24</v>
      </c>
      <c r="G96" s="14">
        <f>IF('[1]TCE - ANEXO III - Preencher'!H105="","",'[1]TCE - ANEXO III - Preencher'!H105)</f>
        <v>44317</v>
      </c>
      <c r="H96" s="15">
        <f>'[1]TCE - ANEXO III - Preencher'!I105</f>
        <v>0</v>
      </c>
      <c r="I96" s="15">
        <f>'[1]TCE - ANEXO III - Preencher'!J105</f>
        <v>544.25199999999995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544.25199999999995</v>
      </c>
    </row>
    <row r="97" spans="1:28" s="4" customFormat="1" x14ac:dyDescent="0.2">
      <c r="A97" s="9">
        <f>IFERROR(VLOOKUP(B97,'[1]DADOS (OCULTAR)'!$P$3:$R$56,3,0),"")</f>
        <v>9039744001247</v>
      </c>
      <c r="B97" s="10" t="str">
        <f>'[1]TCE - ANEXO III - Preencher'!C106</f>
        <v>UPA CABO DE SANTO AGOSTINHO</v>
      </c>
      <c r="C97" s="11"/>
      <c r="D97" s="12" t="str">
        <f>'[1]TCE - ANEXO III - Preencher'!E106</f>
        <v>IARA BATISTA SOARES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3222-05</v>
      </c>
      <c r="G97" s="14">
        <f>IF('[1]TCE - ANEXO III - Preencher'!H106="","",'[1]TCE - ANEXO III - Preencher'!H106)</f>
        <v>44317</v>
      </c>
      <c r="H97" s="15">
        <f>'[1]TCE - ANEXO III - Preencher'!I106</f>
        <v>0</v>
      </c>
      <c r="I97" s="15">
        <f>'[1]TCE - ANEXO III - Preencher'!J106</f>
        <v>105.928</v>
      </c>
      <c r="J97" s="15">
        <f>'[1]TCE - ANEXO III - Preencher'!K106</f>
        <v>0</v>
      </c>
      <c r="K97" s="16">
        <f>'[1]TCE - ANEXO III - Preencher'!L106</f>
        <v>180.4</v>
      </c>
      <c r="L97" s="16">
        <f>'[1]TCE - ANEXO III - Preencher'!M106</f>
        <v>22</v>
      </c>
      <c r="M97" s="16">
        <f t="shared" si="7"/>
        <v>158.4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141.6</v>
      </c>
      <c r="R97" s="16">
        <f>'[1]TCE - ANEXO III - Preencher'!S106</f>
        <v>66</v>
      </c>
      <c r="S97" s="17">
        <f t="shared" si="9"/>
        <v>75.599999999999994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339.928</v>
      </c>
    </row>
    <row r="98" spans="1:28" s="4" customFormat="1" x14ac:dyDescent="0.2">
      <c r="A98" s="9">
        <f>IFERROR(VLOOKUP(B98,'[1]DADOS (OCULTAR)'!$P$3:$R$56,3,0),"")</f>
        <v>9039744001247</v>
      </c>
      <c r="B98" s="10" t="str">
        <f>'[1]TCE - ANEXO III - Preencher'!C107</f>
        <v>UPA CABO DE SANTO AGOSTINHO</v>
      </c>
      <c r="C98" s="11"/>
      <c r="D98" s="12" t="str">
        <f>'[1]TCE - ANEXO III - Preencher'!E107</f>
        <v>INALDA DE MELO SANTOS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1231-05</v>
      </c>
      <c r="G98" s="14">
        <f>IF('[1]TCE - ANEXO III - Preencher'!H107="","",'[1]TCE - ANEXO III - Preencher'!H107)</f>
        <v>44317</v>
      </c>
      <c r="H98" s="15">
        <f>'[1]TCE - ANEXO III - Preencher'!I107</f>
        <v>0</v>
      </c>
      <c r="I98" s="15">
        <f>'[1]TCE - ANEXO III - Preencher'!J107</f>
        <v>1227.6079999999999</v>
      </c>
      <c r="J98" s="15">
        <f>'[1]TCE - ANEXO III - Preencher'!K107</f>
        <v>0</v>
      </c>
      <c r="K98" s="16">
        <f>'[1]TCE - ANEXO III - Preencher'!L107</f>
        <v>180.4</v>
      </c>
      <c r="L98" s="16">
        <f>'[1]TCE - ANEXO III - Preencher'!M107</f>
        <v>30</v>
      </c>
      <c r="M98" s="16">
        <f t="shared" si="7"/>
        <v>150.4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1378.008</v>
      </c>
    </row>
    <row r="99" spans="1:28" s="4" customFormat="1" x14ac:dyDescent="0.2">
      <c r="A99" s="9">
        <f>IFERROR(VLOOKUP(B99,'[1]DADOS (OCULTAR)'!$P$3:$R$56,3,0),"")</f>
        <v>9039744001247</v>
      </c>
      <c r="B99" s="10" t="str">
        <f>'[1]TCE - ANEXO III - Preencher'!C108</f>
        <v>UPA CABO DE SANTO AGOSTINHO</v>
      </c>
      <c r="C99" s="11"/>
      <c r="D99" s="12" t="str">
        <f>'[1]TCE - ANEXO III - Preencher'!E108</f>
        <v>IVANILDO AMARO DA SILVA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5174-10</v>
      </c>
      <c r="G99" s="14">
        <f>IF('[1]TCE - ANEXO III - Preencher'!H108="","",'[1]TCE - ANEXO III - Preencher'!H108)</f>
        <v>44317</v>
      </c>
      <c r="H99" s="15">
        <f>'[1]TCE - ANEXO III - Preencher'!I108</f>
        <v>0</v>
      </c>
      <c r="I99" s="15">
        <f>'[1]TCE - ANEXO III - Preencher'!J108</f>
        <v>109.86799999999999</v>
      </c>
      <c r="J99" s="15">
        <f>'[1]TCE - ANEXO III - Preencher'!K108</f>
        <v>0</v>
      </c>
      <c r="K99" s="16">
        <f>'[1]TCE - ANEXO III - Preencher'!L108</f>
        <v>180.4</v>
      </c>
      <c r="L99" s="16">
        <f>'[1]TCE - ANEXO III - Preencher'!M108</f>
        <v>22</v>
      </c>
      <c r="M99" s="16">
        <f t="shared" si="7"/>
        <v>158.4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268.26800000000003</v>
      </c>
    </row>
    <row r="100" spans="1:28" s="4" customFormat="1" x14ac:dyDescent="0.2">
      <c r="A100" s="9">
        <f>IFERROR(VLOOKUP(B100,'[1]DADOS (OCULTAR)'!$P$3:$R$56,3,0),"")</f>
        <v>9039744001247</v>
      </c>
      <c r="B100" s="10" t="str">
        <f>'[1]TCE - ANEXO III - Preencher'!C109</f>
        <v>UPA CABO DE SANTO AGOSTINHO</v>
      </c>
      <c r="C100" s="11"/>
      <c r="D100" s="12" t="str">
        <f>'[1]TCE - ANEXO III - Preencher'!E109</f>
        <v>IVONEIDE MARIA DE OLIVEIRA TEODORO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2235-05</v>
      </c>
      <c r="G100" s="14">
        <f>IF('[1]TCE - ANEXO III - Preencher'!H109="","",'[1]TCE - ANEXO III - Preencher'!H109)</f>
        <v>44317</v>
      </c>
      <c r="H100" s="15">
        <f>'[1]TCE - ANEXO III - Preencher'!I109</f>
        <v>0</v>
      </c>
      <c r="I100" s="15">
        <f>'[1]TCE - ANEXO III - Preencher'!J109</f>
        <v>88.407200000000003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102</v>
      </c>
      <c r="R100" s="16">
        <f>'[1]TCE - ANEXO III - Preencher'!S109</f>
        <v>41.51</v>
      </c>
      <c r="S100" s="17">
        <f t="shared" si="9"/>
        <v>60.49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148.8972</v>
      </c>
    </row>
    <row r="101" spans="1:28" s="4" customFormat="1" x14ac:dyDescent="0.2">
      <c r="A101" s="9">
        <f>IFERROR(VLOOKUP(B101,'[1]DADOS (OCULTAR)'!$P$3:$R$56,3,0),"")</f>
        <v>9039744001247</v>
      </c>
      <c r="B101" s="10" t="str">
        <f>'[1]TCE - ANEXO III - Preencher'!C110</f>
        <v>UPA CABO DE SANTO AGOSTINHO</v>
      </c>
      <c r="C101" s="11"/>
      <c r="D101" s="12" t="str">
        <f>'[1]TCE - ANEXO III - Preencher'!E110</f>
        <v>IVSON BERNARDO DA SILVA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7823-20</v>
      </c>
      <c r="G101" s="14">
        <f>IF('[1]TCE - ANEXO III - Preencher'!H110="","",'[1]TCE - ANEXO III - Preencher'!H110)</f>
        <v>44317</v>
      </c>
      <c r="H101" s="15">
        <f>'[1]TCE - ANEXO III - Preencher'!I110</f>
        <v>0</v>
      </c>
      <c r="I101" s="15">
        <f>'[1]TCE - ANEXO III - Preencher'!J110</f>
        <v>151.1472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88.5</v>
      </c>
      <c r="R101" s="16">
        <f>'[1]TCE - ANEXO III - Preencher'!S110</f>
        <v>85.45</v>
      </c>
      <c r="S101" s="17">
        <f t="shared" si="9"/>
        <v>3.0499999999999972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154.19720000000001</v>
      </c>
    </row>
    <row r="102" spans="1:28" s="4" customFormat="1" x14ac:dyDescent="0.2">
      <c r="A102" s="9">
        <f>IFERROR(VLOOKUP(B102,'[1]DADOS (OCULTAR)'!$P$3:$R$56,3,0),"")</f>
        <v>9039744001247</v>
      </c>
      <c r="B102" s="10" t="str">
        <f>'[1]TCE - ANEXO III - Preencher'!C111</f>
        <v>UPA CABO DE SANTO AGOSTINHO</v>
      </c>
      <c r="C102" s="11"/>
      <c r="D102" s="12" t="str">
        <f>'[1]TCE - ANEXO III - Preencher'!E111</f>
        <v>JACIARA NAIANA FERREIRA MAXIMIANO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2237-05</v>
      </c>
      <c r="G102" s="14">
        <f>IF('[1]TCE - ANEXO III - Preencher'!H111="","",'[1]TCE - ANEXO III - Preencher'!H111)</f>
        <v>44317</v>
      </c>
      <c r="H102" s="15">
        <f>'[1]TCE - ANEXO III - Preencher'!I111</f>
        <v>0</v>
      </c>
      <c r="I102" s="15">
        <f>'[1]TCE - ANEXO III - Preencher'!J111</f>
        <v>87.793599999999998</v>
      </c>
      <c r="J102" s="15">
        <f>'[1]TCE - ANEXO III - Preencher'!K111</f>
        <v>0</v>
      </c>
      <c r="K102" s="16">
        <f>'[1]TCE - ANEXO III - Preencher'!L111</f>
        <v>180.4</v>
      </c>
      <c r="L102" s="16">
        <f>'[1]TCE - ANEXO III - Preencher'!M111</f>
        <v>22</v>
      </c>
      <c r="M102" s="16">
        <f t="shared" si="7"/>
        <v>158.4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246.1936</v>
      </c>
    </row>
    <row r="103" spans="1:28" s="4" customFormat="1" x14ac:dyDescent="0.2">
      <c r="A103" s="9">
        <f>IFERROR(VLOOKUP(B103,'[1]DADOS (OCULTAR)'!$P$3:$R$56,3,0),"")</f>
        <v>9039744001247</v>
      </c>
      <c r="B103" s="10" t="str">
        <f>'[1]TCE - ANEXO III - Preencher'!C112</f>
        <v>UPA CABO DE SANTO AGOSTINHO</v>
      </c>
      <c r="C103" s="11"/>
      <c r="D103" s="12" t="str">
        <f>'[1]TCE - ANEXO III - Preencher'!E112</f>
        <v>JACKSON FERREIRA DE OLIVEIRA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3222-05</v>
      </c>
      <c r="G103" s="14">
        <f>IF('[1]TCE - ANEXO III - Preencher'!H112="","",'[1]TCE - ANEXO III - Preencher'!H112)</f>
        <v>44317</v>
      </c>
      <c r="H103" s="15">
        <f>'[1]TCE - ANEXO III - Preencher'!I112</f>
        <v>0</v>
      </c>
      <c r="I103" s="15">
        <f>'[1]TCE - ANEXO III - Preencher'!J112</f>
        <v>119.0176</v>
      </c>
      <c r="J103" s="15">
        <f>'[1]TCE - ANEXO III - Preencher'!K112</f>
        <v>0</v>
      </c>
      <c r="K103" s="16">
        <f>'[1]TCE - ANEXO III - Preencher'!L112</f>
        <v>180.4</v>
      </c>
      <c r="L103" s="16">
        <f>'[1]TCE - ANEXO III - Preencher'!M112</f>
        <v>22</v>
      </c>
      <c r="M103" s="16">
        <f t="shared" si="7"/>
        <v>158.4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277.41759999999999</v>
      </c>
    </row>
    <row r="104" spans="1:28" s="4" customFormat="1" x14ac:dyDescent="0.2">
      <c r="A104" s="9">
        <f>IFERROR(VLOOKUP(B104,'[1]DADOS (OCULTAR)'!$P$3:$R$56,3,0),"")</f>
        <v>9039744001247</v>
      </c>
      <c r="B104" s="10" t="str">
        <f>'[1]TCE - ANEXO III - Preencher'!C113</f>
        <v>UPA CABO DE SANTO AGOSTINHO</v>
      </c>
      <c r="C104" s="11"/>
      <c r="D104" s="12" t="str">
        <f>'[1]TCE - ANEXO III - Preencher'!E113</f>
        <v>JACKSON VANDERLEY SILVA DE LIMA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5151-10</v>
      </c>
      <c r="G104" s="14">
        <f>IF('[1]TCE - ANEXO III - Preencher'!H113="","",'[1]TCE - ANEXO III - Preencher'!H113)</f>
        <v>44317</v>
      </c>
      <c r="H104" s="15">
        <f>'[1]TCE - ANEXO III - Preencher'!I113</f>
        <v>0</v>
      </c>
      <c r="I104" s="15">
        <f>'[1]TCE - ANEXO III - Preencher'!J113</f>
        <v>105.592</v>
      </c>
      <c r="J104" s="15">
        <f>'[1]TCE - ANEXO III - Preencher'!K113</f>
        <v>0</v>
      </c>
      <c r="K104" s="16">
        <f>'[1]TCE - ANEXO III - Preencher'!L113</f>
        <v>180.4</v>
      </c>
      <c r="L104" s="16">
        <f>'[1]TCE - ANEXO III - Preencher'!M113</f>
        <v>22</v>
      </c>
      <c r="M104" s="16">
        <f t="shared" si="7"/>
        <v>158.4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263.99200000000002</v>
      </c>
    </row>
    <row r="105" spans="1:28" s="4" customFormat="1" x14ac:dyDescent="0.2">
      <c r="A105" s="9">
        <f>IFERROR(VLOOKUP(B105,'[1]DADOS (OCULTAR)'!$P$3:$R$56,3,0),"")</f>
        <v>9039744001247</v>
      </c>
      <c r="B105" s="10" t="str">
        <f>'[1]TCE - ANEXO III - Preencher'!C114</f>
        <v>UPA CABO DE SANTO AGOSTINHO</v>
      </c>
      <c r="C105" s="11"/>
      <c r="D105" s="12" t="str">
        <f>'[1]TCE - ANEXO III - Preencher'!E114</f>
        <v>JADILSON JOSE DOS SANTOS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5151-10</v>
      </c>
      <c r="G105" s="14">
        <f>IF('[1]TCE - ANEXO III - Preencher'!H114="","",'[1]TCE - ANEXO III - Preencher'!H114)</f>
        <v>44317</v>
      </c>
      <c r="H105" s="15">
        <f>'[1]TCE - ANEXO III - Preencher'!I114</f>
        <v>0</v>
      </c>
      <c r="I105" s="15">
        <f>'[1]TCE - ANEXO III - Preencher'!J114</f>
        <v>132.256</v>
      </c>
      <c r="J105" s="15">
        <f>'[1]TCE - ANEXO III - Preencher'!K114</f>
        <v>0</v>
      </c>
      <c r="K105" s="16">
        <f>'[1]TCE - ANEXO III - Preencher'!L114</f>
        <v>180.4</v>
      </c>
      <c r="L105" s="16">
        <f>'[1]TCE - ANEXO III - Preencher'!M114</f>
        <v>22</v>
      </c>
      <c r="M105" s="16">
        <f t="shared" si="7"/>
        <v>158.4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290.65600000000001</v>
      </c>
    </row>
    <row r="106" spans="1:28" s="4" customFormat="1" x14ac:dyDescent="0.2">
      <c r="A106" s="9">
        <f>IFERROR(VLOOKUP(B106,'[1]DADOS (OCULTAR)'!$P$3:$R$56,3,0),"")</f>
        <v>9039744001247</v>
      </c>
      <c r="B106" s="10" t="str">
        <f>'[1]TCE - ANEXO III - Preencher'!C115</f>
        <v>UPA CABO DE SANTO AGOSTINHO</v>
      </c>
      <c r="C106" s="11"/>
      <c r="D106" s="12" t="str">
        <f>'[1]TCE - ANEXO III - Preencher'!E115</f>
        <v>JAIME DOS ANJOS NASCIMENTO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2235-05</v>
      </c>
      <c r="G106" s="14">
        <f>IF('[1]TCE - ANEXO III - Preencher'!H115="","",'[1]TCE - ANEXO III - Preencher'!H115)</f>
        <v>44317</v>
      </c>
      <c r="H106" s="15">
        <f>'[1]TCE - ANEXO III - Preencher'!I115</f>
        <v>0</v>
      </c>
      <c r="I106" s="15">
        <f>'[1]TCE - ANEXO III - Preencher'!J115</f>
        <v>268.66719999999998</v>
      </c>
      <c r="J106" s="15">
        <f>'[1]TCE - ANEXO III - Preencher'!K115</f>
        <v>0</v>
      </c>
      <c r="K106" s="16">
        <f>'[1]TCE - ANEXO III - Preencher'!L115</f>
        <v>180.4</v>
      </c>
      <c r="L106" s="16">
        <f>'[1]TCE - ANEXO III - Preencher'!M115</f>
        <v>3.08</v>
      </c>
      <c r="M106" s="16">
        <f t="shared" si="7"/>
        <v>177.32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445.98719999999997</v>
      </c>
    </row>
    <row r="107" spans="1:28" s="4" customFormat="1" x14ac:dyDescent="0.2">
      <c r="A107" s="9">
        <f>IFERROR(VLOOKUP(B107,'[1]DADOS (OCULTAR)'!$P$3:$R$56,3,0),"")</f>
        <v>9039744001247</v>
      </c>
      <c r="B107" s="10" t="str">
        <f>'[1]TCE - ANEXO III - Preencher'!C116</f>
        <v>UPA CABO DE SANTO AGOSTINHO</v>
      </c>
      <c r="C107" s="11"/>
      <c r="D107" s="12" t="str">
        <f>'[1]TCE - ANEXO III - Preencher'!E116</f>
        <v>JAKSON TEOTONIO ALVES DA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3222-05</v>
      </c>
      <c r="G107" s="14">
        <f>IF('[1]TCE - ANEXO III - Preencher'!H116="","",'[1]TCE - ANEXO III - Preencher'!H116)</f>
        <v>44317</v>
      </c>
      <c r="H107" s="15">
        <f>'[1]TCE - ANEXO III - Preencher'!I116</f>
        <v>0</v>
      </c>
      <c r="I107" s="15">
        <f>'[1]TCE - ANEXO III - Preencher'!J116</f>
        <v>233.3544</v>
      </c>
      <c r="J107" s="15">
        <f>'[1]TCE - ANEXO III - Preencher'!K116</f>
        <v>0</v>
      </c>
      <c r="K107" s="16">
        <f>'[1]TCE - ANEXO III - Preencher'!L116</f>
        <v>180.4</v>
      </c>
      <c r="L107" s="16">
        <f>'[1]TCE - ANEXO III - Preencher'!M116</f>
        <v>22</v>
      </c>
      <c r="M107" s="16">
        <f t="shared" si="7"/>
        <v>158.4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17.7</v>
      </c>
      <c r="R107" s="16">
        <f>'[1]TCE - ANEXO III - Preencher'!S116</f>
        <v>0</v>
      </c>
      <c r="S107" s="17">
        <f t="shared" si="9"/>
        <v>17.7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409.45440000000002</v>
      </c>
    </row>
    <row r="108" spans="1:28" s="4" customFormat="1" x14ac:dyDescent="0.2">
      <c r="A108" s="9">
        <f>IFERROR(VLOOKUP(B108,'[1]DADOS (OCULTAR)'!$P$3:$R$56,3,0),"")</f>
        <v>9039744001247</v>
      </c>
      <c r="B108" s="10" t="str">
        <f>'[1]TCE - ANEXO III - Preencher'!C117</f>
        <v>UPA CABO DE SANTO AGOSTINHO</v>
      </c>
      <c r="C108" s="11"/>
      <c r="D108" s="12" t="str">
        <f>'[1]TCE - ANEXO III - Preencher'!E117</f>
        <v>JANAINA DA PAZ BRUNO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4110-10</v>
      </c>
      <c r="G108" s="14">
        <f>IF('[1]TCE - ANEXO III - Preencher'!H117="","",'[1]TCE - ANEXO III - Preencher'!H117)</f>
        <v>44317</v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>
        <f>IFERROR(VLOOKUP(B109,'[1]DADOS (OCULTAR)'!$P$3:$R$56,3,0),"")</f>
        <v>9039744001247</v>
      </c>
      <c r="B109" s="10" t="str">
        <f>'[1]TCE - ANEXO III - Preencher'!C118</f>
        <v>UPA CABO DE SANTO AGOSTINHO</v>
      </c>
      <c r="C109" s="11"/>
      <c r="D109" s="12" t="str">
        <f>'[1]TCE - ANEXO III - Preencher'!E118</f>
        <v>JARISSON NEVES DA SILVA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5174-10</v>
      </c>
      <c r="G109" s="14">
        <f>IF('[1]TCE - ANEXO III - Preencher'!H118="","",'[1]TCE - ANEXO III - Preencher'!H118)</f>
        <v>44317</v>
      </c>
      <c r="H109" s="15">
        <f>'[1]TCE - ANEXO III - Preencher'!I118</f>
        <v>0</v>
      </c>
      <c r="I109" s="15">
        <f>'[1]TCE - ANEXO III - Preencher'!J118</f>
        <v>203.00399999999999</v>
      </c>
      <c r="J109" s="15">
        <f>'[1]TCE - ANEXO III - Preencher'!K118</f>
        <v>0</v>
      </c>
      <c r="K109" s="16">
        <f>'[1]TCE - ANEXO III - Preencher'!L118</f>
        <v>180.4</v>
      </c>
      <c r="L109" s="16">
        <f>'[1]TCE - ANEXO III - Preencher'!M118</f>
        <v>22</v>
      </c>
      <c r="M109" s="16">
        <f t="shared" si="7"/>
        <v>158.4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17.7</v>
      </c>
      <c r="R109" s="16">
        <f>'[1]TCE - ANEXO III - Preencher'!S118</f>
        <v>0</v>
      </c>
      <c r="S109" s="17">
        <f t="shared" si="9"/>
        <v>17.7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379.10399999999998</v>
      </c>
    </row>
    <row r="110" spans="1:28" s="4" customFormat="1" x14ac:dyDescent="0.2">
      <c r="A110" s="9">
        <f>IFERROR(VLOOKUP(B110,'[1]DADOS (OCULTAR)'!$P$3:$R$56,3,0),"")</f>
        <v>9039744001247</v>
      </c>
      <c r="B110" s="10" t="str">
        <f>'[1]TCE - ANEXO III - Preencher'!C119</f>
        <v>UPA CABO DE SANTO AGOSTINHO</v>
      </c>
      <c r="C110" s="11"/>
      <c r="D110" s="12" t="str">
        <f>'[1]TCE - ANEXO III - Preencher'!E119</f>
        <v>JOICE MARTINS BRIZOLA ROCHA</v>
      </c>
      <c r="E110" s="10" t="str">
        <f>IF('[1]TCE - ANEXO III - Preencher'!F119="4 - Assistência Odontológica","2 - Outros Profissionais da Saúde",'[1]TCE - ANEXO III - Preencher'!F119)</f>
        <v>1 - Médico</v>
      </c>
      <c r="F110" s="13" t="str">
        <f>'[1]TCE - ANEXO III - Preencher'!G119</f>
        <v>2251-24</v>
      </c>
      <c r="G110" s="14">
        <f>IF('[1]TCE - ANEXO III - Preencher'!H119="","",'[1]TCE - ANEXO III - Preencher'!H119)</f>
        <v>44317</v>
      </c>
      <c r="H110" s="15">
        <f>'[1]TCE - ANEXO III - Preencher'!I119</f>
        <v>0</v>
      </c>
      <c r="I110" s="15">
        <f>'[1]TCE - ANEXO III - Preencher'!J119</f>
        <v>194.17439999999999</v>
      </c>
      <c r="J110" s="15">
        <f>'[1]TCE - ANEXO III - Preencher'!K119</f>
        <v>0</v>
      </c>
      <c r="K110" s="16">
        <f>'[1]TCE - ANEXO III - Preencher'!L119</f>
        <v>180.4</v>
      </c>
      <c r="L110" s="16">
        <f>'[1]TCE - ANEXO III - Preencher'!M119</f>
        <v>6.34</v>
      </c>
      <c r="M110" s="16">
        <f t="shared" si="7"/>
        <v>174.06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368.23439999999999</v>
      </c>
    </row>
    <row r="111" spans="1:28" s="4" customFormat="1" x14ac:dyDescent="0.2">
      <c r="A111" s="9">
        <f>IFERROR(VLOOKUP(B111,'[1]DADOS (OCULTAR)'!$P$3:$R$56,3,0),"")</f>
        <v>9039744001247</v>
      </c>
      <c r="B111" s="10" t="str">
        <f>'[1]TCE - ANEXO III - Preencher'!C120</f>
        <v>UPA CABO DE SANTO AGOSTINHO</v>
      </c>
      <c r="C111" s="11"/>
      <c r="D111" s="12" t="str">
        <f>'[1]TCE - ANEXO III - Preencher'!E120</f>
        <v>JORGE ABILIO PAZETO</v>
      </c>
      <c r="E111" s="10" t="str">
        <f>IF('[1]TCE - ANEXO III - Preencher'!F120="4 - Assistência Odontológica","2 - Outros Profissionais da Saúde",'[1]TCE - ANEXO III - Preencher'!F120)</f>
        <v>1 - Médico</v>
      </c>
      <c r="F111" s="13" t="str">
        <f>'[1]TCE - ANEXO III - Preencher'!G120</f>
        <v>2251-25</v>
      </c>
      <c r="G111" s="14">
        <f>IF('[1]TCE - ANEXO III - Preencher'!H120="","",'[1]TCE - ANEXO III - Preencher'!H120)</f>
        <v>44317</v>
      </c>
      <c r="H111" s="15">
        <f>'[1]TCE - ANEXO III - Preencher'!I120</f>
        <v>0</v>
      </c>
      <c r="I111" s="15">
        <f>'[1]TCE - ANEXO III - Preencher'!J120</f>
        <v>408.21120000000002</v>
      </c>
      <c r="J111" s="15">
        <f>'[1]TCE - ANEXO III - Preencher'!K120</f>
        <v>0</v>
      </c>
      <c r="K111" s="16">
        <f>'[1]TCE - ANEXO III - Preencher'!L120</f>
        <v>180.4</v>
      </c>
      <c r="L111" s="16">
        <f>'[1]TCE - ANEXO III - Preencher'!M120</f>
        <v>3.17</v>
      </c>
      <c r="M111" s="16">
        <f t="shared" si="7"/>
        <v>177.23000000000002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585.44119999999998</v>
      </c>
    </row>
    <row r="112" spans="1:28" s="4" customFormat="1" x14ac:dyDescent="0.2">
      <c r="A112" s="9">
        <f>IFERROR(VLOOKUP(B112,'[1]DADOS (OCULTAR)'!$P$3:$R$56,3,0),"")</f>
        <v>9039744001247</v>
      </c>
      <c r="B112" s="10" t="str">
        <f>'[1]TCE - ANEXO III - Preencher'!C121</f>
        <v>UPA CABO DE SANTO AGOSTINHO</v>
      </c>
      <c r="C112" s="11"/>
      <c r="D112" s="12" t="str">
        <f>'[1]TCE - ANEXO III - Preencher'!E121</f>
        <v>JOSE AMARO DOS SANTOS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5174-10</v>
      </c>
      <c r="G112" s="14">
        <f>IF('[1]TCE - ANEXO III - Preencher'!H121="","",'[1]TCE - ANEXO III - Preencher'!H121)</f>
        <v>44317</v>
      </c>
      <c r="H112" s="15">
        <f>'[1]TCE - ANEXO III - Preencher'!I121</f>
        <v>0</v>
      </c>
      <c r="I112" s="15">
        <f>'[1]TCE - ANEXO III - Preencher'!J121</f>
        <v>138.78399999999999</v>
      </c>
      <c r="J112" s="15">
        <f>'[1]TCE - ANEXO III - Preencher'!K121</f>
        <v>0</v>
      </c>
      <c r="K112" s="16">
        <f>'[1]TCE - ANEXO III - Preencher'!L121</f>
        <v>180.4</v>
      </c>
      <c r="L112" s="16">
        <f>'[1]TCE - ANEXO III - Preencher'!M121</f>
        <v>22</v>
      </c>
      <c r="M112" s="16">
        <f t="shared" si="7"/>
        <v>158.4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297.18399999999997</v>
      </c>
    </row>
    <row r="113" spans="1:28" s="4" customFormat="1" x14ac:dyDescent="0.2">
      <c r="A113" s="9">
        <f>IFERROR(VLOOKUP(B113,'[1]DADOS (OCULTAR)'!$P$3:$R$56,3,0),"")</f>
        <v>9039744001247</v>
      </c>
      <c r="B113" s="10" t="str">
        <f>'[1]TCE - ANEXO III - Preencher'!C122</f>
        <v>UPA CABO DE SANTO AGOSTINHO</v>
      </c>
      <c r="C113" s="11"/>
      <c r="D113" s="12" t="str">
        <f>'[1]TCE - ANEXO III - Preencher'!E122</f>
        <v>JOSE CRISTIANO DA SILVA RODRIGUES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7664-20</v>
      </c>
      <c r="G113" s="14">
        <f>IF('[1]TCE - ANEXO III - Preencher'!H122="","",'[1]TCE - ANEXO III - Preencher'!H122)</f>
        <v>44317</v>
      </c>
      <c r="H113" s="15">
        <f>'[1]TCE - ANEXO III - Preencher'!I122</f>
        <v>0</v>
      </c>
      <c r="I113" s="15">
        <f>'[1]TCE - ANEXO III - Preencher'!J122</f>
        <v>123.2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123.2</v>
      </c>
    </row>
    <row r="114" spans="1:28" s="4" customFormat="1" x14ac:dyDescent="0.2">
      <c r="A114" s="9">
        <f>IFERROR(VLOOKUP(B114,'[1]DADOS (OCULTAR)'!$P$3:$R$56,3,0),"")</f>
        <v>9039744001247</v>
      </c>
      <c r="B114" s="10" t="str">
        <f>'[1]TCE - ANEXO III - Preencher'!C123</f>
        <v>UPA CABO DE SANTO AGOSTINHO</v>
      </c>
      <c r="C114" s="11"/>
      <c r="D114" s="12" t="str">
        <f>'[1]TCE - ANEXO III - Preencher'!E123</f>
        <v>JOSE JORGE DE SOUZA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5142-25</v>
      </c>
      <c r="G114" s="14">
        <f>IF('[1]TCE - ANEXO III - Preencher'!H123="","",'[1]TCE - ANEXO III - Preencher'!H123)</f>
        <v>44317</v>
      </c>
      <c r="H114" s="15">
        <f>'[1]TCE - ANEXO III - Preencher'!I123</f>
        <v>0</v>
      </c>
      <c r="I114" s="15">
        <f>'[1]TCE - ANEXO III - Preencher'!J123</f>
        <v>155.52160000000001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155.52160000000001</v>
      </c>
    </row>
    <row r="115" spans="1:28" s="4" customFormat="1" x14ac:dyDescent="0.2">
      <c r="A115" s="9">
        <f>IFERROR(VLOOKUP(B115,'[1]DADOS (OCULTAR)'!$P$3:$R$56,3,0),"")</f>
        <v>9039744001247</v>
      </c>
      <c r="B115" s="10" t="str">
        <f>'[1]TCE - ANEXO III - Preencher'!C124</f>
        <v>UPA CABO DE SANTO AGOSTINHO</v>
      </c>
      <c r="C115" s="11"/>
      <c r="D115" s="12" t="str">
        <f>'[1]TCE - ANEXO III - Preencher'!E124</f>
        <v>JOSE LEANDRO GOMES DA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5151-10</v>
      </c>
      <c r="G115" s="14">
        <f>IF('[1]TCE - ANEXO III - Preencher'!H124="","",'[1]TCE - ANEXO III - Preencher'!H124)</f>
        <v>44317</v>
      </c>
      <c r="H115" s="15">
        <f>'[1]TCE - ANEXO III - Preencher'!I124</f>
        <v>0</v>
      </c>
      <c r="I115" s="15">
        <f>'[1]TCE - ANEXO III - Preencher'!J124</f>
        <v>124.3368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212.4</v>
      </c>
      <c r="R115" s="16">
        <f>'[1]TCE - ANEXO III - Preencher'!S124</f>
        <v>61.6</v>
      </c>
      <c r="S115" s="17">
        <f t="shared" si="9"/>
        <v>150.80000000000001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275.13679999999999</v>
      </c>
    </row>
    <row r="116" spans="1:28" s="4" customFormat="1" x14ac:dyDescent="0.2">
      <c r="A116" s="9">
        <f>IFERROR(VLOOKUP(B116,'[1]DADOS (OCULTAR)'!$P$3:$R$56,3,0),"")</f>
        <v>9039744001247</v>
      </c>
      <c r="B116" s="10" t="str">
        <f>'[1]TCE - ANEXO III - Preencher'!C125</f>
        <v>UPA CABO DE SANTO AGOSTINHO</v>
      </c>
      <c r="C116" s="11"/>
      <c r="D116" s="12" t="str">
        <f>'[1]TCE - ANEXO III - Preencher'!E125</f>
        <v>JOSENILDA DA SILVA MELO RODRIGUES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>
        <f>IF('[1]TCE - ANEXO III - Preencher'!H125="","",'[1]TCE - ANEXO III - Preencher'!H125)</f>
        <v>44317</v>
      </c>
      <c r="H116" s="15">
        <f>'[1]TCE - ANEXO III - Preencher'!I125</f>
        <v>0</v>
      </c>
      <c r="I116" s="15">
        <f>'[1]TCE - ANEXO III - Preencher'!J125</f>
        <v>126.944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265.5</v>
      </c>
      <c r="R116" s="16">
        <f>'[1]TCE - ANEXO III - Preencher'!S125</f>
        <v>66</v>
      </c>
      <c r="S116" s="17">
        <f t="shared" si="9"/>
        <v>199.5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326.44400000000002</v>
      </c>
    </row>
    <row r="117" spans="1:28" s="4" customFormat="1" x14ac:dyDescent="0.2">
      <c r="A117" s="9">
        <f>IFERROR(VLOOKUP(B117,'[1]DADOS (OCULTAR)'!$P$3:$R$56,3,0),"")</f>
        <v>9039744001247</v>
      </c>
      <c r="B117" s="10" t="str">
        <f>'[1]TCE - ANEXO III - Preencher'!C126</f>
        <v>UPA CABO DE SANTO AGOSTINHO</v>
      </c>
      <c r="C117" s="11"/>
      <c r="D117" s="12" t="str">
        <f>'[1]TCE - ANEXO III - Preencher'!E126</f>
        <v>JOSILMA MARIA DOS SANTOS OLIVEIRA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5152-05</v>
      </c>
      <c r="G117" s="14">
        <f>IF('[1]TCE - ANEXO III - Preencher'!H126="","",'[1]TCE - ANEXO III - Preencher'!H126)</f>
        <v>44317</v>
      </c>
      <c r="H117" s="15">
        <f>'[1]TCE - ANEXO III - Preencher'!I126</f>
        <v>0</v>
      </c>
      <c r="I117" s="15">
        <f>'[1]TCE - ANEXO III - Preencher'!J126</f>
        <v>105.6</v>
      </c>
      <c r="J117" s="15">
        <f>'[1]TCE - ANEXO III - Preencher'!K126</f>
        <v>0</v>
      </c>
      <c r="K117" s="16">
        <f>'[1]TCE - ANEXO III - Preencher'!L126</f>
        <v>180.4</v>
      </c>
      <c r="L117" s="16">
        <f>'[1]TCE - ANEXO III - Preencher'!M126</f>
        <v>22</v>
      </c>
      <c r="M117" s="16">
        <f t="shared" si="7"/>
        <v>158.4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302.39999999999998</v>
      </c>
      <c r="R117" s="16">
        <f>'[1]TCE - ANEXO III - Preencher'!S126</f>
        <v>66</v>
      </c>
      <c r="S117" s="17">
        <f t="shared" si="9"/>
        <v>236.39999999999998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500.4</v>
      </c>
    </row>
    <row r="118" spans="1:28" s="4" customFormat="1" x14ac:dyDescent="0.2">
      <c r="A118" s="9">
        <f>IFERROR(VLOOKUP(B118,'[1]DADOS (OCULTAR)'!$P$3:$R$56,3,0),"")</f>
        <v>9039744001247</v>
      </c>
      <c r="B118" s="10" t="str">
        <f>'[1]TCE - ANEXO III - Preencher'!C127</f>
        <v>UPA CABO DE SANTO AGOSTINHO</v>
      </c>
      <c r="C118" s="11"/>
      <c r="D118" s="12" t="str">
        <f>'[1]TCE - ANEXO III - Preencher'!E127</f>
        <v>JOSINEIDE DOS SANTOS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>
        <f>IF('[1]TCE - ANEXO III - Preencher'!H127="","",'[1]TCE - ANEXO III - Preencher'!H127)</f>
        <v>44317</v>
      </c>
      <c r="H118" s="15">
        <f>'[1]TCE - ANEXO III - Preencher'!I127</f>
        <v>0</v>
      </c>
      <c r="I118" s="15">
        <f>'[1]TCE - ANEXO III - Preencher'!J127</f>
        <v>110.2568</v>
      </c>
      <c r="J118" s="15">
        <f>'[1]TCE - ANEXO III - Preencher'!K127</f>
        <v>0</v>
      </c>
      <c r="K118" s="16">
        <f>'[1]TCE - ANEXO III - Preencher'!L127</f>
        <v>180.4</v>
      </c>
      <c r="L118" s="16">
        <f>'[1]TCE - ANEXO III - Preencher'!M127</f>
        <v>22</v>
      </c>
      <c r="M118" s="16">
        <f t="shared" si="7"/>
        <v>158.4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268.65679999999998</v>
      </c>
    </row>
    <row r="119" spans="1:28" s="4" customFormat="1" x14ac:dyDescent="0.2">
      <c r="A119" s="9">
        <f>IFERROR(VLOOKUP(B119,'[1]DADOS (OCULTAR)'!$P$3:$R$56,3,0),"")</f>
        <v>9039744001247</v>
      </c>
      <c r="B119" s="10" t="str">
        <f>'[1]TCE - ANEXO III - Preencher'!C128</f>
        <v>UPA CABO DE SANTO AGOSTINHO</v>
      </c>
      <c r="C119" s="11"/>
      <c r="D119" s="12" t="str">
        <f>'[1]TCE - ANEXO III - Preencher'!E128</f>
        <v>JOZINEIDE ANA DAS NEVES OLIVEIRA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4110-10</v>
      </c>
      <c r="G119" s="14">
        <f>IF('[1]TCE - ANEXO III - Preencher'!H128="","",'[1]TCE - ANEXO III - Preencher'!H128)</f>
        <v>44317</v>
      </c>
      <c r="H119" s="15">
        <f>'[1]TCE - ANEXO III - Preencher'!I128</f>
        <v>0</v>
      </c>
      <c r="I119" s="15">
        <f>'[1]TCE - ANEXO III - Preencher'!J128</f>
        <v>105.6</v>
      </c>
      <c r="J119" s="15">
        <f>'[1]TCE - ANEXO III - Preencher'!K128</f>
        <v>0</v>
      </c>
      <c r="K119" s="16">
        <f>'[1]TCE - ANEXO III - Preencher'!L128</f>
        <v>180.4</v>
      </c>
      <c r="L119" s="16">
        <f>'[1]TCE - ANEXO III - Preencher'!M128</f>
        <v>22</v>
      </c>
      <c r="M119" s="16">
        <f t="shared" si="7"/>
        <v>158.4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283.2</v>
      </c>
      <c r="R119" s="16">
        <f>'[1]TCE - ANEXO III - Preencher'!S128</f>
        <v>66</v>
      </c>
      <c r="S119" s="17">
        <f t="shared" si="9"/>
        <v>217.2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481.2</v>
      </c>
    </row>
    <row r="120" spans="1:28" s="4" customFormat="1" x14ac:dyDescent="0.2">
      <c r="A120" s="9">
        <f>IFERROR(VLOOKUP(B120,'[1]DADOS (OCULTAR)'!$P$3:$R$56,3,0),"")</f>
        <v>9039744001247</v>
      </c>
      <c r="B120" s="10" t="str">
        <f>'[1]TCE - ANEXO III - Preencher'!C129</f>
        <v>UPA CABO DE SANTO AGOSTINHO</v>
      </c>
      <c r="C120" s="11"/>
      <c r="D120" s="12" t="str">
        <f>'[1]TCE - ANEXO III - Preencher'!E129</f>
        <v>JULIANA ALBUQUERQUE DE CASTRO LOPES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3222-05</v>
      </c>
      <c r="G120" s="14">
        <f>IF('[1]TCE - ANEXO III - Preencher'!H129="","",'[1]TCE - ANEXO III - Preencher'!H129)</f>
        <v>44317</v>
      </c>
      <c r="H120" s="15">
        <f>'[1]TCE - ANEXO III - Preencher'!I129</f>
        <v>0</v>
      </c>
      <c r="I120" s="15">
        <f>'[1]TCE - ANEXO III - Preencher'!J129</f>
        <v>110.7824</v>
      </c>
      <c r="J120" s="15">
        <f>'[1]TCE - ANEXO III - Preencher'!K129</f>
        <v>0</v>
      </c>
      <c r="K120" s="16">
        <f>'[1]TCE - ANEXO III - Preencher'!L129</f>
        <v>180.4</v>
      </c>
      <c r="L120" s="16">
        <f>'[1]TCE - ANEXO III - Preencher'!M129</f>
        <v>22</v>
      </c>
      <c r="M120" s="16">
        <f t="shared" si="7"/>
        <v>158.4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265.5</v>
      </c>
      <c r="R120" s="16">
        <f>'[1]TCE - ANEXO III - Preencher'!S129</f>
        <v>66</v>
      </c>
      <c r="S120" s="17">
        <f t="shared" si="9"/>
        <v>199.5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468.68240000000003</v>
      </c>
    </row>
    <row r="121" spans="1:28" s="4" customFormat="1" x14ac:dyDescent="0.2">
      <c r="A121" s="9">
        <f>IFERROR(VLOOKUP(B121,'[1]DADOS (OCULTAR)'!$P$3:$R$56,3,0),"")</f>
        <v>9039744001247</v>
      </c>
      <c r="B121" s="10" t="str">
        <f>'[1]TCE - ANEXO III - Preencher'!C130</f>
        <v>UPA CABO DE SANTO AGOSTINHO</v>
      </c>
      <c r="C121" s="11"/>
      <c r="D121" s="12" t="str">
        <f>'[1]TCE - ANEXO III - Preencher'!E130</f>
        <v>JULIANA CANUTO DA SILVA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>
        <f>IF('[1]TCE - ANEXO III - Preencher'!H130="","",'[1]TCE - ANEXO III - Preencher'!H130)</f>
        <v>44317</v>
      </c>
      <c r="H121" s="15">
        <f>'[1]TCE - ANEXO III - Preencher'!I130</f>
        <v>0</v>
      </c>
      <c r="I121" s="15">
        <f>'[1]TCE - ANEXO III - Preencher'!J130</f>
        <v>121.11279999999999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88.5</v>
      </c>
      <c r="R121" s="16">
        <f>'[1]TCE - ANEXO III - Preencher'!S130</f>
        <v>66</v>
      </c>
      <c r="S121" s="17">
        <f t="shared" si="9"/>
        <v>22.5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143.61279999999999</v>
      </c>
    </row>
    <row r="122" spans="1:28" s="4" customFormat="1" x14ac:dyDescent="0.2">
      <c r="A122" s="9">
        <f>IFERROR(VLOOKUP(B122,'[1]DADOS (OCULTAR)'!$P$3:$R$56,3,0),"")</f>
        <v>9039744001247</v>
      </c>
      <c r="B122" s="10" t="str">
        <f>'[1]TCE - ANEXO III - Preencher'!C131</f>
        <v>UPA CABO DE SANTO AGOSTINHO</v>
      </c>
      <c r="C122" s="11"/>
      <c r="D122" s="12" t="str">
        <f>'[1]TCE - ANEXO III - Preencher'!E131</f>
        <v>JULIANA MACEDO PIRES VERISSIMO SALES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2516-05</v>
      </c>
      <c r="G122" s="14">
        <f>IF('[1]TCE - ANEXO III - Preencher'!H131="","",'[1]TCE - ANEXO III - Preencher'!H131)</f>
        <v>44317</v>
      </c>
      <c r="H122" s="15">
        <f>'[1]TCE - ANEXO III - Preencher'!I131</f>
        <v>0</v>
      </c>
      <c r="I122" s="15">
        <f>'[1]TCE - ANEXO III - Preencher'!J131</f>
        <v>376.14160000000004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376.14160000000004</v>
      </c>
    </row>
    <row r="123" spans="1:28" s="4" customFormat="1" x14ac:dyDescent="0.2">
      <c r="A123" s="9">
        <f>IFERROR(VLOOKUP(B123,'[1]DADOS (OCULTAR)'!$P$3:$R$56,3,0),"")</f>
        <v>9039744001247</v>
      </c>
      <c r="B123" s="10" t="str">
        <f>'[1]TCE - ANEXO III - Preencher'!C132</f>
        <v>UPA CABO DE SANTO AGOSTINHO</v>
      </c>
      <c r="C123" s="11"/>
      <c r="D123" s="12" t="str">
        <f>'[1]TCE - ANEXO III - Preencher'!E132</f>
        <v>JUVANI PEIXOTO DOS SANTOS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>
        <f>IF('[1]TCE - ANEXO III - Preencher'!H132="","",'[1]TCE - ANEXO III - Preencher'!H132)</f>
        <v>44317</v>
      </c>
      <c r="H123" s="15">
        <f>'[1]TCE - ANEXO III - Preencher'!I132</f>
        <v>0</v>
      </c>
      <c r="I123" s="15">
        <f>'[1]TCE - ANEXO III - Preencher'!J132</f>
        <v>104.6904</v>
      </c>
      <c r="J123" s="15">
        <f>'[1]TCE - ANEXO III - Preencher'!K132</f>
        <v>0</v>
      </c>
      <c r="K123" s="16">
        <f>'[1]TCE - ANEXO III - Preencher'!L132</f>
        <v>180.4</v>
      </c>
      <c r="L123" s="16">
        <f>'[1]TCE - ANEXO III - Preencher'!M132</f>
        <v>22</v>
      </c>
      <c r="M123" s="16">
        <f t="shared" si="7"/>
        <v>158.4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265.5</v>
      </c>
      <c r="R123" s="16">
        <f>'[1]TCE - ANEXO III - Preencher'!S132</f>
        <v>8.8000000000000007</v>
      </c>
      <c r="S123" s="17">
        <f t="shared" si="9"/>
        <v>256.7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519.79039999999998</v>
      </c>
    </row>
    <row r="124" spans="1:28" s="4" customFormat="1" x14ac:dyDescent="0.2">
      <c r="A124" s="9">
        <f>IFERROR(VLOOKUP(B124,'[1]DADOS (OCULTAR)'!$P$3:$R$56,3,0),"")</f>
        <v>9039744001247</v>
      </c>
      <c r="B124" s="10" t="str">
        <f>'[1]TCE - ANEXO III - Preencher'!C133</f>
        <v>UPA CABO DE SANTO AGOSTINHO</v>
      </c>
      <c r="C124" s="11"/>
      <c r="D124" s="12" t="str">
        <f>'[1]TCE - ANEXO III - Preencher'!E133</f>
        <v>KASSIA PRISCILA PEREIRA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4110-10</v>
      </c>
      <c r="G124" s="14">
        <f>IF('[1]TCE - ANEXO III - Preencher'!H133="","",'[1]TCE - ANEXO III - Preencher'!H133)</f>
        <v>44317</v>
      </c>
      <c r="H124" s="15">
        <f>'[1]TCE - ANEXO III - Preencher'!I133</f>
        <v>0</v>
      </c>
      <c r="I124" s="15">
        <f>'[1]TCE - ANEXO III - Preencher'!J133</f>
        <v>105.19199999999999</v>
      </c>
      <c r="J124" s="15">
        <f>'[1]TCE - ANEXO III - Preencher'!K133</f>
        <v>0</v>
      </c>
      <c r="K124" s="16">
        <f>'[1]TCE - ANEXO III - Preencher'!L133</f>
        <v>180.4</v>
      </c>
      <c r="L124" s="16">
        <f>'[1]TCE - ANEXO III - Preencher'!M133</f>
        <v>22</v>
      </c>
      <c r="M124" s="16">
        <f t="shared" si="7"/>
        <v>158.4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153</v>
      </c>
      <c r="R124" s="16">
        <f>'[1]TCE - ANEXO III - Preencher'!S133</f>
        <v>66</v>
      </c>
      <c r="S124" s="17">
        <f t="shared" si="9"/>
        <v>87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350.59199999999998</v>
      </c>
    </row>
    <row r="125" spans="1:28" s="4" customFormat="1" x14ac:dyDescent="0.2">
      <c r="A125" s="9">
        <f>IFERROR(VLOOKUP(B125,'[1]DADOS (OCULTAR)'!$P$3:$R$56,3,0),"")</f>
        <v>9039744001247</v>
      </c>
      <c r="B125" s="10" t="str">
        <f>'[1]TCE - ANEXO III - Preencher'!C134</f>
        <v>UPA CABO DE SANTO AGOSTINHO</v>
      </c>
      <c r="C125" s="11"/>
      <c r="D125" s="12" t="str">
        <f>'[1]TCE - ANEXO III - Preencher'!E134</f>
        <v>LAURA FERNANDA ALVES MOTA</v>
      </c>
      <c r="E125" s="10" t="str">
        <f>IF('[1]TCE - ANEXO III - Preencher'!F134="4 - Assistência Odontológica","2 - Outros Profissionais da Saúde",'[1]TCE - ANEXO III - Preencher'!F134)</f>
        <v>1 - Médico</v>
      </c>
      <c r="F125" s="13" t="str">
        <f>'[1]TCE - ANEXO III - Preencher'!G134</f>
        <v>2251-25</v>
      </c>
      <c r="G125" s="14">
        <f>IF('[1]TCE - ANEXO III - Preencher'!H134="","",'[1]TCE - ANEXO III - Preencher'!H134)</f>
        <v>44317</v>
      </c>
      <c r="H125" s="15">
        <f>'[1]TCE - ANEXO III - Preencher'!I134</f>
        <v>0</v>
      </c>
      <c r="I125" s="15">
        <f>'[1]TCE - ANEXO III - Preencher'!J134</f>
        <v>385.34879999999998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385.34879999999998</v>
      </c>
    </row>
    <row r="126" spans="1:28" s="4" customFormat="1" x14ac:dyDescent="0.2">
      <c r="A126" s="9">
        <f>IFERROR(VLOOKUP(B126,'[1]DADOS (OCULTAR)'!$P$3:$R$56,3,0),"")</f>
        <v>9039744001247</v>
      </c>
      <c r="B126" s="10" t="str">
        <f>'[1]TCE - ANEXO III - Preencher'!C135</f>
        <v>UPA CABO DE SANTO AGOSTINHO</v>
      </c>
      <c r="C126" s="11"/>
      <c r="D126" s="12" t="str">
        <f>'[1]TCE - ANEXO III - Preencher'!E135</f>
        <v>LAYSE DAYANA SANTIAGO DA SILVA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>
        <f>IF('[1]TCE - ANEXO III - Preencher'!H135="","",'[1]TCE - ANEXO III - Preencher'!H135)</f>
        <v>44317</v>
      </c>
      <c r="H126" s="15">
        <f>'[1]TCE - ANEXO III - Preencher'!I135</f>
        <v>0</v>
      </c>
      <c r="I126" s="15">
        <f>'[1]TCE - ANEXO III - Preencher'!J135</f>
        <v>110.4088</v>
      </c>
      <c r="J126" s="15">
        <f>'[1]TCE - ANEXO III - Preencher'!K135</f>
        <v>0</v>
      </c>
      <c r="K126" s="16">
        <f>'[1]TCE - ANEXO III - Preencher'!L135</f>
        <v>180.4</v>
      </c>
      <c r="L126" s="16">
        <f>'[1]TCE - ANEXO III - Preencher'!M135</f>
        <v>22</v>
      </c>
      <c r="M126" s="16">
        <f t="shared" si="7"/>
        <v>158.4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268.80880000000002</v>
      </c>
    </row>
    <row r="127" spans="1:28" s="4" customFormat="1" x14ac:dyDescent="0.2">
      <c r="A127" s="9">
        <f>IFERROR(VLOOKUP(B127,'[1]DADOS (OCULTAR)'!$P$3:$R$56,3,0),"")</f>
        <v>9039744001247</v>
      </c>
      <c r="B127" s="10" t="str">
        <f>'[1]TCE - ANEXO III - Preencher'!C136</f>
        <v>UPA CABO DE SANTO AGOSTINHO</v>
      </c>
      <c r="C127" s="11"/>
      <c r="D127" s="12" t="str">
        <f>'[1]TCE - ANEXO III - Preencher'!E136</f>
        <v>MAISA FREITAS DA COSTA</v>
      </c>
      <c r="E127" s="10" t="str">
        <f>IF('[1]TCE - ANEXO III - Preencher'!F136="4 - Assistência Odontológica","2 - Outros Profissionais da Saúde",'[1]TCE - ANEXO III - Preencher'!F136)</f>
        <v>1 - Médico</v>
      </c>
      <c r="F127" s="13" t="str">
        <f>'[1]TCE - ANEXO III - Preencher'!G136</f>
        <v>2251-25</v>
      </c>
      <c r="G127" s="14">
        <f>IF('[1]TCE - ANEXO III - Preencher'!H136="","",'[1]TCE - ANEXO III - Preencher'!H136)</f>
        <v>44317</v>
      </c>
      <c r="H127" s="15">
        <f>'[1]TCE - ANEXO III - Preencher'!I136</f>
        <v>0</v>
      </c>
      <c r="I127" s="15">
        <f>'[1]TCE - ANEXO III - Preencher'!J136</f>
        <v>228.536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228.536</v>
      </c>
    </row>
    <row r="128" spans="1:28" s="4" customFormat="1" x14ac:dyDescent="0.2">
      <c r="A128" s="9">
        <f>IFERROR(VLOOKUP(B128,'[1]DADOS (OCULTAR)'!$P$3:$R$56,3,0),"")</f>
        <v>9039744001247</v>
      </c>
      <c r="B128" s="10" t="str">
        <f>'[1]TCE - ANEXO III - Preencher'!C137</f>
        <v>UPA CABO DE SANTO AGOSTINHO</v>
      </c>
      <c r="C128" s="11"/>
      <c r="D128" s="12" t="str">
        <f>'[1]TCE - ANEXO III - Preencher'!E137</f>
        <v>MANOEL ALBINO SARAIVA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5174-10</v>
      </c>
      <c r="G128" s="14">
        <f>IF('[1]TCE - ANEXO III - Preencher'!H137="","",'[1]TCE - ANEXO III - Preencher'!H137)</f>
        <v>44317</v>
      </c>
      <c r="H128" s="15">
        <f>'[1]TCE - ANEXO III - Preencher'!I137</f>
        <v>0</v>
      </c>
      <c r="I128" s="15">
        <f>'[1]TCE - ANEXO III - Preencher'!J137</f>
        <v>109.96639999999999</v>
      </c>
      <c r="J128" s="15">
        <f>'[1]TCE - ANEXO III - Preencher'!K137</f>
        <v>0</v>
      </c>
      <c r="K128" s="16">
        <f>'[1]TCE - ANEXO III - Preencher'!L137</f>
        <v>180.4</v>
      </c>
      <c r="L128" s="16">
        <f>'[1]TCE - ANEXO III - Preencher'!M137</f>
        <v>22</v>
      </c>
      <c r="M128" s="16">
        <f t="shared" si="7"/>
        <v>158.4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268.3664</v>
      </c>
    </row>
    <row r="129" spans="1:28" s="4" customFormat="1" x14ac:dyDescent="0.2">
      <c r="A129" s="9">
        <f>IFERROR(VLOOKUP(B129,'[1]DADOS (OCULTAR)'!$P$3:$R$56,3,0),"")</f>
        <v>9039744001247</v>
      </c>
      <c r="B129" s="10" t="str">
        <f>'[1]TCE - ANEXO III - Preencher'!C138</f>
        <v>UPA CABO DE SANTO AGOSTINHO</v>
      </c>
      <c r="C129" s="11"/>
      <c r="D129" s="12" t="str">
        <f>'[1]TCE - ANEXO III - Preencher'!E138</f>
        <v>MANOELA RAMOS DA SILVA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3222-05</v>
      </c>
      <c r="G129" s="14">
        <f>IF('[1]TCE - ANEXO III - Preencher'!H138="","",'[1]TCE - ANEXO III - Preencher'!H138)</f>
        <v>44317</v>
      </c>
      <c r="H129" s="15">
        <f>'[1]TCE - ANEXO III - Preencher'!I138</f>
        <v>0</v>
      </c>
      <c r="I129" s="15">
        <f>'[1]TCE - ANEXO III - Preencher'!J138</f>
        <v>111.71599999999999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265.5</v>
      </c>
      <c r="R129" s="16">
        <f>'[1]TCE - ANEXO III - Preencher'!S138</f>
        <v>55</v>
      </c>
      <c r="S129" s="17">
        <f t="shared" si="9"/>
        <v>210.5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322.21600000000001</v>
      </c>
    </row>
    <row r="130" spans="1:28" s="4" customFormat="1" x14ac:dyDescent="0.2">
      <c r="A130" s="9">
        <f>IFERROR(VLOOKUP(B130,'[1]DADOS (OCULTAR)'!$P$3:$R$56,3,0),"")</f>
        <v>9039744001247</v>
      </c>
      <c r="B130" s="10" t="str">
        <f>'[1]TCE - ANEXO III - Preencher'!C139</f>
        <v>UPA CABO DE SANTO AGOSTINHO</v>
      </c>
      <c r="C130" s="11"/>
      <c r="D130" s="12" t="str">
        <f>'[1]TCE - ANEXO III - Preencher'!E139</f>
        <v>MARCELO ROBERTO DE SALES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5142-25</v>
      </c>
      <c r="G130" s="14">
        <f>IF('[1]TCE - ANEXO III - Preencher'!H139="","",'[1]TCE - ANEXO III - Preencher'!H139)</f>
        <v>44317</v>
      </c>
      <c r="H130" s="15">
        <f>'[1]TCE - ANEXO III - Preencher'!I139</f>
        <v>0</v>
      </c>
      <c r="I130" s="15">
        <f>'[1]TCE - ANEXO III - Preencher'!J139</f>
        <v>123.1344</v>
      </c>
      <c r="J130" s="15">
        <f>'[1]TCE - ANEXO III - Preencher'!K139</f>
        <v>0</v>
      </c>
      <c r="K130" s="16">
        <f>'[1]TCE - ANEXO III - Preencher'!L139</f>
        <v>180.4</v>
      </c>
      <c r="L130" s="16">
        <f>'[1]TCE - ANEXO III - Preencher'!M139</f>
        <v>22</v>
      </c>
      <c r="M130" s="16">
        <f t="shared" si="7"/>
        <v>158.4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163.19999999999999</v>
      </c>
      <c r="R130" s="16">
        <f>'[1]TCE - ANEXO III - Preencher'!S139</f>
        <v>66</v>
      </c>
      <c r="S130" s="17">
        <f t="shared" si="9"/>
        <v>97.199999999999989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378.73439999999999</v>
      </c>
    </row>
    <row r="131" spans="1:28" s="4" customFormat="1" x14ac:dyDescent="0.2">
      <c r="A131" s="9">
        <f>IFERROR(VLOOKUP(B131,'[1]DADOS (OCULTAR)'!$P$3:$R$56,3,0),"")</f>
        <v>9039744001247</v>
      </c>
      <c r="B131" s="10" t="str">
        <f>'[1]TCE - ANEXO III - Preencher'!C140</f>
        <v>UPA CABO DE SANTO AGOSTINHO</v>
      </c>
      <c r="C131" s="11"/>
      <c r="D131" s="12" t="str">
        <f>'[1]TCE - ANEXO III - Preencher'!E140</f>
        <v>MARIA DA GLORIA FERREIRA DE ALBUQUERQUE SENA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5211-30</v>
      </c>
      <c r="G131" s="14">
        <f>IF('[1]TCE - ANEXO III - Preencher'!H140="","",'[1]TCE - ANEXO III - Preencher'!H140)</f>
        <v>44317</v>
      </c>
      <c r="H131" s="15">
        <f>'[1]TCE - ANEXO III - Preencher'!I140</f>
        <v>0</v>
      </c>
      <c r="I131" s="15">
        <f>'[1]TCE - ANEXO III - Preencher'!J140</f>
        <v>110.0264</v>
      </c>
      <c r="J131" s="15">
        <f>'[1]TCE - ANEXO III - Preencher'!K140</f>
        <v>0</v>
      </c>
      <c r="K131" s="16">
        <f>'[1]TCE - ANEXO III - Preencher'!L140</f>
        <v>180.4</v>
      </c>
      <c r="L131" s="16">
        <f>'[1]TCE - ANEXO III - Preencher'!M140</f>
        <v>22</v>
      </c>
      <c r="M131" s="16">
        <f t="shared" si="7"/>
        <v>158.4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163.19999999999999</v>
      </c>
      <c r="R131" s="16">
        <f>'[1]TCE - ANEXO III - Preencher'!S140</f>
        <v>66</v>
      </c>
      <c r="S131" s="17">
        <f t="shared" si="9"/>
        <v>97.199999999999989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365.62639999999999</v>
      </c>
    </row>
    <row r="132" spans="1:28" s="4" customFormat="1" x14ac:dyDescent="0.2">
      <c r="A132" s="9">
        <f>IFERROR(VLOOKUP(B132,'[1]DADOS (OCULTAR)'!$P$3:$R$56,3,0),"")</f>
        <v>9039744001247</v>
      </c>
      <c r="B132" s="10" t="str">
        <f>'[1]TCE - ANEXO III - Preencher'!C141</f>
        <v>UPA CABO DE SANTO AGOSTINHO</v>
      </c>
      <c r="C132" s="11"/>
      <c r="D132" s="12" t="str">
        <f>'[1]TCE - ANEXO III - Preencher'!E141</f>
        <v>MARIA DAS GRACAS DO NASCIMENTO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3222-05</v>
      </c>
      <c r="G132" s="14">
        <f>IF('[1]TCE - ANEXO III - Preencher'!H141="","",'[1]TCE - ANEXO III - Preencher'!H141)</f>
        <v>44317</v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>
        <f>IFERROR(VLOOKUP(B133,'[1]DADOS (OCULTAR)'!$P$3:$R$56,3,0),"")</f>
        <v>9039744001247</v>
      </c>
      <c r="B133" s="10" t="str">
        <f>'[1]TCE - ANEXO III - Preencher'!C142</f>
        <v>UPA CABO DE SANTO AGOSTINHO</v>
      </c>
      <c r="C133" s="11"/>
      <c r="D133" s="12" t="str">
        <f>'[1]TCE - ANEXO III - Preencher'!E142</f>
        <v>MARIA DO CARMO SANTOS FERREIRA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2235-05</v>
      </c>
      <c r="G133" s="14">
        <f>IF('[1]TCE - ANEXO III - Preencher'!H142="","",'[1]TCE - ANEXO III - Preencher'!H142)</f>
        <v>44317</v>
      </c>
      <c r="H133" s="15">
        <f>'[1]TCE - ANEXO III - Preencher'!I142</f>
        <v>0</v>
      </c>
      <c r="I133" s="15">
        <f>'[1]TCE - ANEXO III - Preencher'!J142</f>
        <v>332.31439999999998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332.31439999999998</v>
      </c>
    </row>
    <row r="134" spans="1:28" s="4" customFormat="1" x14ac:dyDescent="0.2">
      <c r="A134" s="9">
        <f>IFERROR(VLOOKUP(B134,'[1]DADOS (OCULTAR)'!$P$3:$R$56,3,0),"")</f>
        <v>9039744001247</v>
      </c>
      <c r="B134" s="10" t="str">
        <f>'[1]TCE - ANEXO III - Preencher'!C143</f>
        <v>UPA CABO DE SANTO AGOSTINHO</v>
      </c>
      <c r="C134" s="11"/>
      <c r="D134" s="12" t="str">
        <f>'[1]TCE - ANEXO III - Preencher'!E143</f>
        <v>MARIA GABRIELA ALVES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>
        <f>IF('[1]TCE - ANEXO III - Preencher'!H143="","",'[1]TCE - ANEXO III - Preencher'!H143)</f>
        <v>44317</v>
      </c>
      <c r="H134" s="15">
        <f>'[1]TCE - ANEXO III - Preencher'!I143</f>
        <v>0</v>
      </c>
      <c r="I134" s="15">
        <f>'[1]TCE - ANEXO III - Preencher'!J143</f>
        <v>118.14400000000001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378</v>
      </c>
      <c r="R134" s="16">
        <f>'[1]TCE - ANEXO III - Preencher'!S143</f>
        <v>66</v>
      </c>
      <c r="S134" s="17">
        <f t="shared" si="15"/>
        <v>312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430.14400000000001</v>
      </c>
    </row>
    <row r="135" spans="1:28" s="4" customFormat="1" x14ac:dyDescent="0.2">
      <c r="A135" s="9">
        <f>IFERROR(VLOOKUP(B135,'[1]DADOS (OCULTAR)'!$P$3:$R$56,3,0),"")</f>
        <v>9039744001247</v>
      </c>
      <c r="B135" s="10" t="str">
        <f>'[1]TCE - ANEXO III - Preencher'!C144</f>
        <v>UPA CABO DE SANTO AGOSTINHO</v>
      </c>
      <c r="C135" s="11"/>
      <c r="D135" s="12" t="str">
        <f>'[1]TCE - ANEXO III - Preencher'!E144</f>
        <v>MARIA JOSE DE SOUZA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>
        <f>IF('[1]TCE - ANEXO III - Preencher'!H144="","",'[1]TCE - ANEXO III - Preencher'!H144)</f>
        <v>44317</v>
      </c>
      <c r="H135" s="15">
        <f>'[1]TCE - ANEXO III - Preencher'!I144</f>
        <v>0</v>
      </c>
      <c r="I135" s="15">
        <f>'[1]TCE - ANEXO III - Preencher'!J144</f>
        <v>106.1104</v>
      </c>
      <c r="J135" s="15">
        <f>'[1]TCE - ANEXO III - Preencher'!K144</f>
        <v>0</v>
      </c>
      <c r="K135" s="16">
        <f>'[1]TCE - ANEXO III - Preencher'!L144</f>
        <v>180.4</v>
      </c>
      <c r="L135" s="16">
        <f>'[1]TCE - ANEXO III - Preencher'!M144</f>
        <v>22</v>
      </c>
      <c r="M135" s="16">
        <f t="shared" si="13"/>
        <v>158.4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153</v>
      </c>
      <c r="R135" s="16">
        <f>'[1]TCE - ANEXO III - Preencher'!S144</f>
        <v>66</v>
      </c>
      <c r="S135" s="17">
        <f t="shared" si="15"/>
        <v>87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351.5104</v>
      </c>
    </row>
    <row r="136" spans="1:28" s="4" customFormat="1" x14ac:dyDescent="0.2">
      <c r="A136" s="9">
        <f>IFERROR(VLOOKUP(B136,'[1]DADOS (OCULTAR)'!$P$3:$R$56,3,0),"")</f>
        <v>9039744001247</v>
      </c>
      <c r="B136" s="10" t="str">
        <f>'[1]TCE - ANEXO III - Preencher'!C145</f>
        <v>UPA CABO DE SANTO AGOSTINHO</v>
      </c>
      <c r="C136" s="11"/>
      <c r="D136" s="12" t="str">
        <f>'[1]TCE - ANEXO III - Preencher'!E145</f>
        <v>MARIA JOSE TEODOZIO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3222-05</v>
      </c>
      <c r="G136" s="14">
        <f>IF('[1]TCE - ANEXO III - Preencher'!H145="","",'[1]TCE - ANEXO III - Preencher'!H145)</f>
        <v>44317</v>
      </c>
      <c r="H136" s="15">
        <f>'[1]TCE - ANEXO III - Preencher'!I145</f>
        <v>0</v>
      </c>
      <c r="I136" s="15">
        <f>'[1]TCE - ANEXO III - Preencher'!J145</f>
        <v>115.652</v>
      </c>
      <c r="J136" s="15">
        <f>'[1]TCE - ANEXO III - Preencher'!K145</f>
        <v>0</v>
      </c>
      <c r="K136" s="16">
        <f>'[1]TCE - ANEXO III - Preencher'!L145</f>
        <v>180.4</v>
      </c>
      <c r="L136" s="16">
        <f>'[1]TCE - ANEXO III - Preencher'!M145</f>
        <v>22</v>
      </c>
      <c r="M136" s="16">
        <f t="shared" si="13"/>
        <v>158.4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378</v>
      </c>
      <c r="R136" s="16">
        <f>'[1]TCE - ANEXO III - Preencher'!S145</f>
        <v>48.4</v>
      </c>
      <c r="S136" s="17">
        <f t="shared" si="15"/>
        <v>329.6</v>
      </c>
      <c r="T136" s="16">
        <f>'[1]TCE - ANEXO III - Preencher'!U145</f>
        <v>48.48</v>
      </c>
      <c r="U136" s="16">
        <f>'[1]TCE - ANEXO III - Preencher'!V145</f>
        <v>0</v>
      </c>
      <c r="V136" s="17">
        <f t="shared" si="16"/>
        <v>48.48</v>
      </c>
      <c r="W136" s="18" t="str">
        <f>IF('[1]TCE - ANEXO III - Preencher'!X145="","",'[1]TCE - ANEXO III - Preencher'!X145)</f>
        <v>AUXILIO CRECHE</v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652.13200000000006</v>
      </c>
    </row>
    <row r="137" spans="1:28" s="4" customFormat="1" x14ac:dyDescent="0.2">
      <c r="A137" s="9">
        <f>IFERROR(VLOOKUP(B137,'[1]DADOS (OCULTAR)'!$P$3:$R$56,3,0),"")</f>
        <v>9039744001247</v>
      </c>
      <c r="B137" s="10" t="str">
        <f>'[1]TCE - ANEXO III - Preencher'!C146</f>
        <v>UPA CABO DE SANTO AGOSTINHO</v>
      </c>
      <c r="C137" s="11"/>
      <c r="D137" s="12" t="str">
        <f>'[1]TCE - ANEXO III - Preencher'!E146</f>
        <v>MARIA JOSELIA EVARISTO DE OLIVEIRA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3222-05</v>
      </c>
      <c r="G137" s="14">
        <f>IF('[1]TCE - ANEXO III - Preencher'!H146="","",'[1]TCE - ANEXO III - Preencher'!H146)</f>
        <v>44317</v>
      </c>
      <c r="H137" s="15">
        <f>'[1]TCE - ANEXO III - Preencher'!I146</f>
        <v>0</v>
      </c>
      <c r="I137" s="15">
        <f>'[1]TCE - ANEXO III - Preencher'!J146</f>
        <v>122.8456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122.8456</v>
      </c>
    </row>
    <row r="138" spans="1:28" s="4" customFormat="1" x14ac:dyDescent="0.2">
      <c r="A138" s="9">
        <f>IFERROR(VLOOKUP(B138,'[1]DADOS (OCULTAR)'!$P$3:$R$56,3,0),"")</f>
        <v>9039744001247</v>
      </c>
      <c r="B138" s="10" t="str">
        <f>'[1]TCE - ANEXO III - Preencher'!C147</f>
        <v>UPA CABO DE SANTO AGOSTINHO</v>
      </c>
      <c r="C138" s="11"/>
      <c r="D138" s="12" t="str">
        <f>'[1]TCE - ANEXO III - Preencher'!E147</f>
        <v>MARIA LADJANE DA SILVA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5134-30</v>
      </c>
      <c r="G138" s="14">
        <f>IF('[1]TCE - ANEXO III - Preencher'!H147="","",'[1]TCE - ANEXO III - Preencher'!H147)</f>
        <v>44317</v>
      </c>
      <c r="H138" s="15">
        <f>'[1]TCE - ANEXO III - Preencher'!I147</f>
        <v>0</v>
      </c>
      <c r="I138" s="15">
        <f>'[1]TCE - ANEXO III - Preencher'!J147</f>
        <v>92.38</v>
      </c>
      <c r="J138" s="15">
        <f>'[1]TCE - ANEXO III - Preencher'!K147</f>
        <v>0</v>
      </c>
      <c r="K138" s="16">
        <f>'[1]TCE - ANEXO III - Preencher'!L147</f>
        <v>180.4</v>
      </c>
      <c r="L138" s="16">
        <f>'[1]TCE - ANEXO III - Preencher'!M147</f>
        <v>22</v>
      </c>
      <c r="M138" s="16">
        <f t="shared" si="13"/>
        <v>158.4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172.8</v>
      </c>
      <c r="R138" s="16">
        <f>'[1]TCE - ANEXO III - Preencher'!S147</f>
        <v>35.200000000000003</v>
      </c>
      <c r="S138" s="17">
        <f t="shared" si="15"/>
        <v>137.60000000000002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388.38</v>
      </c>
    </row>
    <row r="139" spans="1:28" s="4" customFormat="1" x14ac:dyDescent="0.2">
      <c r="A139" s="9">
        <f>IFERROR(VLOOKUP(B139,'[1]DADOS (OCULTAR)'!$P$3:$R$56,3,0),"")</f>
        <v>9039744001247</v>
      </c>
      <c r="B139" s="10" t="str">
        <f>'[1]TCE - ANEXO III - Preencher'!C148</f>
        <v>UPA CABO DE SANTO AGOSTINHO</v>
      </c>
      <c r="C139" s="11"/>
      <c r="D139" s="12" t="str">
        <f>'[1]TCE - ANEXO III - Preencher'!E148</f>
        <v>MARIA VALDETE DE AZEVEDO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2237-05</v>
      </c>
      <c r="G139" s="14">
        <f>IF('[1]TCE - ANEXO III - Preencher'!H148="","",'[1]TCE - ANEXO III - Preencher'!H148)</f>
        <v>44317</v>
      </c>
      <c r="H139" s="15">
        <f>'[1]TCE - ANEXO III - Preencher'!I148</f>
        <v>0</v>
      </c>
      <c r="I139" s="15">
        <f>'[1]TCE - ANEXO III - Preencher'!J148</f>
        <v>106.44799999999999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283.2</v>
      </c>
      <c r="R139" s="16">
        <f>'[1]TCE - ANEXO III - Preencher'!S148</f>
        <v>66</v>
      </c>
      <c r="S139" s="17">
        <f t="shared" si="15"/>
        <v>217.2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323.64799999999997</v>
      </c>
    </row>
    <row r="140" spans="1:28" s="4" customFormat="1" x14ac:dyDescent="0.2">
      <c r="A140" s="9">
        <f>IFERROR(VLOOKUP(B140,'[1]DADOS (OCULTAR)'!$P$3:$R$56,3,0),"")</f>
        <v>9039744001247</v>
      </c>
      <c r="B140" s="10" t="str">
        <f>'[1]TCE - ANEXO III - Preencher'!C149</f>
        <v>UPA CABO DE SANTO AGOSTINHO</v>
      </c>
      <c r="C140" s="11"/>
      <c r="D140" s="12" t="str">
        <f>'[1]TCE - ANEXO III - Preencher'!E149</f>
        <v>MARIANA NOGUEIRA BORGES DE MELO</v>
      </c>
      <c r="E140" s="10" t="str">
        <f>IF('[1]TCE - ANEXO III - Preencher'!F149="4 - Assistência Odontológica","2 - Outros Profissionais da Saúde",'[1]TCE - ANEXO III - Preencher'!F149)</f>
        <v>1 - Médico</v>
      </c>
      <c r="F140" s="13" t="str">
        <f>'[1]TCE - ANEXO III - Preencher'!G149</f>
        <v>2251-24</v>
      </c>
      <c r="G140" s="14">
        <f>IF('[1]TCE - ANEXO III - Preencher'!H149="","",'[1]TCE - ANEXO III - Preencher'!H149)</f>
        <v>44317</v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>
        <f>IFERROR(VLOOKUP(B141,'[1]DADOS (OCULTAR)'!$P$3:$R$56,3,0),"")</f>
        <v>9039744001247</v>
      </c>
      <c r="B141" s="10" t="str">
        <f>'[1]TCE - ANEXO III - Preencher'!C150</f>
        <v>UPA CABO DE SANTO AGOSTINHO</v>
      </c>
      <c r="C141" s="11"/>
      <c r="D141" s="12" t="str">
        <f>'[1]TCE - ANEXO III - Preencher'!E150</f>
        <v>MARIANE GEISICA SANTOS DA SILVA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2234-05</v>
      </c>
      <c r="G141" s="14">
        <f>IF('[1]TCE - ANEXO III - Preencher'!H150="","",'[1]TCE - ANEXO III - Preencher'!H150)</f>
        <v>44317</v>
      </c>
      <c r="H141" s="15">
        <f>'[1]TCE - ANEXO III - Preencher'!I150</f>
        <v>0</v>
      </c>
      <c r="I141" s="15">
        <f>'[1]TCE - ANEXO III - Preencher'!J150</f>
        <v>334.6832</v>
      </c>
      <c r="J141" s="15">
        <f>'[1]TCE - ANEXO III - Preencher'!K150</f>
        <v>0</v>
      </c>
      <c r="K141" s="16">
        <f>'[1]TCE - ANEXO III - Preencher'!L150</f>
        <v>180.4</v>
      </c>
      <c r="L141" s="16">
        <f>'[1]TCE - ANEXO III - Preencher'!M150</f>
        <v>13.49</v>
      </c>
      <c r="M141" s="16">
        <f t="shared" si="13"/>
        <v>166.91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501.59320000000002</v>
      </c>
    </row>
    <row r="142" spans="1:28" s="4" customFormat="1" x14ac:dyDescent="0.2">
      <c r="A142" s="9">
        <f>IFERROR(VLOOKUP(B142,'[1]DADOS (OCULTAR)'!$P$3:$R$56,3,0),"")</f>
        <v>9039744001247</v>
      </c>
      <c r="B142" s="10" t="str">
        <f>'[1]TCE - ANEXO III - Preencher'!C151</f>
        <v>UPA CABO DE SANTO AGOSTINHO</v>
      </c>
      <c r="C142" s="11"/>
      <c r="D142" s="12" t="str">
        <f>'[1]TCE - ANEXO III - Preencher'!E151</f>
        <v>MARINA FREITAS MARTINS DE SOUSA VIEIRA</v>
      </c>
      <c r="E142" s="10" t="str">
        <f>IF('[1]TCE - ANEXO III - Preencher'!F151="4 - Assistência Odontológica","2 - Outros Profissionais da Saúde",'[1]TCE - ANEXO III - Preencher'!F151)</f>
        <v>1 - Médico</v>
      </c>
      <c r="F142" s="13" t="str">
        <f>'[1]TCE - ANEXO III - Preencher'!G151</f>
        <v>2251-25</v>
      </c>
      <c r="G142" s="14">
        <f>IF('[1]TCE - ANEXO III - Preencher'!H151="","",'[1]TCE - ANEXO III - Preencher'!H151)</f>
        <v>44317</v>
      </c>
      <c r="H142" s="15">
        <f>'[1]TCE - ANEXO III - Preencher'!I151</f>
        <v>0</v>
      </c>
      <c r="I142" s="15">
        <f>'[1]TCE - ANEXO III - Preencher'!J151</f>
        <v>436.61759999999998</v>
      </c>
      <c r="J142" s="15">
        <f>'[1]TCE - ANEXO III - Preencher'!K151</f>
        <v>0</v>
      </c>
      <c r="K142" s="16">
        <f>'[1]TCE - ANEXO III - Preencher'!L151</f>
        <v>180.4</v>
      </c>
      <c r="L142" s="16">
        <f>'[1]TCE - ANEXO III - Preencher'!M151</f>
        <v>4.75</v>
      </c>
      <c r="M142" s="16">
        <f t="shared" si="13"/>
        <v>175.65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612.26760000000002</v>
      </c>
    </row>
    <row r="143" spans="1:28" s="4" customFormat="1" x14ac:dyDescent="0.2">
      <c r="A143" s="9">
        <f>IFERROR(VLOOKUP(B143,'[1]DADOS (OCULTAR)'!$P$3:$R$56,3,0),"")</f>
        <v>9039744001247</v>
      </c>
      <c r="B143" s="10" t="str">
        <f>'[1]TCE - ANEXO III - Preencher'!C152</f>
        <v>UPA CABO DE SANTO AGOSTINHO</v>
      </c>
      <c r="C143" s="11"/>
      <c r="D143" s="12" t="str">
        <f>'[1]TCE - ANEXO III - Preencher'!E152</f>
        <v>MARINA LEITE CAMELLO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2235-05</v>
      </c>
      <c r="G143" s="14">
        <f>IF('[1]TCE - ANEXO III - Preencher'!H152="","",'[1]TCE - ANEXO III - Preencher'!H152)</f>
        <v>44317</v>
      </c>
      <c r="H143" s="15">
        <f>'[1]TCE - ANEXO III - Preencher'!I152</f>
        <v>0</v>
      </c>
      <c r="I143" s="15">
        <f>'[1]TCE - ANEXO III - Preencher'!J152</f>
        <v>286.84399999999999</v>
      </c>
      <c r="J143" s="15">
        <f>'[1]TCE - ANEXO III - Preencher'!K152</f>
        <v>0</v>
      </c>
      <c r="K143" s="16">
        <f>'[1]TCE - ANEXO III - Preencher'!L152</f>
        <v>180.4</v>
      </c>
      <c r="L143" s="16">
        <f>'[1]TCE - ANEXO III - Preencher'!M152</f>
        <v>3.08</v>
      </c>
      <c r="M143" s="16">
        <f t="shared" si="13"/>
        <v>177.32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371.7</v>
      </c>
      <c r="R143" s="16">
        <f>'[1]TCE - ANEXO III - Preencher'!S152</f>
        <v>123.36</v>
      </c>
      <c r="S143" s="17">
        <f t="shared" si="15"/>
        <v>248.33999999999997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712.50399999999991</v>
      </c>
    </row>
    <row r="144" spans="1:28" s="4" customFormat="1" x14ac:dyDescent="0.2">
      <c r="A144" s="9">
        <f>IFERROR(VLOOKUP(B144,'[1]DADOS (OCULTAR)'!$P$3:$R$56,3,0),"")</f>
        <v>9039744001247</v>
      </c>
      <c r="B144" s="10" t="str">
        <f>'[1]TCE - ANEXO III - Preencher'!C153</f>
        <v>UPA CABO DE SANTO AGOSTINHO</v>
      </c>
      <c r="C144" s="11"/>
      <c r="D144" s="12" t="str">
        <f>'[1]TCE - ANEXO III - Preencher'!E153</f>
        <v>MARTA MARIA DE SOUZA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5134-30</v>
      </c>
      <c r="G144" s="14">
        <f>IF('[1]TCE - ANEXO III - Preencher'!H153="","",'[1]TCE - ANEXO III - Preencher'!H153)</f>
        <v>44317</v>
      </c>
      <c r="H144" s="15">
        <f>'[1]TCE - ANEXO III - Preencher'!I153</f>
        <v>0</v>
      </c>
      <c r="I144" s="15">
        <f>'[1]TCE - ANEXO III - Preencher'!J153</f>
        <v>93.599199999999996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93.599199999999996</v>
      </c>
    </row>
    <row r="145" spans="1:28" s="4" customFormat="1" x14ac:dyDescent="0.2">
      <c r="A145" s="9">
        <f>IFERROR(VLOOKUP(B145,'[1]DADOS (OCULTAR)'!$P$3:$R$56,3,0),"")</f>
        <v>9039744001247</v>
      </c>
      <c r="B145" s="10" t="str">
        <f>'[1]TCE - ANEXO III - Preencher'!C154</f>
        <v>UPA CABO DE SANTO AGOSTINHO</v>
      </c>
      <c r="C145" s="11"/>
      <c r="D145" s="12" t="str">
        <f>'[1]TCE - ANEXO III - Preencher'!E154</f>
        <v>MAURICIO SANTOS MELO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3241-15</v>
      </c>
      <c r="G145" s="14">
        <f>IF('[1]TCE - ANEXO III - Preencher'!H154="","",'[1]TCE - ANEXO III - Preencher'!H154)</f>
        <v>44317</v>
      </c>
      <c r="H145" s="15">
        <f>'[1]TCE - ANEXO III - Preencher'!I154</f>
        <v>0</v>
      </c>
      <c r="I145" s="15">
        <f>'[1]TCE - ANEXO III - Preencher'!J154</f>
        <v>289.3904</v>
      </c>
      <c r="J145" s="15">
        <f>'[1]TCE - ANEXO III - Preencher'!K154</f>
        <v>0</v>
      </c>
      <c r="K145" s="16">
        <f>'[1]TCE - ANEXO III - Preencher'!L154</f>
        <v>180.4</v>
      </c>
      <c r="L145" s="16">
        <f>'[1]TCE - ANEXO III - Preencher'!M154</f>
        <v>5.42</v>
      </c>
      <c r="M145" s="16">
        <f t="shared" si="13"/>
        <v>174.98000000000002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464.37040000000002</v>
      </c>
    </row>
    <row r="146" spans="1:28" s="4" customFormat="1" x14ac:dyDescent="0.2">
      <c r="A146" s="9">
        <f>IFERROR(VLOOKUP(B146,'[1]DADOS (OCULTAR)'!$P$3:$R$56,3,0),"")</f>
        <v>9039744001247</v>
      </c>
      <c r="B146" s="10" t="str">
        <f>'[1]TCE - ANEXO III - Preencher'!C155</f>
        <v>UPA CABO DE SANTO AGOSTINHO</v>
      </c>
      <c r="C146" s="11"/>
      <c r="D146" s="12" t="str">
        <f>'[1]TCE - ANEXO III - Preencher'!E155</f>
        <v>MAXMILAN JOSE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7664-20</v>
      </c>
      <c r="G146" s="14">
        <f>IF('[1]TCE - ANEXO III - Preencher'!H155="","",'[1]TCE - ANEXO III - Preencher'!H155)</f>
        <v>44317</v>
      </c>
      <c r="H146" s="15">
        <f>'[1]TCE - ANEXO III - Preencher'!I155</f>
        <v>0</v>
      </c>
      <c r="I146" s="15">
        <f>'[1]TCE - ANEXO III - Preencher'!J155</f>
        <v>269.12799999999999</v>
      </c>
      <c r="J146" s="15">
        <f>'[1]TCE - ANEXO III - Preencher'!K155</f>
        <v>0</v>
      </c>
      <c r="K146" s="16">
        <f>'[1]TCE - ANEXO III - Preencher'!L155</f>
        <v>180.4</v>
      </c>
      <c r="L146" s="16">
        <f>'[1]TCE - ANEXO III - Preencher'!M155</f>
        <v>2.71</v>
      </c>
      <c r="M146" s="16">
        <f t="shared" si="13"/>
        <v>177.69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446.81799999999998</v>
      </c>
    </row>
    <row r="147" spans="1:28" s="4" customFormat="1" x14ac:dyDescent="0.2">
      <c r="A147" s="9">
        <f>IFERROR(VLOOKUP(B147,'[1]DADOS (OCULTAR)'!$P$3:$R$56,3,0),"")</f>
        <v>9039744001247</v>
      </c>
      <c r="B147" s="10" t="str">
        <f>'[1]TCE - ANEXO III - Preencher'!C156</f>
        <v>UPA CABO DE SANTO AGOSTINHO</v>
      </c>
      <c r="C147" s="11"/>
      <c r="D147" s="12" t="str">
        <f>'[1]TCE - ANEXO III - Preencher'!E156</f>
        <v>MAYARA THAINA TRAJANO DOS SANTOS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2237-10</v>
      </c>
      <c r="G147" s="14">
        <f>IF('[1]TCE - ANEXO III - Preencher'!H156="","",'[1]TCE - ANEXO III - Preencher'!H156)</f>
        <v>44317</v>
      </c>
      <c r="H147" s="15">
        <f>'[1]TCE - ANEXO III - Preencher'!I156</f>
        <v>0</v>
      </c>
      <c r="I147" s="15">
        <f>'[1]TCE - ANEXO III - Preencher'!J156</f>
        <v>296.036</v>
      </c>
      <c r="J147" s="15">
        <f>'[1]TCE - ANEXO III - Preencher'!K156</f>
        <v>0</v>
      </c>
      <c r="K147" s="16">
        <f>'[1]TCE - ANEXO III - Preencher'!L156</f>
        <v>180.4</v>
      </c>
      <c r="L147" s="16">
        <f>'[1]TCE - ANEXO III - Preencher'!M156</f>
        <v>55.69</v>
      </c>
      <c r="M147" s="16">
        <f t="shared" si="13"/>
        <v>124.71000000000001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420.74599999999998</v>
      </c>
    </row>
    <row r="148" spans="1:28" s="4" customFormat="1" x14ac:dyDescent="0.2">
      <c r="A148" s="9">
        <f>IFERROR(VLOOKUP(B148,'[1]DADOS (OCULTAR)'!$P$3:$R$56,3,0),"")</f>
        <v>9039744001247</v>
      </c>
      <c r="B148" s="10" t="str">
        <f>'[1]TCE - ANEXO III - Preencher'!C157</f>
        <v>UPA CABO DE SANTO AGOSTINHO</v>
      </c>
      <c r="C148" s="11"/>
      <c r="D148" s="12" t="str">
        <f>'[1]TCE - ANEXO III - Preencher'!E157</f>
        <v>MELANIA DE LIMA SERPA OLIVEIRA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2235-05</v>
      </c>
      <c r="G148" s="14">
        <f>IF('[1]TCE - ANEXO III - Preencher'!H157="","",'[1]TCE - ANEXO III - Preencher'!H157)</f>
        <v>44317</v>
      </c>
      <c r="H148" s="15">
        <f>'[1]TCE - ANEXO III - Preencher'!I157</f>
        <v>0</v>
      </c>
      <c r="I148" s="15">
        <f>'[1]TCE - ANEXO III - Preencher'!J157</f>
        <v>271.06720000000001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271.06720000000001</v>
      </c>
    </row>
    <row r="149" spans="1:28" s="4" customFormat="1" x14ac:dyDescent="0.2">
      <c r="A149" s="9">
        <f>IFERROR(VLOOKUP(B149,'[1]DADOS (OCULTAR)'!$P$3:$R$56,3,0),"")</f>
        <v>9039744001247</v>
      </c>
      <c r="B149" s="10" t="str">
        <f>'[1]TCE - ANEXO III - Preencher'!C158</f>
        <v>UPA CABO DE SANTO AGOSTINHO</v>
      </c>
      <c r="C149" s="11"/>
      <c r="D149" s="12" t="str">
        <f>'[1]TCE - ANEXO III - Preencher'!E158</f>
        <v>MERCIA FERREIRA DA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>
        <f>IF('[1]TCE - ANEXO III - Preencher'!H158="","",'[1]TCE - ANEXO III - Preencher'!H158)</f>
        <v>44317</v>
      </c>
      <c r="H149" s="15">
        <f>'[1]TCE - ANEXO III - Preencher'!I158</f>
        <v>0</v>
      </c>
      <c r="I149" s="15">
        <f>'[1]TCE - ANEXO III - Preencher'!J158</f>
        <v>107.22799999999999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172.5</v>
      </c>
      <c r="R149" s="16">
        <f>'[1]TCE - ANEXO III - Preencher'!S158</f>
        <v>63.8</v>
      </c>
      <c r="S149" s="17">
        <f t="shared" si="15"/>
        <v>108.7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215.928</v>
      </c>
    </row>
    <row r="150" spans="1:28" s="4" customFormat="1" x14ac:dyDescent="0.2">
      <c r="A150" s="9">
        <f>IFERROR(VLOOKUP(B150,'[1]DADOS (OCULTAR)'!$P$3:$R$56,3,0),"")</f>
        <v>9039744001247</v>
      </c>
      <c r="B150" s="10" t="str">
        <f>'[1]TCE - ANEXO III - Preencher'!C159</f>
        <v>UPA CABO DE SANTO AGOSTINHO</v>
      </c>
      <c r="C150" s="11"/>
      <c r="D150" s="12" t="str">
        <f>'[1]TCE - ANEXO III - Preencher'!E159</f>
        <v>MICHELLE DE SANTANA DAMASCENO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4110-10</v>
      </c>
      <c r="G150" s="14">
        <f>IF('[1]TCE - ANEXO III - Preencher'!H159="","",'[1]TCE - ANEXO III - Preencher'!H159)</f>
        <v>44317</v>
      </c>
      <c r="H150" s="15">
        <f>'[1]TCE - ANEXO III - Preencher'!I159</f>
        <v>0</v>
      </c>
      <c r="I150" s="15">
        <f>'[1]TCE - ANEXO III - Preencher'!J159</f>
        <v>109.5448</v>
      </c>
      <c r="J150" s="15">
        <f>'[1]TCE - ANEXO III - Preencher'!K159</f>
        <v>0</v>
      </c>
      <c r="K150" s="16">
        <f>'[1]TCE - ANEXO III - Preencher'!L159</f>
        <v>180.4</v>
      </c>
      <c r="L150" s="16">
        <f>'[1]TCE - ANEXO III - Preencher'!M159</f>
        <v>22</v>
      </c>
      <c r="M150" s="16">
        <f t="shared" si="13"/>
        <v>158.4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163.19999999999999</v>
      </c>
      <c r="R150" s="16">
        <f>'[1]TCE - ANEXO III - Preencher'!S159</f>
        <v>50.6</v>
      </c>
      <c r="S150" s="17">
        <f t="shared" si="15"/>
        <v>112.6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380.54480000000001</v>
      </c>
    </row>
    <row r="151" spans="1:28" s="4" customFormat="1" x14ac:dyDescent="0.2">
      <c r="A151" s="9">
        <f>IFERROR(VLOOKUP(B151,'[1]DADOS (OCULTAR)'!$P$3:$R$56,3,0),"")</f>
        <v>9039744001247</v>
      </c>
      <c r="B151" s="10" t="str">
        <f>'[1]TCE - ANEXO III - Preencher'!C160</f>
        <v>UPA CABO DE SANTO AGOSTINHO</v>
      </c>
      <c r="C151" s="11"/>
      <c r="D151" s="12" t="str">
        <f>'[1]TCE - ANEXO III - Preencher'!E160</f>
        <v>MICHELLE GOMES DE QUEIROZ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3222-05</v>
      </c>
      <c r="G151" s="14">
        <f>IF('[1]TCE - ANEXO III - Preencher'!H160="","",'[1]TCE - ANEXO III - Preencher'!H160)</f>
        <v>44317</v>
      </c>
      <c r="H151" s="15">
        <f>'[1]TCE - ANEXO III - Preencher'!I160</f>
        <v>0</v>
      </c>
      <c r="I151" s="15">
        <f>'[1]TCE - ANEXO III - Preencher'!J160</f>
        <v>105.592</v>
      </c>
      <c r="J151" s="15">
        <f>'[1]TCE - ANEXO III - Preencher'!K160</f>
        <v>0</v>
      </c>
      <c r="K151" s="16">
        <f>'[1]TCE - ANEXO III - Preencher'!L160</f>
        <v>180.4</v>
      </c>
      <c r="L151" s="16">
        <f>'[1]TCE - ANEXO III - Preencher'!M160</f>
        <v>22</v>
      </c>
      <c r="M151" s="16">
        <f t="shared" si="13"/>
        <v>158.4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263.99200000000002</v>
      </c>
    </row>
    <row r="152" spans="1:28" s="4" customFormat="1" x14ac:dyDescent="0.2">
      <c r="A152" s="9">
        <f>IFERROR(VLOOKUP(B152,'[1]DADOS (OCULTAR)'!$P$3:$R$56,3,0),"")</f>
        <v>9039744001247</v>
      </c>
      <c r="B152" s="10" t="str">
        <f>'[1]TCE - ANEXO III - Preencher'!C161</f>
        <v>UPA CABO DE SANTO AGOSTINHO</v>
      </c>
      <c r="C152" s="11"/>
      <c r="D152" s="12" t="str">
        <f>'[1]TCE - ANEXO III - Preencher'!E161</f>
        <v>MISAEL JOSE DO NASCIMENTO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5142-25</v>
      </c>
      <c r="G152" s="14">
        <f>IF('[1]TCE - ANEXO III - Preencher'!H161="","",'[1]TCE - ANEXO III - Preencher'!H161)</f>
        <v>44317</v>
      </c>
      <c r="H152" s="15">
        <f>'[1]TCE - ANEXO III - Preencher'!I161</f>
        <v>0</v>
      </c>
      <c r="I152" s="15">
        <f>'[1]TCE - ANEXO III - Preencher'!J161</f>
        <v>293.70400000000001</v>
      </c>
      <c r="J152" s="15">
        <f>'[1]TCE - ANEXO III - Preencher'!K161</f>
        <v>0</v>
      </c>
      <c r="K152" s="16">
        <f>'[1]TCE - ANEXO III - Preencher'!L161</f>
        <v>180.4</v>
      </c>
      <c r="L152" s="16">
        <f>'[1]TCE - ANEXO III - Preencher'!M161</f>
        <v>22</v>
      </c>
      <c r="M152" s="16">
        <f t="shared" si="13"/>
        <v>158.4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452.10400000000004</v>
      </c>
    </row>
    <row r="153" spans="1:28" s="4" customFormat="1" x14ac:dyDescent="0.2">
      <c r="A153" s="9">
        <f>IFERROR(VLOOKUP(B153,'[1]DADOS (OCULTAR)'!$P$3:$R$56,3,0),"")</f>
        <v>9039744001247</v>
      </c>
      <c r="B153" s="10" t="str">
        <f>'[1]TCE - ANEXO III - Preencher'!C162</f>
        <v>UPA CABO DE SANTO AGOSTINHO</v>
      </c>
      <c r="C153" s="11"/>
      <c r="D153" s="12" t="str">
        <f>'[1]TCE - ANEXO III - Preencher'!E162</f>
        <v>MONICA LOPES CAMPOS DE SOUZA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 t="str">
        <f>'[1]TCE - ANEXO III - Preencher'!G162</f>
        <v>4110-10</v>
      </c>
      <c r="G153" s="14">
        <f>IF('[1]TCE - ANEXO III - Preencher'!H162="","",'[1]TCE - ANEXO III - Preencher'!H162)</f>
        <v>44317</v>
      </c>
      <c r="H153" s="15">
        <f>'[1]TCE - ANEXO III - Preencher'!I162</f>
        <v>0</v>
      </c>
      <c r="I153" s="15">
        <f>'[1]TCE - ANEXO III - Preencher'!J162</f>
        <v>104.1176</v>
      </c>
      <c r="J153" s="15">
        <f>'[1]TCE - ANEXO III - Preencher'!K162</f>
        <v>0</v>
      </c>
      <c r="K153" s="16">
        <f>'[1]TCE - ANEXO III - Preencher'!L162</f>
        <v>180.4</v>
      </c>
      <c r="L153" s="16">
        <f>'[1]TCE - ANEXO III - Preencher'!M162</f>
        <v>27.3</v>
      </c>
      <c r="M153" s="16">
        <f t="shared" si="13"/>
        <v>153.1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280</v>
      </c>
      <c r="R153" s="16">
        <f>'[1]TCE - ANEXO III - Preencher'!S162</f>
        <v>79.180000000000007</v>
      </c>
      <c r="S153" s="17">
        <f t="shared" si="15"/>
        <v>200.82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458.0376</v>
      </c>
    </row>
    <row r="154" spans="1:28" s="4" customFormat="1" x14ac:dyDescent="0.2">
      <c r="A154" s="9">
        <f>IFERROR(VLOOKUP(B154,'[1]DADOS (OCULTAR)'!$P$3:$R$56,3,0),"")</f>
        <v>9039744001247</v>
      </c>
      <c r="B154" s="10" t="str">
        <f>'[1]TCE - ANEXO III - Preencher'!C163</f>
        <v>UPA CABO DE SANTO AGOSTINHO</v>
      </c>
      <c r="C154" s="11"/>
      <c r="D154" s="12" t="str">
        <f>'[1]TCE - ANEXO III - Preencher'!E163</f>
        <v>NADIENE WANDERLEY DE MOURA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>
        <f>IF('[1]TCE - ANEXO III - Preencher'!H163="","",'[1]TCE - ANEXO III - Preencher'!H163)</f>
        <v>44317</v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>
        <f>IFERROR(VLOOKUP(B155,'[1]DADOS (OCULTAR)'!$P$3:$R$56,3,0),"")</f>
        <v>9039744001247</v>
      </c>
      <c r="B155" s="10" t="str">
        <f>'[1]TCE - ANEXO III - Preencher'!C164</f>
        <v>UPA CABO DE SANTO AGOSTINHO</v>
      </c>
      <c r="C155" s="11"/>
      <c r="D155" s="12" t="str">
        <f>'[1]TCE - ANEXO III - Preencher'!E164</f>
        <v>NATALY FERREIRA DE SANTANA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 t="str">
        <f>'[1]TCE - ANEXO III - Preencher'!G164</f>
        <v>5174-10</v>
      </c>
      <c r="G155" s="14">
        <f>IF('[1]TCE - ANEXO III - Preencher'!H164="","",'[1]TCE - ANEXO III - Preencher'!H164)</f>
        <v>44317</v>
      </c>
      <c r="H155" s="15">
        <f>'[1]TCE - ANEXO III - Preencher'!I164</f>
        <v>0</v>
      </c>
      <c r="I155" s="15">
        <f>'[1]TCE - ANEXO III - Preencher'!J164</f>
        <v>110</v>
      </c>
      <c r="J155" s="15">
        <f>'[1]TCE - ANEXO III - Preencher'!K164</f>
        <v>0</v>
      </c>
      <c r="K155" s="16">
        <f>'[1]TCE - ANEXO III - Preencher'!L164</f>
        <v>180.4</v>
      </c>
      <c r="L155" s="16">
        <f>'[1]TCE - ANEXO III - Preencher'!M164</f>
        <v>22</v>
      </c>
      <c r="M155" s="16">
        <f t="shared" si="13"/>
        <v>158.4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265.5</v>
      </c>
      <c r="R155" s="16">
        <f>'[1]TCE - ANEXO III - Preencher'!S164</f>
        <v>66</v>
      </c>
      <c r="S155" s="17">
        <f t="shared" si="15"/>
        <v>199.5</v>
      </c>
      <c r="T155" s="16">
        <f>'[1]TCE - ANEXO III - Preencher'!U164</f>
        <v>132.24</v>
      </c>
      <c r="U155" s="16">
        <f>'[1]TCE - ANEXO III - Preencher'!V164</f>
        <v>0</v>
      </c>
      <c r="V155" s="17">
        <f t="shared" si="16"/>
        <v>132.24</v>
      </c>
      <c r="W155" s="18" t="str">
        <f>IF('[1]TCE - ANEXO III - Preencher'!X164="","",'[1]TCE - ANEXO III - Preencher'!X164)</f>
        <v>AUXILIO CRECHE</v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600.14</v>
      </c>
    </row>
    <row r="156" spans="1:28" s="4" customFormat="1" x14ac:dyDescent="0.2">
      <c r="A156" s="9">
        <f>IFERROR(VLOOKUP(B156,'[1]DADOS (OCULTAR)'!$P$3:$R$56,3,0),"")</f>
        <v>9039744001247</v>
      </c>
      <c r="B156" s="10" t="str">
        <f>'[1]TCE - ANEXO III - Preencher'!C165</f>
        <v>UPA CABO DE SANTO AGOSTINHO</v>
      </c>
      <c r="C156" s="11"/>
      <c r="D156" s="12" t="str">
        <f>'[1]TCE - ANEXO III - Preencher'!E165</f>
        <v>NILZA FELIPE DA SILVA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2237-05</v>
      </c>
      <c r="G156" s="14">
        <f>IF('[1]TCE - ANEXO III - Preencher'!H165="","",'[1]TCE - ANEXO III - Preencher'!H165)</f>
        <v>44317</v>
      </c>
      <c r="H156" s="15">
        <f>'[1]TCE - ANEXO III - Preencher'!I165</f>
        <v>0</v>
      </c>
      <c r="I156" s="15">
        <f>'[1]TCE - ANEXO III - Preencher'!J165</f>
        <v>101.8896</v>
      </c>
      <c r="J156" s="15">
        <f>'[1]TCE - ANEXO III - Preencher'!K165</f>
        <v>0</v>
      </c>
      <c r="K156" s="16">
        <f>'[1]TCE - ANEXO III - Preencher'!L165</f>
        <v>180.4</v>
      </c>
      <c r="L156" s="16">
        <f>'[1]TCE - ANEXO III - Preencher'!M165</f>
        <v>22</v>
      </c>
      <c r="M156" s="16">
        <f t="shared" si="13"/>
        <v>158.4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204</v>
      </c>
      <c r="R156" s="16">
        <f>'[1]TCE - ANEXO III - Preencher'!S165</f>
        <v>66</v>
      </c>
      <c r="S156" s="17">
        <f t="shared" si="15"/>
        <v>138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398.28960000000001</v>
      </c>
    </row>
    <row r="157" spans="1:28" s="4" customFormat="1" x14ac:dyDescent="0.2">
      <c r="A157" s="9">
        <f>IFERROR(VLOOKUP(B157,'[1]DADOS (OCULTAR)'!$P$3:$R$56,3,0),"")</f>
        <v>9039744001247</v>
      </c>
      <c r="B157" s="10" t="str">
        <f>'[1]TCE - ANEXO III - Preencher'!C166</f>
        <v>UPA CABO DE SANTO AGOSTINHO</v>
      </c>
      <c r="C157" s="11"/>
      <c r="D157" s="12" t="str">
        <f>'[1]TCE - ANEXO III - Preencher'!E166</f>
        <v>PERLA ANDRADE FAUSTINO DA SILVA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2251-25</v>
      </c>
      <c r="G157" s="14">
        <f>IF('[1]TCE - ANEXO III - Preencher'!H166="","",'[1]TCE - ANEXO III - Preencher'!H166)</f>
        <v>44317</v>
      </c>
      <c r="H157" s="15">
        <f>'[1]TCE - ANEXO III - Preencher'!I166</f>
        <v>0</v>
      </c>
      <c r="I157" s="15">
        <f>'[1]TCE - ANEXO III - Preencher'!J166</f>
        <v>388.26960000000003</v>
      </c>
      <c r="J157" s="15">
        <f>'[1]TCE - ANEXO III - Preencher'!K166</f>
        <v>0</v>
      </c>
      <c r="K157" s="16">
        <f>'[1]TCE - ANEXO III - Preencher'!L166</f>
        <v>180.4</v>
      </c>
      <c r="L157" s="16">
        <f>'[1]TCE - ANEXO III - Preencher'!M166</f>
        <v>6.34</v>
      </c>
      <c r="M157" s="16">
        <f t="shared" si="13"/>
        <v>174.06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562.32960000000003</v>
      </c>
    </row>
    <row r="158" spans="1:28" s="4" customFormat="1" x14ac:dyDescent="0.2">
      <c r="A158" s="9">
        <f>IFERROR(VLOOKUP(B158,'[1]DADOS (OCULTAR)'!$P$3:$R$56,3,0),"")</f>
        <v>9039744001247</v>
      </c>
      <c r="B158" s="10" t="str">
        <f>'[1]TCE - ANEXO III - Preencher'!C167</f>
        <v>UPA CABO DE SANTO AGOSTINHO</v>
      </c>
      <c r="C158" s="11"/>
      <c r="D158" s="12" t="str">
        <f>'[1]TCE - ANEXO III - Preencher'!E167</f>
        <v>POLLYANNA CRISTIANNE SALLES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5211-30</v>
      </c>
      <c r="G158" s="14">
        <f>IF('[1]TCE - ANEXO III - Preencher'!H167="","",'[1]TCE - ANEXO III - Preencher'!H167)</f>
        <v>44317</v>
      </c>
      <c r="H158" s="15">
        <f>'[1]TCE - ANEXO III - Preencher'!I167</f>
        <v>0</v>
      </c>
      <c r="I158" s="15">
        <f>'[1]TCE - ANEXO III - Preencher'!J167</f>
        <v>119.3536</v>
      </c>
      <c r="J158" s="15">
        <f>'[1]TCE - ANEXO III - Preencher'!K167</f>
        <v>0</v>
      </c>
      <c r="K158" s="16">
        <f>'[1]TCE - ANEXO III - Preencher'!L167</f>
        <v>180.4</v>
      </c>
      <c r="L158" s="16">
        <f>'[1]TCE - ANEXO III - Preencher'!M167</f>
        <v>22</v>
      </c>
      <c r="M158" s="16">
        <f t="shared" si="13"/>
        <v>158.4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283.2</v>
      </c>
      <c r="R158" s="16">
        <f>'[1]TCE - ANEXO III - Preencher'!S167</f>
        <v>66</v>
      </c>
      <c r="S158" s="17">
        <f t="shared" si="15"/>
        <v>217.2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494.95359999999999</v>
      </c>
    </row>
    <row r="159" spans="1:28" s="4" customFormat="1" x14ac:dyDescent="0.2">
      <c r="A159" s="9">
        <f>IFERROR(VLOOKUP(B159,'[1]DADOS (OCULTAR)'!$P$3:$R$56,3,0),"")</f>
        <v>9039744001247</v>
      </c>
      <c r="B159" s="10" t="str">
        <f>'[1]TCE - ANEXO III - Preencher'!C168</f>
        <v>UPA CABO DE SANTO AGOSTINHO</v>
      </c>
      <c r="C159" s="11"/>
      <c r="D159" s="12" t="str">
        <f>'[1]TCE - ANEXO III - Preencher'!E168</f>
        <v>PRISCILA BEZERRA DA SILVA SANTOS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3222-05</v>
      </c>
      <c r="G159" s="14">
        <f>IF('[1]TCE - ANEXO III - Preencher'!H168="","",'[1]TCE - ANEXO III - Preencher'!H168)</f>
        <v>44317</v>
      </c>
      <c r="H159" s="15">
        <f>'[1]TCE - ANEXO III - Preencher'!I168</f>
        <v>0</v>
      </c>
      <c r="I159" s="15">
        <f>'[1]TCE - ANEXO III - Preencher'!J168</f>
        <v>107.0432</v>
      </c>
      <c r="J159" s="15">
        <f>'[1]TCE - ANEXO III - Preencher'!K168</f>
        <v>0</v>
      </c>
      <c r="K159" s="16">
        <f>'[1]TCE - ANEXO III - Preencher'!L168</f>
        <v>180.4</v>
      </c>
      <c r="L159" s="16">
        <f>'[1]TCE - ANEXO III - Preencher'!M168</f>
        <v>22</v>
      </c>
      <c r="M159" s="16">
        <f t="shared" si="13"/>
        <v>158.4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306</v>
      </c>
      <c r="R159" s="16">
        <f>'[1]TCE - ANEXO III - Preencher'!S168</f>
        <v>50.6</v>
      </c>
      <c r="S159" s="17">
        <f t="shared" si="15"/>
        <v>255.4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520.84320000000002</v>
      </c>
    </row>
    <row r="160" spans="1:28" s="4" customFormat="1" x14ac:dyDescent="0.2">
      <c r="A160" s="9">
        <f>IFERROR(VLOOKUP(B160,'[1]DADOS (OCULTAR)'!$P$3:$R$56,3,0),"")</f>
        <v>9039744001247</v>
      </c>
      <c r="B160" s="10" t="str">
        <f>'[1]TCE - ANEXO III - Preencher'!C169</f>
        <v>UPA CABO DE SANTO AGOSTINHO</v>
      </c>
      <c r="C160" s="11"/>
      <c r="D160" s="12" t="str">
        <f>'[1]TCE - ANEXO III - Preencher'!E169</f>
        <v>PRISCILA KEILA SILVESTRE DA SILVA</v>
      </c>
      <c r="E160" s="10" t="str">
        <f>IF('[1]TCE - ANEXO III - Preencher'!F169="4 - Assistência Odontológica","2 - Outros Profissionais da Saúde",'[1]TCE - ANEXO III - Preencher'!F169)</f>
        <v>1 - Médico</v>
      </c>
      <c r="F160" s="13" t="str">
        <f>'[1]TCE - ANEXO III - Preencher'!G169</f>
        <v>2251-25</v>
      </c>
      <c r="G160" s="14">
        <f>IF('[1]TCE - ANEXO III - Preencher'!H169="","",'[1]TCE - ANEXO III - Preencher'!H169)</f>
        <v>44317</v>
      </c>
      <c r="H160" s="15">
        <f>'[1]TCE - ANEXO III - Preencher'!I169</f>
        <v>0</v>
      </c>
      <c r="I160" s="15">
        <f>'[1]TCE - ANEXO III - Preencher'!J169</f>
        <v>428.1712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428.1712</v>
      </c>
    </row>
    <row r="161" spans="1:28" s="4" customFormat="1" x14ac:dyDescent="0.2">
      <c r="A161" s="9">
        <f>IFERROR(VLOOKUP(B161,'[1]DADOS (OCULTAR)'!$P$3:$R$56,3,0),"")</f>
        <v>9039744001247</v>
      </c>
      <c r="B161" s="10" t="str">
        <f>'[1]TCE - ANEXO III - Preencher'!C170</f>
        <v>UPA CABO DE SANTO AGOSTINHO</v>
      </c>
      <c r="C161" s="11"/>
      <c r="D161" s="12" t="str">
        <f>'[1]TCE - ANEXO III - Preencher'!E170</f>
        <v>PRISCILLA DARLIM MELO FERREIRA DA SILVA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 t="str">
        <f>'[1]TCE - ANEXO III - Preencher'!G170</f>
        <v>4110-10</v>
      </c>
      <c r="G161" s="14">
        <f>IF('[1]TCE - ANEXO III - Preencher'!H170="","",'[1]TCE - ANEXO III - Preencher'!H170)</f>
        <v>44317</v>
      </c>
      <c r="H161" s="15">
        <f>'[1]TCE - ANEXO III - Preencher'!I170</f>
        <v>0</v>
      </c>
      <c r="I161" s="15">
        <f>'[1]TCE - ANEXO III - Preencher'!J170</f>
        <v>133.27199999999999</v>
      </c>
      <c r="J161" s="15">
        <f>'[1]TCE - ANEXO III - Preencher'!K170</f>
        <v>0</v>
      </c>
      <c r="K161" s="16">
        <f>'[1]TCE - ANEXO III - Preencher'!L170</f>
        <v>180.4</v>
      </c>
      <c r="L161" s="16">
        <f>'[1]TCE - ANEXO III - Preencher'!M170</f>
        <v>22</v>
      </c>
      <c r="M161" s="16">
        <f t="shared" si="13"/>
        <v>158.4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153</v>
      </c>
      <c r="R161" s="16">
        <f>'[1]TCE - ANEXO III - Preencher'!S170</f>
        <v>66</v>
      </c>
      <c r="S161" s="17">
        <f t="shared" si="15"/>
        <v>87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378.67200000000003</v>
      </c>
    </row>
    <row r="162" spans="1:28" s="4" customFormat="1" x14ac:dyDescent="0.2">
      <c r="A162" s="9">
        <f>IFERROR(VLOOKUP(B162,'[1]DADOS (OCULTAR)'!$P$3:$R$56,3,0),"")</f>
        <v>9039744001247</v>
      </c>
      <c r="B162" s="10" t="str">
        <f>'[1]TCE - ANEXO III - Preencher'!C171</f>
        <v>UPA CABO DE SANTO AGOSTINHO</v>
      </c>
      <c r="C162" s="11"/>
      <c r="D162" s="12" t="str">
        <f>'[1]TCE - ANEXO III - Preencher'!E171</f>
        <v>PRISCILLA KAROLINA JUSTINO DE OLIVEIRA SANTOS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3222-05</v>
      </c>
      <c r="G162" s="14">
        <f>IF('[1]TCE - ANEXO III - Preencher'!H171="","",'[1]TCE - ANEXO III - Preencher'!H171)</f>
        <v>44317</v>
      </c>
      <c r="H162" s="15">
        <f>'[1]TCE - ANEXO III - Preencher'!I171</f>
        <v>0</v>
      </c>
      <c r="I162" s="15">
        <f>'[1]TCE - ANEXO III - Preencher'!J171</f>
        <v>121.35039999999999</v>
      </c>
      <c r="J162" s="15">
        <f>'[1]TCE - ANEXO III - Preencher'!K171</f>
        <v>0</v>
      </c>
      <c r="K162" s="16">
        <f>'[1]TCE - ANEXO III - Preencher'!L171</f>
        <v>180.4</v>
      </c>
      <c r="L162" s="16">
        <f>'[1]TCE - ANEXO III - Preencher'!M171</f>
        <v>22</v>
      </c>
      <c r="M162" s="16">
        <f t="shared" si="13"/>
        <v>158.4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102</v>
      </c>
      <c r="R162" s="16">
        <f>'[1]TCE - ANEXO III - Preencher'!S171</f>
        <v>66</v>
      </c>
      <c r="S162" s="17">
        <f t="shared" si="15"/>
        <v>36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315.75040000000001</v>
      </c>
    </row>
    <row r="163" spans="1:28" s="4" customFormat="1" x14ac:dyDescent="0.2">
      <c r="A163" s="9">
        <f>IFERROR(VLOOKUP(B163,'[1]DADOS (OCULTAR)'!$P$3:$R$56,3,0),"")</f>
        <v>9039744001247</v>
      </c>
      <c r="B163" s="10" t="str">
        <f>'[1]TCE - ANEXO III - Preencher'!C172</f>
        <v>UPA CABO DE SANTO AGOSTINHO</v>
      </c>
      <c r="C163" s="11"/>
      <c r="D163" s="12" t="str">
        <f>'[1]TCE - ANEXO III - Preencher'!E172</f>
        <v>RAFAEL MELO AZEDO VIEIRA</v>
      </c>
      <c r="E163" s="10" t="str">
        <f>IF('[1]TCE - ANEXO III - Preencher'!F172="4 - Assistência Odontológica","2 - Outros Profissionais da Saúde",'[1]TCE - ANEXO III - Preencher'!F172)</f>
        <v>1 - Médico</v>
      </c>
      <c r="F163" s="13" t="str">
        <f>'[1]TCE - ANEXO III - Preencher'!G172</f>
        <v>2251-25</v>
      </c>
      <c r="G163" s="14">
        <f>IF('[1]TCE - ANEXO III - Preencher'!H172="","",'[1]TCE - ANEXO III - Preencher'!H172)</f>
        <v>44317</v>
      </c>
      <c r="H163" s="15">
        <f>'[1]TCE - ANEXO III - Preencher'!I172</f>
        <v>0</v>
      </c>
      <c r="I163" s="15">
        <f>'[1]TCE - ANEXO III - Preencher'!J172</f>
        <v>572.82719999999995</v>
      </c>
      <c r="J163" s="15">
        <f>'[1]TCE - ANEXO III - Preencher'!K172</f>
        <v>0</v>
      </c>
      <c r="K163" s="16">
        <f>'[1]TCE - ANEXO III - Preencher'!L172</f>
        <v>180.4</v>
      </c>
      <c r="L163" s="16">
        <f>'[1]TCE - ANEXO III - Preencher'!M172</f>
        <v>6.34</v>
      </c>
      <c r="M163" s="16">
        <f t="shared" si="13"/>
        <v>174.06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746.88719999999989</v>
      </c>
    </row>
    <row r="164" spans="1:28" s="4" customFormat="1" x14ac:dyDescent="0.2">
      <c r="A164" s="9">
        <f>IFERROR(VLOOKUP(B164,'[1]DADOS (OCULTAR)'!$P$3:$R$56,3,0),"")</f>
        <v>9039744001247</v>
      </c>
      <c r="B164" s="10" t="str">
        <f>'[1]TCE - ANEXO III - Preencher'!C173</f>
        <v>UPA CABO DE SANTO AGOSTINHO</v>
      </c>
      <c r="C164" s="11"/>
      <c r="D164" s="12" t="str">
        <f>'[1]TCE - ANEXO III - Preencher'!E173</f>
        <v>RAFAELA DA SILVA MONTEIRO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3222-05</v>
      </c>
      <c r="G164" s="14">
        <f>IF('[1]TCE - ANEXO III - Preencher'!H173="","",'[1]TCE - ANEXO III - Preencher'!H173)</f>
        <v>44317</v>
      </c>
      <c r="H164" s="15">
        <f>'[1]TCE - ANEXO III - Preencher'!I173</f>
        <v>0</v>
      </c>
      <c r="I164" s="15">
        <f>'[1]TCE - ANEXO III - Preencher'!J173</f>
        <v>106.1456</v>
      </c>
      <c r="J164" s="15">
        <f>'[1]TCE - ANEXO III - Preencher'!K173</f>
        <v>0</v>
      </c>
      <c r="K164" s="16">
        <f>'[1]TCE - ANEXO III - Preencher'!L173</f>
        <v>180.4</v>
      </c>
      <c r="L164" s="16">
        <f>'[1]TCE - ANEXO III - Preencher'!M173</f>
        <v>22</v>
      </c>
      <c r="M164" s="16">
        <f t="shared" si="13"/>
        <v>158.4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283.2</v>
      </c>
      <c r="R164" s="16">
        <f>'[1]TCE - ANEXO III - Preencher'!S173</f>
        <v>66</v>
      </c>
      <c r="S164" s="17">
        <f t="shared" si="15"/>
        <v>217.2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481.74560000000002</v>
      </c>
    </row>
    <row r="165" spans="1:28" s="4" customFormat="1" x14ac:dyDescent="0.2">
      <c r="A165" s="9">
        <f>IFERROR(VLOOKUP(B165,'[1]DADOS (OCULTAR)'!$P$3:$R$56,3,0),"")</f>
        <v>9039744001247</v>
      </c>
      <c r="B165" s="10" t="str">
        <f>'[1]TCE - ANEXO III - Preencher'!C174</f>
        <v>UPA CABO DE SANTO AGOSTINHO</v>
      </c>
      <c r="C165" s="11"/>
      <c r="D165" s="12" t="str">
        <f>'[1]TCE - ANEXO III - Preencher'!E174</f>
        <v>RAFAELLA DE CASSIA FERREIRA DA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3222-05</v>
      </c>
      <c r="G165" s="14">
        <f>IF('[1]TCE - ANEXO III - Preencher'!H174="","",'[1]TCE - ANEXO III - Preencher'!H174)</f>
        <v>44317</v>
      </c>
      <c r="H165" s="15">
        <f>'[1]TCE - ANEXO III - Preencher'!I174</f>
        <v>0</v>
      </c>
      <c r="I165" s="15">
        <f>'[1]TCE - ANEXO III - Preencher'!J174</f>
        <v>112.2128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112.2128</v>
      </c>
    </row>
    <row r="166" spans="1:28" s="4" customFormat="1" x14ac:dyDescent="0.2">
      <c r="A166" s="9">
        <f>IFERROR(VLOOKUP(B166,'[1]DADOS (OCULTAR)'!$P$3:$R$56,3,0),"")</f>
        <v>9039744001247</v>
      </c>
      <c r="B166" s="10" t="str">
        <f>'[1]TCE - ANEXO III - Preencher'!C175</f>
        <v>UPA CABO DE SANTO AGOSTINHO</v>
      </c>
      <c r="C166" s="11"/>
      <c r="D166" s="12" t="str">
        <f>'[1]TCE - ANEXO III - Preencher'!E175</f>
        <v>RAPHAEL PINHEIRO CAMURUGY DA HORA</v>
      </c>
      <c r="E166" s="10" t="str">
        <f>IF('[1]TCE - ANEXO III - Preencher'!F175="4 - Assistência Odontológica","2 - Outros Profissionais da Saúde",'[1]TCE - ANEXO III - Preencher'!F175)</f>
        <v>1 - Médico</v>
      </c>
      <c r="F166" s="13" t="str">
        <f>'[1]TCE - ANEXO III - Preencher'!G175</f>
        <v>2251-24</v>
      </c>
      <c r="G166" s="14">
        <f>IF('[1]TCE - ANEXO III - Preencher'!H175="","",'[1]TCE - ANEXO III - Preencher'!H175)</f>
        <v>44317</v>
      </c>
      <c r="H166" s="15">
        <f>'[1]TCE - ANEXO III - Preencher'!I175</f>
        <v>0</v>
      </c>
      <c r="I166" s="15">
        <f>'[1]TCE - ANEXO III - Preencher'!J175</f>
        <v>391.45679999999999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391.45679999999999</v>
      </c>
    </row>
    <row r="167" spans="1:28" s="4" customFormat="1" x14ac:dyDescent="0.2">
      <c r="A167" s="9">
        <f>IFERROR(VLOOKUP(B167,'[1]DADOS (OCULTAR)'!$P$3:$R$56,3,0),"")</f>
        <v>9039744001247</v>
      </c>
      <c r="B167" s="10" t="str">
        <f>'[1]TCE - ANEXO III - Preencher'!C176</f>
        <v>UPA CABO DE SANTO AGOSTINHO</v>
      </c>
      <c r="C167" s="11"/>
      <c r="D167" s="12" t="str">
        <f>'[1]TCE - ANEXO III - Preencher'!E176</f>
        <v>RAYSSA BATISTA DA SILVA</v>
      </c>
      <c r="E167" s="10" t="str">
        <f>IF('[1]TCE - ANEXO III - Preencher'!F176="4 - Assistência Odontológica","2 - Outros Profissionais da Saúde",'[1]TCE - ANEXO III - Preencher'!F176)</f>
        <v>1 - Médico</v>
      </c>
      <c r="F167" s="13" t="str">
        <f>'[1]TCE - ANEXO III - Preencher'!G176</f>
        <v>2251-24</v>
      </c>
      <c r="G167" s="14">
        <f>IF('[1]TCE - ANEXO III - Preencher'!H176="","",'[1]TCE - ANEXO III - Preencher'!H176)</f>
        <v>44317</v>
      </c>
      <c r="H167" s="15">
        <f>'[1]TCE - ANEXO III - Preencher'!I176</f>
        <v>0</v>
      </c>
      <c r="I167" s="15">
        <f>'[1]TCE - ANEXO III - Preencher'!J176</f>
        <v>465.2088</v>
      </c>
      <c r="J167" s="15">
        <f>'[1]TCE - ANEXO III - Preencher'!K176</f>
        <v>0</v>
      </c>
      <c r="K167" s="16">
        <f>'[1]TCE - ANEXO III - Preencher'!L176</f>
        <v>180.4</v>
      </c>
      <c r="L167" s="16">
        <f>'[1]TCE - ANEXO III - Preencher'!M176</f>
        <v>3.17</v>
      </c>
      <c r="M167" s="16">
        <f t="shared" si="13"/>
        <v>177.23000000000002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642.43880000000001</v>
      </c>
    </row>
    <row r="168" spans="1:28" s="4" customFormat="1" x14ac:dyDescent="0.2">
      <c r="A168" s="9">
        <f>IFERROR(VLOOKUP(B168,'[1]DADOS (OCULTAR)'!$P$3:$R$56,3,0),"")</f>
        <v>9039744001247</v>
      </c>
      <c r="B168" s="10" t="str">
        <f>'[1]TCE - ANEXO III - Preencher'!C177</f>
        <v>UPA CABO DE SANTO AGOSTINHO</v>
      </c>
      <c r="C168" s="11"/>
      <c r="D168" s="12" t="str">
        <f>'[1]TCE - ANEXO III - Preencher'!E177</f>
        <v>REBECA MEDEIROS TENORIO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2516-05</v>
      </c>
      <c r="G168" s="14">
        <f>IF('[1]TCE - ANEXO III - Preencher'!H177="","",'[1]TCE - ANEXO III - Preencher'!H177)</f>
        <v>44317</v>
      </c>
      <c r="H168" s="15">
        <f>'[1]TCE - ANEXO III - Preencher'!I177</f>
        <v>0</v>
      </c>
      <c r="I168" s="15">
        <f>'[1]TCE - ANEXO III - Preencher'!J177</f>
        <v>204.51679999999999</v>
      </c>
      <c r="J168" s="15">
        <f>'[1]TCE - ANEXO III - Preencher'!K177</f>
        <v>0</v>
      </c>
      <c r="K168" s="16">
        <f>'[1]TCE - ANEXO III - Preencher'!L177</f>
        <v>180.4</v>
      </c>
      <c r="L168" s="16">
        <f>'[1]TCE - ANEXO III - Preencher'!M177</f>
        <v>37.39</v>
      </c>
      <c r="M168" s="16">
        <f t="shared" si="13"/>
        <v>143.01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347.52679999999998</v>
      </c>
    </row>
    <row r="169" spans="1:28" s="4" customFormat="1" x14ac:dyDescent="0.2">
      <c r="A169" s="9">
        <f>IFERROR(VLOOKUP(B169,'[1]DADOS (OCULTAR)'!$P$3:$R$56,3,0),"")</f>
        <v>9039744001247</v>
      </c>
      <c r="B169" s="10" t="str">
        <f>'[1]TCE - ANEXO III - Preencher'!C178</f>
        <v>UPA CABO DE SANTO AGOSTINHO</v>
      </c>
      <c r="C169" s="11"/>
      <c r="D169" s="12" t="str">
        <f>'[1]TCE - ANEXO III - Preencher'!E178</f>
        <v>REBEKA MARIA BARRETO CABRAL DUARTE</v>
      </c>
      <c r="E169" s="10" t="str">
        <f>IF('[1]TCE - ANEXO III - Preencher'!F178="4 - Assistência Odontológica","2 - Outros Profissionais da Saúde",'[1]TCE - ANEXO III - Preencher'!F178)</f>
        <v>1 - Médico</v>
      </c>
      <c r="F169" s="13" t="str">
        <f>'[1]TCE - ANEXO III - Preencher'!G178</f>
        <v>2251-24</v>
      </c>
      <c r="G169" s="14">
        <f>IF('[1]TCE - ANEXO III - Preencher'!H178="","",'[1]TCE - ANEXO III - Preencher'!H178)</f>
        <v>44317</v>
      </c>
      <c r="H169" s="15">
        <f>'[1]TCE - ANEXO III - Preencher'!I178</f>
        <v>0</v>
      </c>
      <c r="I169" s="15">
        <f>'[1]TCE - ANEXO III - Preencher'!J178</f>
        <v>338.5</v>
      </c>
      <c r="J169" s="15">
        <f>'[1]TCE - ANEXO III - Preencher'!K178</f>
        <v>0</v>
      </c>
      <c r="K169" s="16">
        <f>'[1]TCE - ANEXO III - Preencher'!L178</f>
        <v>180.4</v>
      </c>
      <c r="L169" s="16">
        <f>'[1]TCE - ANEXO III - Preencher'!M178</f>
        <v>4.75</v>
      </c>
      <c r="M169" s="16">
        <f t="shared" si="13"/>
        <v>175.65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514.15</v>
      </c>
    </row>
    <row r="170" spans="1:28" s="4" customFormat="1" x14ac:dyDescent="0.2">
      <c r="A170" s="9">
        <f>IFERROR(VLOOKUP(B170,'[1]DADOS (OCULTAR)'!$P$3:$R$56,3,0),"")</f>
        <v>9039744001247</v>
      </c>
      <c r="B170" s="10" t="str">
        <f>'[1]TCE - ANEXO III - Preencher'!C179</f>
        <v>UPA CABO DE SANTO AGOSTINHO</v>
      </c>
      <c r="C170" s="11"/>
      <c r="D170" s="12" t="str">
        <f>'[1]TCE - ANEXO III - Preencher'!E179</f>
        <v>RENATA MARIA PEREIRA DE MENESES VAZ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2251-25</v>
      </c>
      <c r="G170" s="14">
        <f>IF('[1]TCE - ANEXO III - Preencher'!H179="","",'[1]TCE - ANEXO III - Preencher'!H179)</f>
        <v>44317</v>
      </c>
      <c r="H170" s="15">
        <f>'[1]TCE - ANEXO III - Preencher'!I179</f>
        <v>0</v>
      </c>
      <c r="I170" s="15">
        <f>'[1]TCE - ANEXO III - Preencher'!J179</f>
        <v>842.66880000000003</v>
      </c>
      <c r="J170" s="15">
        <f>'[1]TCE - ANEXO III - Preencher'!K179</f>
        <v>0</v>
      </c>
      <c r="K170" s="16">
        <f>'[1]TCE - ANEXO III - Preencher'!L179</f>
        <v>180.4</v>
      </c>
      <c r="L170" s="16">
        <f>'[1]TCE - ANEXO III - Preencher'!M179</f>
        <v>12.67</v>
      </c>
      <c r="M170" s="16">
        <f t="shared" si="13"/>
        <v>167.73000000000002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1010.3988000000001</v>
      </c>
    </row>
    <row r="171" spans="1:28" s="4" customFormat="1" x14ac:dyDescent="0.2">
      <c r="A171" s="9">
        <f>IFERROR(VLOOKUP(B171,'[1]DADOS (OCULTAR)'!$P$3:$R$56,3,0),"")</f>
        <v>9039744001247</v>
      </c>
      <c r="B171" s="10" t="str">
        <f>'[1]TCE - ANEXO III - Preencher'!C180</f>
        <v>UPA CABO DE SANTO AGOSTINHO</v>
      </c>
      <c r="C171" s="11"/>
      <c r="D171" s="12" t="str">
        <f>'[1]TCE - ANEXO III - Preencher'!E180</f>
        <v>RICARDO JOSE FERNANDES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3241-15</v>
      </c>
      <c r="G171" s="14">
        <f>IF('[1]TCE - ANEXO III - Preencher'!H180="","",'[1]TCE - ANEXO III - Preencher'!H180)</f>
        <v>44317</v>
      </c>
      <c r="H171" s="15">
        <f>'[1]TCE - ANEXO III - Preencher'!I180</f>
        <v>0</v>
      </c>
      <c r="I171" s="15">
        <f>'[1]TCE - ANEXO III - Preencher'!J180</f>
        <v>287.12400000000002</v>
      </c>
      <c r="J171" s="15">
        <f>'[1]TCE - ANEXO III - Preencher'!K180</f>
        <v>0</v>
      </c>
      <c r="K171" s="16">
        <f>'[1]TCE - ANEXO III - Preencher'!L180</f>
        <v>180.4</v>
      </c>
      <c r="L171" s="16">
        <f>'[1]TCE - ANEXO III - Preencher'!M180</f>
        <v>6.78</v>
      </c>
      <c r="M171" s="16">
        <f t="shared" si="13"/>
        <v>173.62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460.74400000000003</v>
      </c>
    </row>
    <row r="172" spans="1:28" s="4" customFormat="1" x14ac:dyDescent="0.2">
      <c r="A172" s="9">
        <f>IFERROR(VLOOKUP(B172,'[1]DADOS (OCULTAR)'!$P$3:$R$56,3,0),"")</f>
        <v>9039744001247</v>
      </c>
      <c r="B172" s="10" t="str">
        <f>'[1]TCE - ANEXO III - Preencher'!C181</f>
        <v>UPA CABO DE SANTO AGOSTINHO</v>
      </c>
      <c r="C172" s="11"/>
      <c r="D172" s="12" t="str">
        <f>'[1]TCE - ANEXO III - Preencher'!E181</f>
        <v>RICARDO JOSE OLIMPIO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2235-05</v>
      </c>
      <c r="G172" s="14">
        <f>IF('[1]TCE - ANEXO III - Preencher'!H181="","",'[1]TCE - ANEXO III - Preencher'!H181)</f>
        <v>44317</v>
      </c>
      <c r="H172" s="15">
        <f>'[1]TCE - ANEXO III - Preencher'!I181</f>
        <v>0</v>
      </c>
      <c r="I172" s="15">
        <f>'[1]TCE - ANEXO III - Preencher'!J181</f>
        <v>502.61359999999996</v>
      </c>
      <c r="J172" s="15">
        <f>'[1]TCE - ANEXO III - Preencher'!K181</f>
        <v>0</v>
      </c>
      <c r="K172" s="16">
        <f>'[1]TCE - ANEXO III - Preencher'!L181</f>
        <v>180.4</v>
      </c>
      <c r="L172" s="16">
        <f>'[1]TCE - ANEXO III - Preencher'!M181</f>
        <v>3.08</v>
      </c>
      <c r="M172" s="16">
        <f t="shared" si="13"/>
        <v>177.32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679.93359999999996</v>
      </c>
    </row>
    <row r="173" spans="1:28" s="4" customFormat="1" x14ac:dyDescent="0.2">
      <c r="A173" s="9">
        <f>IFERROR(VLOOKUP(B173,'[1]DADOS (OCULTAR)'!$P$3:$R$56,3,0),"")</f>
        <v>9039744001247</v>
      </c>
      <c r="B173" s="10" t="str">
        <f>'[1]TCE - ANEXO III - Preencher'!C182</f>
        <v>UPA CABO DE SANTO AGOSTINHO</v>
      </c>
      <c r="C173" s="11"/>
      <c r="D173" s="12" t="str">
        <f>'[1]TCE - ANEXO III - Preencher'!E182</f>
        <v>RISOMAR MARIA DOS SANTOS BEZERRA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 t="str">
        <f>'[1]TCE - ANEXO III - Preencher'!G182</f>
        <v>4110-10</v>
      </c>
      <c r="G173" s="14">
        <f>IF('[1]TCE - ANEXO III - Preencher'!H182="","",'[1]TCE - ANEXO III - Preencher'!H182)</f>
        <v>44317</v>
      </c>
      <c r="H173" s="15">
        <f>'[1]TCE - ANEXO III - Preencher'!I182</f>
        <v>0</v>
      </c>
      <c r="I173" s="15">
        <f>'[1]TCE - ANEXO III - Preencher'!J182</f>
        <v>114.2264</v>
      </c>
      <c r="J173" s="15">
        <f>'[1]TCE - ANEXO III - Preencher'!K182</f>
        <v>0</v>
      </c>
      <c r="K173" s="16">
        <f>'[1]TCE - ANEXO III - Preencher'!L182</f>
        <v>180.4</v>
      </c>
      <c r="L173" s="16">
        <f>'[1]TCE - ANEXO III - Preencher'!M182</f>
        <v>22</v>
      </c>
      <c r="M173" s="16">
        <f t="shared" si="13"/>
        <v>158.4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163.19999999999999</v>
      </c>
      <c r="R173" s="16">
        <f>'[1]TCE - ANEXO III - Preencher'!S182</f>
        <v>66</v>
      </c>
      <c r="S173" s="17">
        <f t="shared" si="15"/>
        <v>97.199999999999989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369.82639999999998</v>
      </c>
    </row>
    <row r="174" spans="1:28" s="4" customFormat="1" x14ac:dyDescent="0.2">
      <c r="A174" s="9">
        <f>IFERROR(VLOOKUP(B174,'[1]DADOS (OCULTAR)'!$P$3:$R$56,3,0),"")</f>
        <v>9039744001247</v>
      </c>
      <c r="B174" s="10" t="str">
        <f>'[1]TCE - ANEXO III - Preencher'!C183</f>
        <v>UPA CABO DE SANTO AGOSTINHO</v>
      </c>
      <c r="C174" s="11"/>
      <c r="D174" s="12" t="str">
        <f>'[1]TCE - ANEXO III - Preencher'!E183</f>
        <v>RISSIA IZAHELLE DELMONDES DE ALENCAR</v>
      </c>
      <c r="E174" s="10" t="str">
        <f>IF('[1]TCE - ANEXO III - Preencher'!F183="4 - Assistência Odontológica","2 - Outros Profissionais da Saúde",'[1]TCE - ANEXO III - Preencher'!F183)</f>
        <v>1 - Médico</v>
      </c>
      <c r="F174" s="13" t="str">
        <f>'[1]TCE - ANEXO III - Preencher'!G183</f>
        <v>2251-25</v>
      </c>
      <c r="G174" s="14">
        <f>IF('[1]TCE - ANEXO III - Preencher'!H183="","",'[1]TCE - ANEXO III - Preencher'!H183)</f>
        <v>44317</v>
      </c>
      <c r="H174" s="15">
        <f>'[1]TCE - ANEXO III - Preencher'!I183</f>
        <v>0</v>
      </c>
      <c r="I174" s="15">
        <f>'[1]TCE - ANEXO III - Preencher'!J183</f>
        <v>385.1936</v>
      </c>
      <c r="J174" s="15">
        <f>'[1]TCE - ANEXO III - Preencher'!K183</f>
        <v>0</v>
      </c>
      <c r="K174" s="16">
        <f>'[1]TCE - ANEXO III - Preencher'!L183</f>
        <v>180.4</v>
      </c>
      <c r="L174" s="16">
        <f>'[1]TCE - ANEXO III - Preencher'!M183</f>
        <v>3.17</v>
      </c>
      <c r="M174" s="16">
        <f t="shared" si="13"/>
        <v>177.23000000000002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562.42360000000008</v>
      </c>
    </row>
    <row r="175" spans="1:28" s="4" customFormat="1" x14ac:dyDescent="0.2">
      <c r="A175" s="9">
        <f>IFERROR(VLOOKUP(B175,'[1]DADOS (OCULTAR)'!$P$3:$R$56,3,0),"")</f>
        <v>9039744001247</v>
      </c>
      <c r="B175" s="10" t="str">
        <f>'[1]TCE - ANEXO III - Preencher'!C184</f>
        <v>UPA CABO DE SANTO AGOSTINHO</v>
      </c>
      <c r="C175" s="11"/>
      <c r="D175" s="12" t="str">
        <f>'[1]TCE - ANEXO III - Preencher'!E184</f>
        <v>ROGERIO ROLIM RODRIGUES DA SILVA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 t="str">
        <f>'[1]TCE - ANEXO III - Preencher'!G184</f>
        <v>5174-10</v>
      </c>
      <c r="G175" s="14">
        <f>IF('[1]TCE - ANEXO III - Preencher'!H184="","",'[1]TCE - ANEXO III - Preencher'!H184)</f>
        <v>44317</v>
      </c>
      <c r="H175" s="15">
        <f>'[1]TCE - ANEXO III - Preencher'!I184</f>
        <v>0</v>
      </c>
      <c r="I175" s="15">
        <f>'[1]TCE - ANEXO III - Preencher'!J184</f>
        <v>127.81359999999999</v>
      </c>
      <c r="J175" s="15">
        <f>'[1]TCE - ANEXO III - Preencher'!K184</f>
        <v>0</v>
      </c>
      <c r="K175" s="16">
        <f>'[1]TCE - ANEXO III - Preencher'!L184</f>
        <v>180.4</v>
      </c>
      <c r="L175" s="16">
        <f>'[1]TCE - ANEXO III - Preencher'!M184</f>
        <v>22</v>
      </c>
      <c r="M175" s="16">
        <f t="shared" si="13"/>
        <v>158.4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265.5</v>
      </c>
      <c r="R175" s="16">
        <f>'[1]TCE - ANEXO III - Preencher'!S184</f>
        <v>66</v>
      </c>
      <c r="S175" s="17">
        <f t="shared" si="15"/>
        <v>199.5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485.71359999999999</v>
      </c>
    </row>
    <row r="176" spans="1:28" s="4" customFormat="1" x14ac:dyDescent="0.2">
      <c r="A176" s="9">
        <f>IFERROR(VLOOKUP(B176,'[1]DADOS (OCULTAR)'!$P$3:$R$56,3,0),"")</f>
        <v>9039744001247</v>
      </c>
      <c r="B176" s="10" t="str">
        <f>'[1]TCE - ANEXO III - Preencher'!C185</f>
        <v>UPA CABO DE SANTO AGOSTINHO</v>
      </c>
      <c r="C176" s="11"/>
      <c r="D176" s="12" t="str">
        <f>'[1]TCE - ANEXO III - Preencher'!E185</f>
        <v>SAULO DE TASSO RIBEIRO DA SILVA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7664-20</v>
      </c>
      <c r="G176" s="14">
        <f>IF('[1]TCE - ANEXO III - Preencher'!H185="","",'[1]TCE - ANEXO III - Preencher'!H185)</f>
        <v>44317</v>
      </c>
      <c r="H176" s="15">
        <f>'[1]TCE - ANEXO III - Preencher'!I185</f>
        <v>0</v>
      </c>
      <c r="I176" s="15">
        <f>'[1]TCE - ANEXO III - Preencher'!J185</f>
        <v>255.65199999999999</v>
      </c>
      <c r="J176" s="15">
        <f>'[1]TCE - ANEXO III - Preencher'!K185</f>
        <v>0</v>
      </c>
      <c r="K176" s="16">
        <f>'[1]TCE - ANEXO III - Preencher'!L185</f>
        <v>180.4</v>
      </c>
      <c r="L176" s="16">
        <f>'[1]TCE - ANEXO III - Preencher'!M185</f>
        <v>8.14</v>
      </c>
      <c r="M176" s="16">
        <f t="shared" si="13"/>
        <v>172.26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70.8</v>
      </c>
      <c r="R176" s="16">
        <f>'[1]TCE - ANEXO III - Preencher'!S185</f>
        <v>33</v>
      </c>
      <c r="S176" s="17">
        <f t="shared" si="15"/>
        <v>37.799999999999997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465.71199999999999</v>
      </c>
    </row>
    <row r="177" spans="1:28" s="4" customFormat="1" x14ac:dyDescent="0.2">
      <c r="A177" s="9">
        <f>IFERROR(VLOOKUP(B177,'[1]DADOS (OCULTAR)'!$P$3:$R$56,3,0),"")</f>
        <v>9039744001247</v>
      </c>
      <c r="B177" s="10" t="str">
        <f>'[1]TCE - ANEXO III - Preencher'!C186</f>
        <v>UPA CABO DE SANTO AGOSTINHO</v>
      </c>
      <c r="C177" s="11"/>
      <c r="D177" s="12" t="str">
        <f>'[1]TCE - ANEXO III - Preencher'!E186</f>
        <v>SIMONE MARIA DA SILVA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 t="str">
        <f>'[1]TCE - ANEXO III - Preencher'!G186</f>
        <v>5174-10</v>
      </c>
      <c r="G177" s="14">
        <f>IF('[1]TCE - ANEXO III - Preencher'!H186="","",'[1]TCE - ANEXO III - Preencher'!H186)</f>
        <v>44317</v>
      </c>
      <c r="H177" s="15">
        <f>'[1]TCE - ANEXO III - Preencher'!I186</f>
        <v>0</v>
      </c>
      <c r="I177" s="15">
        <f>'[1]TCE - ANEXO III - Preencher'!J186</f>
        <v>109.99039999999999</v>
      </c>
      <c r="J177" s="15">
        <f>'[1]TCE - ANEXO III - Preencher'!K186</f>
        <v>0</v>
      </c>
      <c r="K177" s="16">
        <f>'[1]TCE - ANEXO III - Preencher'!L186</f>
        <v>180.4</v>
      </c>
      <c r="L177" s="16">
        <f>'[1]TCE - ANEXO III - Preencher'!M186</f>
        <v>22</v>
      </c>
      <c r="M177" s="16">
        <f t="shared" si="13"/>
        <v>158.4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268.3904</v>
      </c>
    </row>
    <row r="178" spans="1:28" s="4" customFormat="1" x14ac:dyDescent="0.2">
      <c r="A178" s="9">
        <f>IFERROR(VLOOKUP(B178,'[1]DADOS (OCULTAR)'!$P$3:$R$56,3,0),"")</f>
        <v>9039744001247</v>
      </c>
      <c r="B178" s="10" t="str">
        <f>'[1]TCE - ANEXO III - Preencher'!C187</f>
        <v>UPA CABO DE SANTO AGOSTINHO</v>
      </c>
      <c r="C178" s="11"/>
      <c r="D178" s="12" t="str">
        <f>'[1]TCE - ANEXO III - Preencher'!E187</f>
        <v>STELLA CAROLINA BELLO WANDERLEY</v>
      </c>
      <c r="E178" s="10" t="str">
        <f>IF('[1]TCE - ANEXO III - Preencher'!F187="4 - Assistência Odontológica","2 - Outros Profissionais da Saúde",'[1]TCE - ANEXO III - Preencher'!F187)</f>
        <v>1 - Médico</v>
      </c>
      <c r="F178" s="13" t="str">
        <f>'[1]TCE - ANEXO III - Preencher'!G187</f>
        <v>2251-24</v>
      </c>
      <c r="G178" s="14">
        <f>IF('[1]TCE - ANEXO III - Preencher'!H187="","",'[1]TCE - ANEXO III - Preencher'!H187)</f>
        <v>44317</v>
      </c>
      <c r="H178" s="15">
        <f>'[1]TCE - ANEXO III - Preencher'!I187</f>
        <v>0</v>
      </c>
      <c r="I178" s="15">
        <f>'[1]TCE - ANEXO III - Preencher'!J187</f>
        <v>350.76159999999999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350.76159999999999</v>
      </c>
    </row>
    <row r="179" spans="1:28" s="4" customFormat="1" x14ac:dyDescent="0.2">
      <c r="A179" s="9">
        <f>IFERROR(VLOOKUP(B179,'[1]DADOS (OCULTAR)'!$P$3:$R$56,3,0),"")</f>
        <v>9039744001247</v>
      </c>
      <c r="B179" s="10" t="str">
        <f>'[1]TCE - ANEXO III - Preencher'!C188</f>
        <v>UPA CABO DE SANTO AGOSTINHO</v>
      </c>
      <c r="C179" s="11"/>
      <c r="D179" s="12" t="str">
        <f>'[1]TCE - ANEXO III - Preencher'!E188</f>
        <v>STEPHANY MARIA INOCENCIO FARIAS NOVAES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2251-25</v>
      </c>
      <c r="G179" s="14">
        <f>IF('[1]TCE - ANEXO III - Preencher'!H188="","",'[1]TCE - ANEXO III - Preencher'!H188)</f>
        <v>44317</v>
      </c>
      <c r="H179" s="15">
        <f>'[1]TCE - ANEXO III - Preencher'!I188</f>
        <v>0</v>
      </c>
      <c r="I179" s="15">
        <f>'[1]TCE - ANEXO III - Preencher'!J188</f>
        <v>485.49599999999998</v>
      </c>
      <c r="J179" s="15">
        <f>'[1]TCE - ANEXO III - Preencher'!K188</f>
        <v>0</v>
      </c>
      <c r="K179" s="16">
        <f>'[1]TCE - ANEXO III - Preencher'!L188</f>
        <v>180.4</v>
      </c>
      <c r="L179" s="16">
        <f>'[1]TCE - ANEXO III - Preencher'!M188</f>
        <v>4.75</v>
      </c>
      <c r="M179" s="16">
        <f t="shared" si="13"/>
        <v>175.65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661.14599999999996</v>
      </c>
    </row>
    <row r="180" spans="1:28" s="4" customFormat="1" x14ac:dyDescent="0.2">
      <c r="A180" s="9">
        <f>IFERROR(VLOOKUP(B180,'[1]DADOS (OCULTAR)'!$P$3:$R$56,3,0),"")</f>
        <v>9039744001247</v>
      </c>
      <c r="B180" s="10" t="str">
        <f>'[1]TCE - ANEXO III - Preencher'!C189</f>
        <v>UPA CABO DE SANTO AGOSTINHO</v>
      </c>
      <c r="C180" s="11"/>
      <c r="D180" s="12" t="str">
        <f>'[1]TCE - ANEXO III - Preencher'!E189</f>
        <v>SUELLEN CINTRA CAMPOS DELGADO DE SOUZA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 t="str">
        <f>'[1]TCE - ANEXO III - Preencher'!G189</f>
        <v>1312-10</v>
      </c>
      <c r="G180" s="14">
        <f>IF('[1]TCE - ANEXO III - Preencher'!H189="","",'[1]TCE - ANEXO III - Preencher'!H189)</f>
        <v>44317</v>
      </c>
      <c r="H180" s="15">
        <f>'[1]TCE - ANEXO III - Preencher'!I189</f>
        <v>0</v>
      </c>
      <c r="I180" s="15">
        <f>'[1]TCE - ANEXO III - Preencher'!J189</f>
        <v>931.38319999999999</v>
      </c>
      <c r="J180" s="15">
        <f>'[1]TCE - ANEXO III - Preencher'!K189</f>
        <v>0</v>
      </c>
      <c r="K180" s="16">
        <f>'[1]TCE - ANEXO III - Preencher'!L189</f>
        <v>180.4</v>
      </c>
      <c r="L180" s="16">
        <f>'[1]TCE - ANEXO III - Preencher'!M189</f>
        <v>30</v>
      </c>
      <c r="M180" s="16">
        <f t="shared" si="13"/>
        <v>150.4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103.28</v>
      </c>
      <c r="U180" s="16">
        <f>'[1]TCE - ANEXO III - Preencher'!V189</f>
        <v>0</v>
      </c>
      <c r="V180" s="17">
        <f t="shared" si="16"/>
        <v>103.28</v>
      </c>
      <c r="W180" s="18" t="str">
        <f>IF('[1]TCE - ANEXO III - Preencher'!X189="","",'[1]TCE - ANEXO III - Preencher'!X189)</f>
        <v>AUXILIO CRECHE</v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1185.0632000000001</v>
      </c>
    </row>
    <row r="181" spans="1:28" s="4" customFormat="1" x14ac:dyDescent="0.2">
      <c r="A181" s="9">
        <f>IFERROR(VLOOKUP(B181,'[1]DADOS (OCULTAR)'!$P$3:$R$56,3,0),"")</f>
        <v>9039744001247</v>
      </c>
      <c r="B181" s="10" t="str">
        <f>'[1]TCE - ANEXO III - Preencher'!C190</f>
        <v>UPA CABO DE SANTO AGOSTINHO</v>
      </c>
      <c r="C181" s="11"/>
      <c r="D181" s="12" t="str">
        <f>'[1]TCE - ANEXO III - Preencher'!E190</f>
        <v>SUELMA MARIA DA CONCEICAO ALVES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3222-05</v>
      </c>
      <c r="G181" s="14">
        <f>IF('[1]TCE - ANEXO III - Preencher'!H190="","",'[1]TCE - ANEXO III - Preencher'!H190)</f>
        <v>44317</v>
      </c>
      <c r="H181" s="15">
        <f>'[1]TCE - ANEXO III - Preencher'!I190</f>
        <v>0</v>
      </c>
      <c r="I181" s="15">
        <f>'[1]TCE - ANEXO III - Preencher'!J190</f>
        <v>221.852</v>
      </c>
      <c r="J181" s="15">
        <f>'[1]TCE - ANEXO III - Preencher'!K190</f>
        <v>0</v>
      </c>
      <c r="K181" s="16">
        <f>'[1]TCE - ANEXO III - Preencher'!L190</f>
        <v>180.4</v>
      </c>
      <c r="L181" s="16">
        <f>'[1]TCE - ANEXO III - Preencher'!M190</f>
        <v>22</v>
      </c>
      <c r="M181" s="16">
        <f t="shared" si="13"/>
        <v>158.4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380.25200000000001</v>
      </c>
    </row>
    <row r="182" spans="1:28" s="4" customFormat="1" x14ac:dyDescent="0.2">
      <c r="A182" s="9">
        <f>IFERROR(VLOOKUP(B182,'[1]DADOS (OCULTAR)'!$P$3:$R$56,3,0),"")</f>
        <v>9039744001247</v>
      </c>
      <c r="B182" s="10" t="str">
        <f>'[1]TCE - ANEXO III - Preencher'!C191</f>
        <v>UPA CABO DE SANTO AGOSTINHO</v>
      </c>
      <c r="C182" s="11"/>
      <c r="D182" s="12" t="str">
        <f>'[1]TCE - ANEXO III - Preencher'!E191</f>
        <v>SUENY MARIA ALVES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2235-05</v>
      </c>
      <c r="G182" s="14">
        <f>IF('[1]TCE - ANEXO III - Preencher'!H191="","",'[1]TCE - ANEXO III - Preencher'!H191)</f>
        <v>44317</v>
      </c>
      <c r="H182" s="15">
        <f>'[1]TCE - ANEXO III - Preencher'!I191</f>
        <v>0</v>
      </c>
      <c r="I182" s="15">
        <f>'[1]TCE - ANEXO III - Preencher'!J191</f>
        <v>338.36720000000003</v>
      </c>
      <c r="J182" s="15">
        <f>'[1]TCE - ANEXO III - Preencher'!K191</f>
        <v>0</v>
      </c>
      <c r="K182" s="16">
        <f>'[1]TCE - ANEXO III - Preencher'!L191</f>
        <v>180.4</v>
      </c>
      <c r="L182" s="16">
        <f>'[1]TCE - ANEXO III - Preencher'!M191</f>
        <v>3.08</v>
      </c>
      <c r="M182" s="16">
        <f t="shared" si="13"/>
        <v>177.32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196.2</v>
      </c>
      <c r="R182" s="16">
        <f>'[1]TCE - ANEXO III - Preencher'!S191</f>
        <v>123.36</v>
      </c>
      <c r="S182" s="17">
        <f t="shared" si="15"/>
        <v>72.839999999999989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588.52720000000011</v>
      </c>
    </row>
    <row r="183" spans="1:28" s="4" customFormat="1" x14ac:dyDescent="0.2">
      <c r="A183" s="9">
        <f>IFERROR(VLOOKUP(B183,'[1]DADOS (OCULTAR)'!$P$3:$R$56,3,0),"")</f>
        <v>9039744001247</v>
      </c>
      <c r="B183" s="10" t="str">
        <f>'[1]TCE - ANEXO III - Preencher'!C192</f>
        <v>UPA CABO DE SANTO AGOSTINHO</v>
      </c>
      <c r="C183" s="11"/>
      <c r="D183" s="12" t="str">
        <f>'[1]TCE - ANEXO III - Preencher'!E192</f>
        <v>SUIYN DE SA LEITAO MARQUES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 t="str">
        <f>'[1]TCE - ANEXO III - Preencher'!G192</f>
        <v>1421-05</v>
      </c>
      <c r="G183" s="14">
        <f>IF('[1]TCE - ANEXO III - Preencher'!H192="","",'[1]TCE - ANEXO III - Preencher'!H192)</f>
        <v>44317</v>
      </c>
      <c r="H183" s="15">
        <f>'[1]TCE - ANEXO III - Preencher'!I192</f>
        <v>0</v>
      </c>
      <c r="I183" s="15">
        <f>'[1]TCE - ANEXO III - Preencher'!J192</f>
        <v>872.24800000000005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872.24800000000005</v>
      </c>
    </row>
    <row r="184" spans="1:28" s="4" customFormat="1" x14ac:dyDescent="0.2">
      <c r="A184" s="9">
        <f>IFERROR(VLOOKUP(B184,'[1]DADOS (OCULTAR)'!$P$3:$R$56,3,0),"")</f>
        <v>9039744001247</v>
      </c>
      <c r="B184" s="10" t="str">
        <f>'[1]TCE - ANEXO III - Preencher'!C193</f>
        <v>UPA CABO DE SANTO AGOSTINHO</v>
      </c>
      <c r="C184" s="11"/>
      <c r="D184" s="12" t="str">
        <f>'[1]TCE - ANEXO III - Preencher'!E193</f>
        <v>TACIANA QUEIROZ MEDEIROS GOMES</v>
      </c>
      <c r="E184" s="10" t="str">
        <f>IF('[1]TCE - ANEXO III - Preencher'!F193="4 - Assistência Odontológica","2 - Outros Profissionais da Saúde",'[1]TCE - ANEXO III - Preencher'!F193)</f>
        <v>1 - Médico</v>
      </c>
      <c r="F184" s="13" t="str">
        <f>'[1]TCE - ANEXO III - Preencher'!G193</f>
        <v>2251-24</v>
      </c>
      <c r="G184" s="14">
        <f>IF('[1]TCE - ANEXO III - Preencher'!H193="","",'[1]TCE - ANEXO III - Preencher'!H193)</f>
        <v>44317</v>
      </c>
      <c r="H184" s="15">
        <f>'[1]TCE - ANEXO III - Preencher'!I193</f>
        <v>0</v>
      </c>
      <c r="I184" s="15">
        <f>'[1]TCE - ANEXO III - Preencher'!J193</f>
        <v>452.78960000000001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452.78960000000001</v>
      </c>
    </row>
    <row r="185" spans="1:28" s="4" customFormat="1" x14ac:dyDescent="0.2">
      <c r="A185" s="9">
        <f>IFERROR(VLOOKUP(B185,'[1]DADOS (OCULTAR)'!$P$3:$R$56,3,0),"")</f>
        <v>9039744001247</v>
      </c>
      <c r="B185" s="10" t="str">
        <f>'[1]TCE - ANEXO III - Preencher'!C194</f>
        <v>UPA CABO DE SANTO AGOSTINHO</v>
      </c>
      <c r="C185" s="11"/>
      <c r="D185" s="12" t="str">
        <f>'[1]TCE - ANEXO III - Preencher'!E194</f>
        <v>TAINA COSTA NORAT</v>
      </c>
      <c r="E185" s="10" t="str">
        <f>IF('[1]TCE - ANEXO III - Preencher'!F194="4 - Assistência Odontológica","2 - Outros Profissionais da Saúde",'[1]TCE - ANEXO III - Preencher'!F194)</f>
        <v>1 - Médico</v>
      </c>
      <c r="F185" s="13" t="str">
        <f>'[1]TCE - ANEXO III - Preencher'!G194</f>
        <v>2251-24</v>
      </c>
      <c r="G185" s="14">
        <f>IF('[1]TCE - ANEXO III - Preencher'!H194="","",'[1]TCE - ANEXO III - Preencher'!H194)</f>
        <v>44317</v>
      </c>
      <c r="H185" s="15">
        <f>'[1]TCE - ANEXO III - Preencher'!I194</f>
        <v>0</v>
      </c>
      <c r="I185" s="15">
        <f>'[1]TCE - ANEXO III - Preencher'!J194</f>
        <v>468.74079999999998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468.74079999999998</v>
      </c>
    </row>
    <row r="186" spans="1:28" s="4" customFormat="1" x14ac:dyDescent="0.2">
      <c r="A186" s="9">
        <f>IFERROR(VLOOKUP(B186,'[1]DADOS (OCULTAR)'!$P$3:$R$56,3,0),"")</f>
        <v>9039744001247</v>
      </c>
      <c r="B186" s="10" t="str">
        <f>'[1]TCE - ANEXO III - Preencher'!C195</f>
        <v>UPA CABO DE SANTO AGOSTINHO</v>
      </c>
      <c r="C186" s="11"/>
      <c r="D186" s="12" t="str">
        <f>'[1]TCE - ANEXO III - Preencher'!E195</f>
        <v>TAMIRES DA SILVA VIEIRA DIAS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3222-05</v>
      </c>
      <c r="G186" s="14">
        <f>IF('[1]TCE - ANEXO III - Preencher'!H195="","",'[1]TCE - ANEXO III - Preencher'!H195)</f>
        <v>44317</v>
      </c>
      <c r="H186" s="15">
        <f>'[1]TCE - ANEXO III - Preencher'!I195</f>
        <v>0</v>
      </c>
      <c r="I186" s="15">
        <f>'[1]TCE - ANEXO III - Preencher'!J195</f>
        <v>112.61360000000001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122.4</v>
      </c>
      <c r="R186" s="16">
        <f>'[1]TCE - ANEXO III - Preencher'!S195</f>
        <v>33</v>
      </c>
      <c r="S186" s="17">
        <f t="shared" si="15"/>
        <v>89.4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202.0136</v>
      </c>
    </row>
    <row r="187" spans="1:28" s="4" customFormat="1" x14ac:dyDescent="0.2">
      <c r="A187" s="9">
        <f>IFERROR(VLOOKUP(B187,'[1]DADOS (OCULTAR)'!$P$3:$R$56,3,0),"")</f>
        <v>9039744001247</v>
      </c>
      <c r="B187" s="10" t="str">
        <f>'[1]TCE - ANEXO III - Preencher'!C196</f>
        <v>UPA CABO DE SANTO AGOSTINHO</v>
      </c>
      <c r="C187" s="11"/>
      <c r="D187" s="12" t="str">
        <f>'[1]TCE - ANEXO III - Preencher'!E196</f>
        <v>THAIS DIOGENES DOS SANTOS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3222-05</v>
      </c>
      <c r="G187" s="14">
        <f>IF('[1]TCE - ANEXO III - Preencher'!H196="","",'[1]TCE - ANEXO III - Preencher'!H196)</f>
        <v>44317</v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>
        <f>IFERROR(VLOOKUP(B188,'[1]DADOS (OCULTAR)'!$P$3:$R$56,3,0),"")</f>
        <v>9039744001247</v>
      </c>
      <c r="B188" s="10" t="str">
        <f>'[1]TCE - ANEXO III - Preencher'!C197</f>
        <v>UPA CABO DE SANTO AGOSTINHO</v>
      </c>
      <c r="C188" s="11"/>
      <c r="D188" s="12" t="str">
        <f>'[1]TCE - ANEXO III - Preencher'!E197</f>
        <v>THAIS FERNANDA DOS SANTOS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3222-05</v>
      </c>
      <c r="G188" s="14">
        <f>IF('[1]TCE - ANEXO III - Preencher'!H197="","",'[1]TCE - ANEXO III - Preencher'!H197)</f>
        <v>44317</v>
      </c>
      <c r="H188" s="15">
        <f>'[1]TCE - ANEXO III - Preencher'!I197</f>
        <v>0</v>
      </c>
      <c r="I188" s="15">
        <f>'[1]TCE - ANEXO III - Preencher'!J197</f>
        <v>130.88800000000001</v>
      </c>
      <c r="J188" s="15">
        <f>'[1]TCE - ANEXO III - Preencher'!K197</f>
        <v>0</v>
      </c>
      <c r="K188" s="16">
        <f>'[1]TCE - ANEXO III - Preencher'!L197</f>
        <v>180.4</v>
      </c>
      <c r="L188" s="16">
        <f>'[1]TCE - ANEXO III - Preencher'!M197</f>
        <v>22</v>
      </c>
      <c r="M188" s="16">
        <f t="shared" si="13"/>
        <v>158.4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172.5</v>
      </c>
      <c r="R188" s="16">
        <f>'[1]TCE - ANEXO III - Preencher'!S197</f>
        <v>66</v>
      </c>
      <c r="S188" s="17">
        <f t="shared" si="15"/>
        <v>106.5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395.78800000000001</v>
      </c>
    </row>
    <row r="189" spans="1:28" s="4" customFormat="1" x14ac:dyDescent="0.2">
      <c r="A189" s="9">
        <f>IFERROR(VLOOKUP(B189,'[1]DADOS (OCULTAR)'!$P$3:$R$56,3,0),"")</f>
        <v>9039744001247</v>
      </c>
      <c r="B189" s="10" t="str">
        <f>'[1]TCE - ANEXO III - Preencher'!C198</f>
        <v>UPA CABO DE SANTO AGOSTINHO</v>
      </c>
      <c r="C189" s="11"/>
      <c r="D189" s="12" t="str">
        <f>'[1]TCE - ANEXO III - Preencher'!E198</f>
        <v>THAMYRIS BOURBON DE QUEIROZ MELO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 t="str">
        <f>'[1]TCE - ANEXO III - Preencher'!G198</f>
        <v>4131-15</v>
      </c>
      <c r="G189" s="14">
        <f>IF('[1]TCE - ANEXO III - Preencher'!H198="","",'[1]TCE - ANEXO III - Preencher'!H198)</f>
        <v>44317</v>
      </c>
      <c r="H189" s="15">
        <f>'[1]TCE - ANEXO III - Preencher'!I198</f>
        <v>0</v>
      </c>
      <c r="I189" s="15">
        <f>'[1]TCE - ANEXO III - Preencher'!J198</f>
        <v>115.99760000000001</v>
      </c>
      <c r="J189" s="15">
        <f>'[1]TCE - ANEXO III - Preencher'!K198</f>
        <v>0</v>
      </c>
      <c r="K189" s="16">
        <f>'[1]TCE - ANEXO III - Preencher'!L198</f>
        <v>180.4</v>
      </c>
      <c r="L189" s="16">
        <f>'[1]TCE - ANEXO III - Preencher'!M198</f>
        <v>27.64</v>
      </c>
      <c r="M189" s="16">
        <f t="shared" si="13"/>
        <v>152.76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268.75760000000002</v>
      </c>
    </row>
    <row r="190" spans="1:28" s="4" customFormat="1" x14ac:dyDescent="0.2">
      <c r="A190" s="9">
        <f>IFERROR(VLOOKUP(B190,'[1]DADOS (OCULTAR)'!$P$3:$R$56,3,0),"")</f>
        <v>9039744001247</v>
      </c>
      <c r="B190" s="10" t="str">
        <f>'[1]TCE - ANEXO III - Preencher'!C199</f>
        <v>UPA CABO DE SANTO AGOSTINHO</v>
      </c>
      <c r="C190" s="11"/>
      <c r="D190" s="12" t="str">
        <f>'[1]TCE - ANEXO III - Preencher'!E199</f>
        <v>TIAGO CANDEIA TEIXEIRA</v>
      </c>
      <c r="E190" s="10" t="str">
        <f>IF('[1]TCE - ANEXO III - Preencher'!F199="4 - Assistência Odontológica","2 - Outros Profissionais da Saúde",'[1]TCE - ANEXO III - Preencher'!F199)</f>
        <v>1 - Médico</v>
      </c>
      <c r="F190" s="13" t="str">
        <f>'[1]TCE - ANEXO III - Preencher'!G199</f>
        <v>2251-25</v>
      </c>
      <c r="G190" s="14">
        <f>IF('[1]TCE - ANEXO III - Preencher'!H199="","",'[1]TCE - ANEXO III - Preencher'!H199)</f>
        <v>44317</v>
      </c>
      <c r="H190" s="15">
        <f>'[1]TCE - ANEXO III - Preencher'!I199</f>
        <v>0</v>
      </c>
      <c r="I190" s="15">
        <f>'[1]TCE - ANEXO III - Preencher'!J199</f>
        <v>381.60320000000002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381.60320000000002</v>
      </c>
    </row>
    <row r="191" spans="1:28" s="4" customFormat="1" x14ac:dyDescent="0.2">
      <c r="A191" s="9">
        <f>IFERROR(VLOOKUP(B191,'[1]DADOS (OCULTAR)'!$P$3:$R$56,3,0),"")</f>
        <v>9039744001247</v>
      </c>
      <c r="B191" s="10" t="str">
        <f>'[1]TCE - ANEXO III - Preencher'!C200</f>
        <v>UPA CABO DE SANTO AGOSTINHO</v>
      </c>
      <c r="C191" s="11"/>
      <c r="D191" s="12" t="str">
        <f>'[1]TCE - ANEXO III - Preencher'!E200</f>
        <v>VICTOR LUIZ ARAUJO PRAZERES</v>
      </c>
      <c r="E191" s="10" t="str">
        <f>IF('[1]TCE - ANEXO III - Preencher'!F200="4 - Assistência Odontológica","2 - Outros Profissionais da Saúde",'[1]TCE - ANEXO III - Preencher'!F200)</f>
        <v>1 - Médico</v>
      </c>
      <c r="F191" s="13" t="str">
        <f>'[1]TCE - ANEXO III - Preencher'!G200</f>
        <v>2251-25</v>
      </c>
      <c r="G191" s="14">
        <f>IF('[1]TCE - ANEXO III - Preencher'!H200="","",'[1]TCE - ANEXO III - Preencher'!H200)</f>
        <v>44317</v>
      </c>
      <c r="H191" s="15">
        <f>'[1]TCE - ANEXO III - Preencher'!I200</f>
        <v>0</v>
      </c>
      <c r="I191" s="15">
        <f>'[1]TCE - ANEXO III - Preencher'!J200</f>
        <v>431.02719999999999</v>
      </c>
      <c r="J191" s="15">
        <f>'[1]TCE - ANEXO III - Preencher'!K200</f>
        <v>0</v>
      </c>
      <c r="K191" s="16">
        <f>'[1]TCE - ANEXO III - Preencher'!L200</f>
        <v>180.4</v>
      </c>
      <c r="L191" s="16">
        <f>'[1]TCE - ANEXO III - Preencher'!M200</f>
        <v>3.17</v>
      </c>
      <c r="M191" s="16">
        <f t="shared" si="13"/>
        <v>177.23000000000002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608.25720000000001</v>
      </c>
    </row>
    <row r="192" spans="1:28" s="4" customFormat="1" x14ac:dyDescent="0.2">
      <c r="A192" s="9">
        <f>IFERROR(VLOOKUP(B192,'[1]DADOS (OCULTAR)'!$P$3:$R$56,3,0),"")</f>
        <v>9039744001247</v>
      </c>
      <c r="B192" s="10" t="str">
        <f>'[1]TCE - ANEXO III - Preencher'!C201</f>
        <v>UPA CABO DE SANTO AGOSTINHO</v>
      </c>
      <c r="C192" s="11"/>
      <c r="D192" s="12" t="str">
        <f>'[1]TCE - ANEXO III - Preencher'!E201</f>
        <v>VIVIANE LAURENTINO DO NASCIMENTO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3222-05</v>
      </c>
      <c r="G192" s="14">
        <f>IF('[1]TCE - ANEXO III - Preencher'!H201="","",'[1]TCE - ANEXO III - Preencher'!H201)</f>
        <v>44317</v>
      </c>
      <c r="H192" s="15">
        <f>'[1]TCE - ANEXO III - Preencher'!I201</f>
        <v>0</v>
      </c>
      <c r="I192" s="15">
        <f>'[1]TCE - ANEXO III - Preencher'!J201</f>
        <v>118.6144</v>
      </c>
      <c r="J192" s="15">
        <f>'[1]TCE - ANEXO III - Preencher'!K201</f>
        <v>0</v>
      </c>
      <c r="K192" s="16">
        <f>'[1]TCE - ANEXO III - Preencher'!L201</f>
        <v>180.4</v>
      </c>
      <c r="L192" s="16">
        <f>'[1]TCE - ANEXO III - Preencher'!M201</f>
        <v>22</v>
      </c>
      <c r="M192" s="16">
        <f t="shared" si="13"/>
        <v>158.4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163.19999999999999</v>
      </c>
      <c r="R192" s="16">
        <f>'[1]TCE - ANEXO III - Preencher'!S201</f>
        <v>66</v>
      </c>
      <c r="S192" s="17">
        <f t="shared" si="15"/>
        <v>97.199999999999989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374.21440000000001</v>
      </c>
    </row>
    <row r="193" spans="1:28" s="4" customFormat="1" x14ac:dyDescent="0.2">
      <c r="A193" s="9">
        <f>IFERROR(VLOOKUP(B193,'[1]DADOS (OCULTAR)'!$P$3:$R$56,3,0),"")</f>
        <v>9039744001247</v>
      </c>
      <c r="B193" s="10" t="str">
        <f>'[1]TCE - ANEXO III - Preencher'!C202</f>
        <v>UPA CABO DE SANTO AGOSTINHO</v>
      </c>
      <c r="C193" s="11"/>
      <c r="D193" s="12" t="str">
        <f>'[1]TCE - ANEXO III - Preencher'!E202</f>
        <v>WALLYSON RAMOS DA SILVA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 t="str">
        <f>'[1]TCE - ANEXO III - Preencher'!G202</f>
        <v>5174-10</v>
      </c>
      <c r="G193" s="14">
        <f>IF('[1]TCE - ANEXO III - Preencher'!H202="","",'[1]TCE - ANEXO III - Preencher'!H202)</f>
        <v>44317</v>
      </c>
      <c r="H193" s="15">
        <f>'[1]TCE - ANEXO III - Preencher'!I202</f>
        <v>0</v>
      </c>
      <c r="I193" s="15">
        <f>'[1]TCE - ANEXO III - Preencher'!J202</f>
        <v>112.1584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265.5</v>
      </c>
      <c r="R193" s="16">
        <f>'[1]TCE - ANEXO III - Preencher'!S202</f>
        <v>63.8</v>
      </c>
      <c r="S193" s="17">
        <f t="shared" si="15"/>
        <v>201.7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313.85839999999996</v>
      </c>
    </row>
    <row r="194" spans="1:28" s="4" customFormat="1" x14ac:dyDescent="0.2">
      <c r="A194" s="9">
        <f>IFERROR(VLOOKUP(B194,'[1]DADOS (OCULTAR)'!$P$3:$R$56,3,0),"")</f>
        <v>9039744001247</v>
      </c>
      <c r="B194" s="10" t="str">
        <f>'[1]TCE - ANEXO III - Preencher'!C203</f>
        <v>UPA CABO DE SANTO AGOSTINHO</v>
      </c>
      <c r="C194" s="11"/>
      <c r="D194" s="12" t="str">
        <f>'[1]TCE - ANEXO III - Preencher'!E203</f>
        <v>WANESSA FRANCIOLLY MOREIRA CABRAL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2237-10</v>
      </c>
      <c r="G194" s="14">
        <f>IF('[1]TCE - ANEXO III - Preencher'!H203="","",'[1]TCE - ANEXO III - Preencher'!H203)</f>
        <v>44317</v>
      </c>
      <c r="H194" s="15">
        <f>'[1]TCE - ANEXO III - Preencher'!I203</f>
        <v>0</v>
      </c>
      <c r="I194" s="15">
        <f>'[1]TCE - ANEXO III - Preencher'!J203</f>
        <v>305.7208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305.7208</v>
      </c>
    </row>
    <row r="195" spans="1:28" s="4" customFormat="1" x14ac:dyDescent="0.2">
      <c r="A195" s="9">
        <f>IFERROR(VLOOKUP(B195,'[1]DADOS (OCULTAR)'!$P$3:$R$56,3,0),"")</f>
        <v>9039744001247</v>
      </c>
      <c r="B195" s="10" t="str">
        <f>'[1]TCE - ANEXO III - Preencher'!C204</f>
        <v>UPA CABO DE SANTO AGOSTINHO</v>
      </c>
      <c r="C195" s="11"/>
      <c r="D195" s="12" t="str">
        <f>'[1]TCE - ANEXO III - Preencher'!E204</f>
        <v>WELLINGTON DIAS DE AZEVEDO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 t="str">
        <f>'[1]TCE - ANEXO III - Preencher'!G204</f>
        <v>4141-05</v>
      </c>
      <c r="G195" s="14">
        <f>IF('[1]TCE - ANEXO III - Preencher'!H204="","",'[1]TCE - ANEXO III - Preencher'!H204)</f>
        <v>44317</v>
      </c>
      <c r="H195" s="15">
        <f>'[1]TCE - ANEXO III - Preencher'!I204</f>
        <v>0</v>
      </c>
      <c r="I195" s="15">
        <f>'[1]TCE - ANEXO III - Preencher'!J204</f>
        <v>95.147999999999996</v>
      </c>
      <c r="J195" s="15">
        <f>'[1]TCE - ANEXO III - Preencher'!K204</f>
        <v>0</v>
      </c>
      <c r="K195" s="16">
        <f>'[1]TCE - ANEXO III - Preencher'!L204</f>
        <v>180.4</v>
      </c>
      <c r="L195" s="16">
        <f>'[1]TCE - ANEXO III - Preencher'!M204</f>
        <v>22.79</v>
      </c>
      <c r="M195" s="16">
        <f t="shared" si="13"/>
        <v>157.61000000000001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252.75800000000001</v>
      </c>
    </row>
    <row r="196" spans="1:28" s="4" customFormat="1" x14ac:dyDescent="0.2">
      <c r="A196" s="9">
        <f>IFERROR(VLOOKUP(B196,'[1]DADOS (OCULTAR)'!$P$3:$R$56,3,0),"")</f>
        <v>9039744001247</v>
      </c>
      <c r="B196" s="10" t="str">
        <f>'[1]TCE - ANEXO III - Preencher'!C205</f>
        <v>UPA CABO DE SANTO AGOSTINHO</v>
      </c>
      <c r="C196" s="11"/>
      <c r="D196" s="12" t="str">
        <f>'[1]TCE - ANEXO III - Preencher'!E205</f>
        <v>WENIA KERCIA DE ALENCAR SANTOS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2235-05</v>
      </c>
      <c r="G196" s="14">
        <f>IF('[1]TCE - ANEXO III - Preencher'!H205="","",'[1]TCE - ANEXO III - Preencher'!H205)</f>
        <v>44317</v>
      </c>
      <c r="H196" s="15">
        <f>'[1]TCE - ANEXO III - Preencher'!I205</f>
        <v>0</v>
      </c>
      <c r="I196" s="15">
        <f>'[1]TCE - ANEXO III - Preencher'!J205</f>
        <v>353.33760000000001</v>
      </c>
      <c r="J196" s="15">
        <f>'[1]TCE - ANEXO III - Preencher'!K205</f>
        <v>0</v>
      </c>
      <c r="K196" s="16">
        <f>'[1]TCE - ANEXO III - Preencher'!L205</f>
        <v>180.4</v>
      </c>
      <c r="L196" s="16">
        <f>'[1]TCE - ANEXO III - Preencher'!M205</f>
        <v>3.08</v>
      </c>
      <c r="M196" s="16">
        <f t="shared" ref="M196:M259" si="19">K196-L196</f>
        <v>177.32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530.6576</v>
      </c>
    </row>
    <row r="197" spans="1:28" s="4" customFormat="1" x14ac:dyDescent="0.2">
      <c r="A197" s="9">
        <f>IFERROR(VLOOKUP(B197,'[1]DADOS (OCULTAR)'!$P$3:$R$56,3,0),"")</f>
        <v>9039744001247</v>
      </c>
      <c r="B197" s="10" t="str">
        <f>'[1]TCE - ANEXO III - Preencher'!C206</f>
        <v>UPA CABO DE SANTO AGOSTINHO</v>
      </c>
      <c r="C197" s="11"/>
      <c r="D197" s="12" t="str">
        <f>'[1]TCE - ANEXO III - Preencher'!E206</f>
        <v>YASMIN RODRIGUES VILACA DE LIMA</v>
      </c>
      <c r="E197" s="10" t="str">
        <f>IF('[1]TCE - ANEXO III - Preencher'!F206="4 - Assistência Odontológica","2 - Outros Profissionais da Saúde",'[1]TCE - ANEXO III - Preencher'!F206)</f>
        <v>1 - Médico</v>
      </c>
      <c r="F197" s="13" t="str">
        <f>'[1]TCE - ANEXO III - Preencher'!G206</f>
        <v>2251-25</v>
      </c>
      <c r="G197" s="14">
        <f>IF('[1]TCE - ANEXO III - Preencher'!H206="","",'[1]TCE - ANEXO III - Preencher'!H206)</f>
        <v>44317</v>
      </c>
      <c r="H197" s="15">
        <f>'[1]TCE - ANEXO III - Preencher'!I206</f>
        <v>0</v>
      </c>
      <c r="I197" s="15">
        <f>'[1]TCE - ANEXO III - Preencher'!J206</f>
        <v>342.20240000000001</v>
      </c>
      <c r="J197" s="15">
        <f>'[1]TCE - ANEXO III - Preencher'!K206</f>
        <v>0</v>
      </c>
      <c r="K197" s="16">
        <f>'[1]TCE - ANEXO III - Preencher'!L206</f>
        <v>180.4</v>
      </c>
      <c r="L197" s="16">
        <f>'[1]TCE - ANEXO III - Preencher'!M206</f>
        <v>4.75</v>
      </c>
      <c r="M197" s="16">
        <f t="shared" si="19"/>
        <v>175.65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517.85239999999999</v>
      </c>
    </row>
    <row r="198" spans="1:28" s="4" customFormat="1" x14ac:dyDescent="0.2">
      <c r="A198" s="9">
        <f>IFERROR(VLOOKUP(B198,'[1]DADOS (OCULTAR)'!$P$3:$R$56,3,0),"")</f>
        <v>9039744001247</v>
      </c>
      <c r="B198" s="10" t="str">
        <f>'[1]TCE - ANEXO III - Preencher'!C207</f>
        <v>UPA CABO DE SANTO AGOSTINHO</v>
      </c>
      <c r="C198" s="11"/>
      <c r="D198" s="12" t="str">
        <f>'[1]TCE - ANEXO III - Preencher'!E207</f>
        <v>ZILANDA ISRAELY LIMA SILVA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3222-05</v>
      </c>
      <c r="G198" s="14">
        <f>IF('[1]TCE - ANEXO III - Preencher'!H207="","",'[1]TCE - ANEXO III - Preencher'!H207)</f>
        <v>44317</v>
      </c>
      <c r="H198" s="15">
        <f>'[1]TCE - ANEXO III - Preencher'!I207</f>
        <v>0</v>
      </c>
      <c r="I198" s="15">
        <f>'[1]TCE - ANEXO III - Preencher'!J207</f>
        <v>156.21440000000001</v>
      </c>
      <c r="J198" s="15">
        <f>'[1]TCE - ANEXO III - Preencher'!K207</f>
        <v>0</v>
      </c>
      <c r="K198" s="16">
        <f>'[1]TCE - ANEXO III - Preencher'!L207</f>
        <v>111.27</v>
      </c>
      <c r="L198" s="16">
        <f>'[1]TCE - ANEXO III - Preencher'!M207</f>
        <v>22</v>
      </c>
      <c r="M198" s="16">
        <f t="shared" si="19"/>
        <v>89.27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245.48439999999999</v>
      </c>
    </row>
    <row r="199" spans="1:28" s="4" customFormat="1" x14ac:dyDescent="0.2">
      <c r="A199" s="9" t="str">
        <f>IFERROR(VLOOKUP(B199,'[1]DADOS (OCULTAR)'!$P$3:$R$56,3,0),"")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>
        <f>IFERROR(VLOOKUP(B200,'[1]DADOS (OCULTAR)'!$P$3:$R$56,3,0),"")</f>
        <v>9039744001247</v>
      </c>
      <c r="B200" s="10" t="str">
        <f>'[1]TCE - ANEXO III - Preencher'!C209</f>
        <v>UPA CABO DE SANTO AGOSTINHO</v>
      </c>
      <c r="C200" s="11"/>
      <c r="D200" s="12" t="str">
        <f>'[1]TCE - ANEXO III - Preencher'!E209</f>
        <v>GIOVANNA DE BRITO SILVA</v>
      </c>
      <c r="E200" s="10" t="str">
        <f>IF('[1]TCE - ANEXO III - Preencher'!F209="4 - Assistência Odontológica","2 - Outros Profissionais da Saúde",'[1]TCE - ANEXO III - Preencher'!F209)</f>
        <v>1 - Médico</v>
      </c>
      <c r="F200" s="13">
        <f>'[1]TCE - ANEXO III - Preencher'!G209</f>
        <v>225125</v>
      </c>
      <c r="G200" s="14">
        <f>IF('[1]TCE - ANEXO III - Preencher'!H209="","",'[1]TCE - ANEXO III - Preencher'!H209)</f>
        <v>44287</v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>
        <f>IFERROR(VLOOKUP(B201,'[1]DADOS (OCULTAR)'!$P$3:$R$56,3,0),"")</f>
        <v>9039744001247</v>
      </c>
      <c r="B201" s="10" t="str">
        <f>'[1]TCE - ANEXO III - Preencher'!C210</f>
        <v>UPA CABO DE SANTO AGOSTINHO</v>
      </c>
      <c r="C201" s="11"/>
      <c r="D201" s="12" t="str">
        <f>'[1]TCE - ANEXO III - Preencher'!E210</f>
        <v>IARA DE SOUSA SARAIVA</v>
      </c>
      <c r="E201" s="10" t="str">
        <f>IF('[1]TCE - ANEXO III - Preencher'!F210="4 - Assistência Odontológica","2 - Outros Profissionais da Saúde",'[1]TCE - ANEXO III - Preencher'!F210)</f>
        <v>1 - Médico</v>
      </c>
      <c r="F201" s="13">
        <f>'[1]TCE - ANEXO III - Preencher'!G210</f>
        <v>225124</v>
      </c>
      <c r="G201" s="14">
        <f>IF('[1]TCE - ANEXO III - Preencher'!H210="","",'[1]TCE - ANEXO III - Preencher'!H210)</f>
        <v>44287</v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9.2799999999999994</v>
      </c>
      <c r="O201" s="16">
        <f>'[1]TCE - ANEXO III - Preencher'!P210</f>
        <v>0</v>
      </c>
      <c r="P201" s="17">
        <f t="shared" si="20"/>
        <v>9.2799999999999994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9.2799999999999994</v>
      </c>
    </row>
    <row r="202" spans="1:28" s="4" customFormat="1" x14ac:dyDescent="0.2">
      <c r="A202" s="9">
        <f>IFERROR(VLOOKUP(B202,'[1]DADOS (OCULTAR)'!$P$3:$R$56,3,0),"")</f>
        <v>9039744001247</v>
      </c>
      <c r="B202" s="10" t="str">
        <f>'[1]TCE - ANEXO III - Preencher'!C211</f>
        <v>UPA CABO DE SANTO AGOSTINHO</v>
      </c>
      <c r="C202" s="11"/>
      <c r="D202" s="12" t="str">
        <f>'[1]TCE - ANEXO III - Preencher'!E211</f>
        <v>MARIA DE JESUS NASCIMENTO DE PAULA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413115</v>
      </c>
      <c r="G202" s="14">
        <f>IF('[1]TCE - ANEXO III - Preencher'!H211="","",'[1]TCE - ANEXO III - Preencher'!H211)</f>
        <v>44287</v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1.1599999999999999</v>
      </c>
    </row>
    <row r="203" spans="1:28" s="4" customFormat="1" x14ac:dyDescent="0.2">
      <c r="A203" s="9">
        <f>IFERROR(VLOOKUP(B203,'[1]DADOS (OCULTAR)'!$P$3:$R$56,3,0),"")</f>
        <v>9039744001247</v>
      </c>
      <c r="B203" s="10" t="str">
        <f>'[1]TCE - ANEXO III - Preencher'!C212</f>
        <v>UPA CABO DE SANTO AGOSTINHO</v>
      </c>
      <c r="C203" s="11"/>
      <c r="D203" s="12" t="str">
        <f>'[1]TCE - ANEXO III - Preencher'!E212</f>
        <v>MARIANA NOGUEIRA BORGES DE MELO</v>
      </c>
      <c r="E203" s="10" t="str">
        <f>IF('[1]TCE - ANEXO III - Preencher'!F212="4 - Assistência Odontológica","2 - Outros Profissionais da Saúde",'[1]TCE - ANEXO III - Preencher'!F212)</f>
        <v>1 - Médico</v>
      </c>
      <c r="F203" s="13">
        <f>'[1]TCE - ANEXO III - Preencher'!G212</f>
        <v>225124</v>
      </c>
      <c r="G203" s="14">
        <f>IF('[1]TCE - ANEXO III - Preencher'!H212="","",'[1]TCE - ANEXO III - Preencher'!H212)</f>
        <v>44287</v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9.2799999999999994</v>
      </c>
      <c r="O203" s="16">
        <f>'[1]TCE - ANEXO III - Preencher'!P212</f>
        <v>0</v>
      </c>
      <c r="P203" s="17">
        <f t="shared" si="20"/>
        <v>9.2799999999999994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9.2799999999999994</v>
      </c>
    </row>
    <row r="204" spans="1:28" s="4" customFormat="1" x14ac:dyDescent="0.2">
      <c r="A204" s="9">
        <f>IFERROR(VLOOKUP(B204,'[1]DADOS (OCULTAR)'!$P$3:$R$56,3,0),"")</f>
        <v>9039744001247</v>
      </c>
      <c r="B204" s="10" t="str">
        <f>'[1]TCE - ANEXO III - Preencher'!C213</f>
        <v>UPA CABO DE SANTO AGOSTINHO</v>
      </c>
      <c r="C204" s="11"/>
      <c r="D204" s="12" t="str">
        <f>'[1]TCE - ANEXO III - Preencher'!E213</f>
        <v>MILENA TORRES ARAUJO CAVALCANTI</v>
      </c>
      <c r="E204" s="10" t="str">
        <f>IF('[1]TCE - ANEXO III - Preencher'!F213="4 - Assistência Odontológica","2 - Outros Profissionais da Saúde",'[1]TCE - ANEXO III - Preencher'!F213)</f>
        <v>1 - Médico</v>
      </c>
      <c r="F204" s="13">
        <f>'[1]TCE - ANEXO III - Preencher'!G213</f>
        <v>225125</v>
      </c>
      <c r="G204" s="14">
        <f>IF('[1]TCE - ANEXO III - Preencher'!H213="","",'[1]TCE - ANEXO III - Preencher'!H213)</f>
        <v>44287</v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9.2799999999999994</v>
      </c>
      <c r="O204" s="16">
        <f>'[1]TCE - ANEXO III - Preencher'!P213</f>
        <v>0</v>
      </c>
      <c r="P204" s="17">
        <f t="shared" si="20"/>
        <v>9.2799999999999994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9.2799999999999994</v>
      </c>
    </row>
    <row r="205" spans="1:28" s="4" customFormat="1" x14ac:dyDescent="0.2">
      <c r="A205" s="9">
        <f>IFERROR(VLOOKUP(B205,'[1]DADOS (OCULTAR)'!$P$3:$R$56,3,0),"")</f>
        <v>9039744001247</v>
      </c>
      <c r="B205" s="10" t="str">
        <f>'[1]TCE - ANEXO III - Preencher'!C214</f>
        <v>UPA CABO DE SANTO AGOSTINHO</v>
      </c>
      <c r="C205" s="11"/>
      <c r="D205" s="12" t="str">
        <f>'[1]TCE - ANEXO III - Preencher'!E214</f>
        <v>THIAGO LUIZ DE SOUZA OLIVEIRA</v>
      </c>
      <c r="E205" s="10" t="str">
        <f>IF('[1]TCE - ANEXO III - Preencher'!F214="4 - Assistência Odontológica","2 - Outros Profissionais da Saúde",'[1]TCE - ANEXO III - Preencher'!F214)</f>
        <v>1 - Médico</v>
      </c>
      <c r="F205" s="13">
        <f>'[1]TCE - ANEXO III - Preencher'!G214</f>
        <v>225125</v>
      </c>
      <c r="G205" s="14">
        <f>IF('[1]TCE - ANEXO III - Preencher'!H214="","",'[1]TCE - ANEXO III - Preencher'!H214)</f>
        <v>44287</v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9.2799999999999994</v>
      </c>
      <c r="O205" s="16">
        <f>'[1]TCE - ANEXO III - Preencher'!P214</f>
        <v>0</v>
      </c>
      <c r="P205" s="17">
        <f t="shared" si="20"/>
        <v>9.2799999999999994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9.2799999999999994</v>
      </c>
    </row>
    <row r="206" spans="1:28" s="4" customFormat="1" x14ac:dyDescent="0.2">
      <c r="A206" s="9">
        <f>IFERROR(VLOOKUP(B206,'[1]DADOS (OCULTAR)'!$P$3:$R$56,3,0),"")</f>
        <v>9039744001247</v>
      </c>
      <c r="B206" s="10" t="str">
        <f>'[1]TCE - ANEXO III - Preencher'!C215</f>
        <v>UPA CABO DE SANTO AGOSTINHO</v>
      </c>
      <c r="C206" s="11"/>
      <c r="D206" s="12" t="str">
        <f>'[1]TCE - ANEXO III - Preencher'!E215</f>
        <v>TIAGO PAULINO DOS SANTOS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>
        <f>'[1]TCE - ANEXO III - Preencher'!G215</f>
        <v>317210</v>
      </c>
      <c r="G206" s="14">
        <f>IF('[1]TCE - ANEXO III - Preencher'!H215="","",'[1]TCE - ANEXO III - Preencher'!H215)</f>
        <v>44287</v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69.58</v>
      </c>
      <c r="L206" s="16">
        <f>'[1]TCE - ANEXO III - Preencher'!M215</f>
        <v>0</v>
      </c>
      <c r="M206" s="16">
        <f t="shared" si="19"/>
        <v>69.58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0</v>
      </c>
      <c r="R206" s="16">
        <f>'[1]TCE - ANEXO III - Preencher'!S215</f>
        <v>245.25</v>
      </c>
      <c r="S206" s="17">
        <f t="shared" si="21"/>
        <v>-245.25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-174.51</v>
      </c>
    </row>
    <row r="207" spans="1:28" s="4" customFormat="1" x14ac:dyDescent="0.2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Eveny Leal</dc:creator>
  <cp:lastModifiedBy>Eveny Leal</cp:lastModifiedBy>
  <dcterms:created xsi:type="dcterms:W3CDTF">2021-07-06T15:17:07Z</dcterms:created>
  <dcterms:modified xsi:type="dcterms:W3CDTF">2021-07-06T15:17:24Z</dcterms:modified>
</cp:coreProperties>
</file>