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\06 - Planilha Contábil Financ - Junho 2020\13 PCF\13 2 PCF em Excel\ARQUIVOS EM EXCEL RESOL 58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(OCULTAR)'!$AK$3:$AK$190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AB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89" i="1" l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9" i="1"/>
  <c r="AB633" i="1"/>
  <c r="AB637" i="1"/>
  <c r="AB641" i="1"/>
  <c r="AB645" i="1"/>
  <c r="AB646" i="1"/>
  <c r="AB649" i="1"/>
  <c r="AB653" i="1"/>
  <c r="AB654" i="1"/>
  <c r="AB657" i="1"/>
  <c r="AB661" i="1"/>
  <c r="AB665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741" i="1"/>
  <c r="AB742" i="1"/>
  <c r="AB745" i="1"/>
  <c r="AB746" i="1"/>
  <c r="AB749" i="1"/>
  <c r="AB753" i="1"/>
  <c r="AB757" i="1"/>
  <c r="AB761" i="1"/>
  <c r="AB765" i="1"/>
  <c r="AB769" i="1"/>
  <c r="AB773" i="1"/>
  <c r="AB777" i="1"/>
  <c r="AB781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6" i="1"/>
  <c r="AB969" i="1"/>
  <c r="AB970" i="1"/>
  <c r="AB973" i="1"/>
  <c r="AB974" i="1"/>
  <c r="AB977" i="1"/>
  <c r="AB981" i="1"/>
  <c r="AB985" i="1"/>
  <c r="AB989" i="1"/>
  <c r="AB990" i="1"/>
  <c r="AB993" i="1"/>
  <c r="AB994" i="1"/>
  <c r="AB997" i="1"/>
  <c r="AB1001" i="1"/>
  <c r="AB1005" i="1"/>
  <c r="AB1009" i="1"/>
  <c r="AB1013" i="1"/>
  <c r="AB1014" i="1"/>
  <c r="AB1017" i="1"/>
  <c r="AB1018" i="1"/>
  <c r="AB1021" i="1"/>
  <c r="AB1022" i="1"/>
  <c r="AB1025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3" i="1"/>
  <c r="AB1077" i="1"/>
  <c r="AB1081" i="1"/>
  <c r="AB1085" i="1"/>
  <c r="AB1089" i="1"/>
  <c r="AB1090" i="1"/>
  <c r="AB1093" i="1"/>
  <c r="AB1094" i="1"/>
  <c r="AB1097" i="1"/>
  <c r="AB1098" i="1"/>
  <c r="AB1101" i="1"/>
  <c r="AB1102" i="1"/>
  <c r="AB1105" i="1"/>
  <c r="AB1109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6" i="1"/>
  <c r="AB1230" i="1"/>
  <c r="AB1231" i="1"/>
  <c r="AB1234" i="1"/>
  <c r="AB1235" i="1"/>
  <c r="AB1238" i="1"/>
  <c r="AB1239" i="1"/>
  <c r="AB1242" i="1"/>
  <c r="AB1243" i="1"/>
  <c r="AB1246" i="1"/>
  <c r="AB1250" i="1"/>
  <c r="AB1251" i="1"/>
  <c r="AB1254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4" i="1"/>
  <c r="AB1298" i="1"/>
  <c r="AB1302" i="1"/>
  <c r="AB1306" i="1"/>
  <c r="AB1310" i="1"/>
  <c r="AB1314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4" i="1"/>
  <c r="AB1358" i="1"/>
  <c r="AB1362" i="1"/>
  <c r="AB1366" i="1"/>
  <c r="AB1370" i="1"/>
  <c r="AB1374" i="1"/>
  <c r="AB1448" i="1"/>
  <c r="AB1449" i="1"/>
  <c r="AB1452" i="1"/>
  <c r="AB1453" i="1"/>
  <c r="AB1456" i="1"/>
  <c r="AB1457" i="1"/>
  <c r="AB1460" i="1"/>
  <c r="AB1461" i="1"/>
  <c r="AB1464" i="1"/>
  <c r="AB1465" i="1"/>
  <c r="AB1468" i="1"/>
  <c r="AB1469" i="1"/>
  <c r="AB1472" i="1"/>
  <c r="AB1473" i="1"/>
  <c r="AB1476" i="1"/>
  <c r="AB1477" i="1"/>
  <c r="AB1480" i="1"/>
  <c r="AB1481" i="1"/>
  <c r="AB1484" i="1"/>
  <c r="AB64" i="1"/>
  <c r="AB96" i="1"/>
  <c r="AB3" i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68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43" i="1"/>
  <c r="AB851" i="1"/>
  <c r="AB855" i="1"/>
  <c r="AB859" i="1"/>
  <c r="AB863" i="1"/>
  <c r="AB875" i="1"/>
  <c r="AB879" i="1"/>
  <c r="AB883" i="1"/>
  <c r="AB884" i="1"/>
  <c r="AB887" i="1"/>
  <c r="AB888" i="1"/>
  <c r="AB891" i="1"/>
  <c r="AB892" i="1"/>
  <c r="AB895" i="1"/>
  <c r="AB899" i="1"/>
  <c r="AB900" i="1"/>
  <c r="AB903" i="1"/>
  <c r="AB904" i="1"/>
  <c r="AB907" i="1"/>
  <c r="AB911" i="1"/>
  <c r="AB915" i="1"/>
  <c r="AB919" i="1"/>
  <c r="AB923" i="1"/>
  <c r="AB924" i="1"/>
  <c r="AB927" i="1"/>
  <c r="AB928" i="1"/>
  <c r="AB931" i="1"/>
  <c r="AB932" i="1"/>
  <c r="AB935" i="1"/>
  <c r="AB939" i="1"/>
  <c r="AB943" i="1"/>
  <c r="AB947" i="1"/>
  <c r="AB948" i="1"/>
  <c r="AB951" i="1"/>
  <c r="AB952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9" i="1"/>
  <c r="AB1063" i="1"/>
  <c r="AB1067" i="1"/>
  <c r="AB1071" i="1"/>
  <c r="AB1075" i="1"/>
  <c r="AB1079" i="1"/>
  <c r="AB1083" i="1"/>
  <c r="AB1087" i="1"/>
  <c r="AB1091" i="1"/>
  <c r="AB1099" i="1"/>
  <c r="AB1103" i="1"/>
  <c r="AB1107" i="1"/>
  <c r="AB1111" i="1"/>
  <c r="AB1115" i="1"/>
  <c r="AB1119" i="1"/>
  <c r="AB1123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8" i="1"/>
  <c r="AB1352" i="1"/>
  <c r="AB1356" i="1"/>
  <c r="AB1357" i="1"/>
  <c r="AB1360" i="1"/>
  <c r="AB1361" i="1"/>
  <c r="AB1364" i="1"/>
  <c r="AB1365" i="1"/>
  <c r="AB1368" i="1"/>
  <c r="AB1369" i="1"/>
  <c r="AB1372" i="1"/>
  <c r="AB1373" i="1"/>
  <c r="AB1376" i="1"/>
  <c r="AB1377" i="1"/>
  <c r="AB1380" i="1"/>
  <c r="AB1381" i="1"/>
  <c r="AB1384" i="1"/>
  <c r="AB1385" i="1"/>
  <c r="AB1388" i="1"/>
  <c r="AB1389" i="1"/>
  <c r="AB1392" i="1"/>
  <c r="AB1393" i="1"/>
  <c r="AB1396" i="1"/>
  <c r="AB1397" i="1"/>
  <c r="AB1400" i="1"/>
  <c r="AB1401" i="1"/>
  <c r="AB1404" i="1"/>
  <c r="AB1405" i="1"/>
  <c r="AB1408" i="1"/>
  <c r="AB1409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38" i="1"/>
  <c r="AB1439" i="1"/>
  <c r="AB1440" i="1"/>
  <c r="AB1441" i="1"/>
  <c r="AB1442" i="1"/>
  <c r="AB1443" i="1"/>
  <c r="AB1444" i="1"/>
  <c r="AB1445" i="1"/>
  <c r="AB1458" i="1"/>
  <c r="AB1462" i="1"/>
  <c r="V1485" i="1"/>
  <c r="AB1485" i="1" s="1"/>
  <c r="S1486" i="1"/>
  <c r="AB1486" i="1" s="1"/>
  <c r="P1487" i="1"/>
  <c r="AB1487" i="1" s="1"/>
  <c r="Z1487" i="1"/>
  <c r="M1488" i="1"/>
  <c r="AB1489" i="1"/>
  <c r="AB1492" i="1"/>
  <c r="AB1493" i="1"/>
  <c r="AB1496" i="1"/>
  <c r="AB1497" i="1"/>
  <c r="AB1500" i="1"/>
  <c r="AB1501" i="1"/>
  <c r="AB1504" i="1"/>
  <c r="AB1505" i="1"/>
  <c r="AB1508" i="1"/>
  <c r="AB1509" i="1"/>
  <c r="AB1512" i="1"/>
  <c r="AB1513" i="1"/>
  <c r="AB1516" i="1"/>
  <c r="AB1517" i="1"/>
  <c r="AB1520" i="1"/>
  <c r="AB1521" i="1"/>
  <c r="AB1524" i="1"/>
  <c r="AB1525" i="1"/>
  <c r="AB1528" i="1"/>
  <c r="AB1529" i="1"/>
  <c r="AB1532" i="1"/>
  <c r="AB1533" i="1"/>
  <c r="AB1536" i="1"/>
  <c r="AB1537" i="1"/>
  <c r="AB1538" i="1"/>
  <c r="AB1539" i="1"/>
  <c r="AB2275" i="1"/>
  <c r="AB1488" i="1"/>
  <c r="V1542" i="1"/>
  <c r="S1543" i="1"/>
  <c r="AB1543" i="1" s="1"/>
  <c r="P1544" i="1"/>
  <c r="AB1544" i="1" s="1"/>
  <c r="V1546" i="1"/>
  <c r="S1547" i="1"/>
  <c r="AB1547" i="1" s="1"/>
  <c r="S1551" i="1"/>
  <c r="AB1551" i="1" s="1"/>
  <c r="S1555" i="1"/>
  <c r="AB1555" i="1" s="1"/>
  <c r="S1559" i="1"/>
  <c r="AB1559" i="1" s="1"/>
  <c r="V1562" i="1"/>
  <c r="S1563" i="1"/>
  <c r="AB1563" i="1" s="1"/>
  <c r="P1564" i="1"/>
  <c r="AB1564" i="1" s="1"/>
  <c r="Z1564" i="1"/>
  <c r="V1566" i="1"/>
  <c r="S1567" i="1"/>
  <c r="AB1567" i="1" s="1"/>
  <c r="V1570" i="1"/>
  <c r="S1571" i="1"/>
  <c r="AB1571" i="1" s="1"/>
  <c r="P1572" i="1"/>
  <c r="AB1572" i="1" s="1"/>
  <c r="S1575" i="1"/>
  <c r="AB1575" i="1" s="1"/>
  <c r="S1579" i="1"/>
  <c r="AB1579" i="1" s="1"/>
  <c r="S1583" i="1"/>
  <c r="AB1583" i="1" s="1"/>
  <c r="V1586" i="1"/>
  <c r="S1587" i="1"/>
  <c r="AB1587" i="1" s="1"/>
  <c r="S1591" i="1"/>
  <c r="AB1591" i="1" s="1"/>
  <c r="V1594" i="1"/>
  <c r="S1595" i="1"/>
  <c r="AB1595" i="1" s="1"/>
  <c r="V1598" i="1"/>
  <c r="S1599" i="1"/>
  <c r="AB1599" i="1" s="1"/>
  <c r="V1602" i="1"/>
  <c r="S1603" i="1"/>
  <c r="AB1603" i="1" s="1"/>
  <c r="P1604" i="1"/>
  <c r="AB1604" i="1" s="1"/>
  <c r="Z1604" i="1"/>
  <c r="S1607" i="1"/>
  <c r="AB1607" i="1" s="1"/>
  <c r="AB1608" i="1"/>
  <c r="V1610" i="1"/>
  <c r="S1611" i="1"/>
  <c r="AB1611" i="1" s="1"/>
  <c r="P1612" i="1"/>
  <c r="AB1612" i="1" s="1"/>
  <c r="V1614" i="1"/>
  <c r="S1615" i="1"/>
  <c r="AB1615" i="1" s="1"/>
  <c r="AB1616" i="1"/>
  <c r="V1618" i="1"/>
  <c r="S1619" i="1"/>
  <c r="AB1619" i="1" s="1"/>
  <c r="P1620" i="1"/>
  <c r="AB1620" i="1" s="1"/>
  <c r="Z1620" i="1"/>
  <c r="V1622" i="1"/>
  <c r="S1623" i="1"/>
  <c r="AB1623" i="1" s="1"/>
  <c r="P1624" i="1"/>
  <c r="Z1624" i="1"/>
  <c r="AB1624" i="1" s="1"/>
  <c r="V1626" i="1"/>
  <c r="S1627" i="1"/>
  <c r="AB1627" i="1" s="1"/>
  <c r="P1628" i="1"/>
  <c r="AB1628" i="1" s="1"/>
  <c r="V1630" i="1"/>
  <c r="S1631" i="1"/>
  <c r="AB1631" i="1" s="1"/>
  <c r="S1635" i="1"/>
  <c r="AB1635" i="1" s="1"/>
  <c r="S1639" i="1"/>
  <c r="AB1639" i="1" s="1"/>
  <c r="S1643" i="1"/>
  <c r="AB1643" i="1" s="1"/>
  <c r="V1646" i="1"/>
  <c r="S1647" i="1"/>
  <c r="AB1647" i="1" s="1"/>
  <c r="V1650" i="1"/>
  <c r="S1651" i="1"/>
  <c r="AB1651" i="1" s="1"/>
  <c r="S1655" i="1"/>
  <c r="AB1655" i="1" s="1"/>
  <c r="S1659" i="1"/>
  <c r="AB1659" i="1" s="1"/>
  <c r="S1663" i="1"/>
  <c r="AB1663" i="1" s="1"/>
  <c r="S1667" i="1"/>
  <c r="AB1667" i="1" s="1"/>
  <c r="S1671" i="1"/>
  <c r="AB1671" i="1" s="1"/>
  <c r="AB1672" i="1"/>
  <c r="P1672" i="1"/>
  <c r="V1674" i="1"/>
  <c r="S1675" i="1"/>
  <c r="AB1675" i="1" s="1"/>
  <c r="AB1676" i="1"/>
  <c r="P1676" i="1"/>
  <c r="V1678" i="1"/>
  <c r="S1679" i="1"/>
  <c r="AB1679" i="1" s="1"/>
  <c r="V1682" i="1"/>
  <c r="S1683" i="1"/>
  <c r="AB1683" i="1" s="1"/>
  <c r="S1687" i="1"/>
  <c r="AB1687" i="1" s="1"/>
  <c r="V1690" i="1"/>
  <c r="S1691" i="1"/>
  <c r="AB1691" i="1" s="1"/>
  <c r="AB1692" i="1"/>
  <c r="V1694" i="1"/>
  <c r="S1695" i="1"/>
  <c r="AB1695" i="1" s="1"/>
  <c r="AB1696" i="1"/>
  <c r="V1698" i="1"/>
  <c r="S1699" i="1"/>
  <c r="AB1699" i="1" s="1"/>
  <c r="S1703" i="1"/>
  <c r="AB1703" i="1" s="1"/>
  <c r="V1706" i="1"/>
  <c r="S1707" i="1"/>
  <c r="AB1707" i="1" s="1"/>
  <c r="V1710" i="1"/>
  <c r="S1711" i="1"/>
  <c r="AB1711" i="1" s="1"/>
  <c r="S1715" i="1"/>
  <c r="AB1715" i="1" s="1"/>
  <c r="S1719" i="1"/>
  <c r="AB1719" i="1" s="1"/>
  <c r="V1722" i="1"/>
  <c r="S1723" i="1"/>
  <c r="AB1723" i="1" s="1"/>
  <c r="AB1724" i="1"/>
  <c r="V1726" i="1"/>
  <c r="S1727" i="1"/>
  <c r="AB1727" i="1" s="1"/>
  <c r="S1731" i="1"/>
  <c r="AB1731" i="1" s="1"/>
  <c r="S1735" i="1"/>
  <c r="AB1735" i="1" s="1"/>
  <c r="V1738" i="1"/>
  <c r="S1739" i="1"/>
  <c r="AB1739" i="1" s="1"/>
  <c r="AB1740" i="1"/>
  <c r="V1742" i="1"/>
  <c r="S1743" i="1"/>
  <c r="AB1743" i="1" s="1"/>
  <c r="P1744" i="1"/>
  <c r="Z1744" i="1"/>
  <c r="AB1744" i="1" s="1"/>
  <c r="V1746" i="1"/>
  <c r="S1747" i="1"/>
  <c r="AB1747" i="1" s="1"/>
  <c r="AB1748" i="1"/>
  <c r="V1750" i="1"/>
  <c r="S1751" i="1"/>
  <c r="AB1751" i="1" s="1"/>
  <c r="AB1752" i="1"/>
  <c r="V1754" i="1"/>
  <c r="S1755" i="1"/>
  <c r="AB1755" i="1" s="1"/>
  <c r="P1756" i="1"/>
  <c r="AB1756" i="1" s="1"/>
  <c r="Z1756" i="1"/>
  <c r="V1758" i="1"/>
  <c r="S1759" i="1"/>
  <c r="AB1759" i="1" s="1"/>
  <c r="AB1760" i="1"/>
  <c r="P1760" i="1"/>
  <c r="V1762" i="1"/>
  <c r="S1763" i="1"/>
  <c r="AB1763" i="1" s="1"/>
  <c r="AB1764" i="1"/>
  <c r="P1764" i="1"/>
  <c r="S1767" i="1"/>
  <c r="AB1767" i="1" s="1"/>
  <c r="P1768" i="1"/>
  <c r="AB1768" i="1" s="1"/>
  <c r="V1770" i="1"/>
  <c r="S1771" i="1"/>
  <c r="AB1771" i="1" s="1"/>
  <c r="AB1772" i="1"/>
  <c r="V1774" i="1"/>
  <c r="S1775" i="1"/>
  <c r="AB1775" i="1" s="1"/>
  <c r="V1778" i="1"/>
  <c r="S1779" i="1"/>
  <c r="AB1779" i="1" s="1"/>
  <c r="S1783" i="1"/>
  <c r="AB1783" i="1" s="1"/>
  <c r="V1786" i="1"/>
  <c r="S1787" i="1"/>
  <c r="AB1787" i="1" s="1"/>
  <c r="AB1788" i="1"/>
  <c r="V1790" i="1"/>
  <c r="S1791" i="1"/>
  <c r="AB1791" i="1" s="1"/>
  <c r="V1794" i="1"/>
  <c r="S1795" i="1"/>
  <c r="AB1795" i="1" s="1"/>
  <c r="V1798" i="1"/>
  <c r="S1799" i="1"/>
  <c r="AB1799" i="1" s="1"/>
  <c r="AB1800" i="1"/>
  <c r="V1802" i="1"/>
  <c r="S1803" i="1"/>
  <c r="AB1803" i="1" s="1"/>
  <c r="V1806" i="1"/>
  <c r="S1807" i="1"/>
  <c r="AB1807" i="1" s="1"/>
  <c r="V1810" i="1"/>
  <c r="S1811" i="1"/>
  <c r="AB1811" i="1" s="1"/>
  <c r="S1815" i="1"/>
  <c r="AB1815" i="1" s="1"/>
  <c r="V1818" i="1"/>
  <c r="S1819" i="1"/>
  <c r="AB1819" i="1" s="1"/>
  <c r="AB1820" i="1"/>
  <c r="V1822" i="1"/>
  <c r="S1823" i="1"/>
  <c r="AB1823" i="1" s="1"/>
  <c r="S1827" i="1"/>
  <c r="AB1827" i="1" s="1"/>
  <c r="S1831" i="1"/>
  <c r="AB1831" i="1" s="1"/>
  <c r="S1835" i="1"/>
  <c r="AB1835" i="1" s="1"/>
  <c r="S1839" i="1"/>
  <c r="AB1839" i="1" s="1"/>
  <c r="V1842" i="1"/>
  <c r="S1843" i="1"/>
  <c r="AB1843" i="1" s="1"/>
  <c r="S1847" i="1"/>
  <c r="AB1847" i="1" s="1"/>
  <c r="V1850" i="1"/>
  <c r="S1851" i="1"/>
  <c r="AB1851" i="1" s="1"/>
  <c r="AB1852" i="1"/>
  <c r="Z1852" i="1"/>
  <c r="V1854" i="1"/>
  <c r="S1855" i="1"/>
  <c r="AB1855" i="1" s="1"/>
  <c r="S1859" i="1"/>
  <c r="AB1859" i="1" s="1"/>
  <c r="AB1860" i="1"/>
  <c r="S1863" i="1"/>
  <c r="AB1863" i="1" s="1"/>
  <c r="S1867" i="1"/>
  <c r="AB1867" i="1" s="1"/>
  <c r="V1870" i="1"/>
  <c r="S1871" i="1"/>
  <c r="AB1871" i="1" s="1"/>
  <c r="AB1872" i="1"/>
  <c r="V1874" i="1"/>
  <c r="S1875" i="1"/>
  <c r="AB1875" i="1" s="1"/>
  <c r="AB1876" i="1"/>
  <c r="V1878" i="1"/>
  <c r="S1879" i="1"/>
  <c r="AB1879" i="1" s="1"/>
  <c r="AB1880" i="1"/>
  <c r="S1883" i="1"/>
  <c r="AB1883" i="1" s="1"/>
  <c r="P1884" i="1"/>
  <c r="AB1884" i="1" s="1"/>
  <c r="S1887" i="1"/>
  <c r="AB1887" i="1" s="1"/>
  <c r="V1890" i="1"/>
  <c r="S1891" i="1"/>
  <c r="AB1891" i="1" s="1"/>
  <c r="AB1892" i="1"/>
  <c r="V1894" i="1"/>
  <c r="S1895" i="1"/>
  <c r="AB1895" i="1" s="1"/>
  <c r="P1896" i="1"/>
  <c r="Z1896" i="1"/>
  <c r="AB1896" i="1" s="1"/>
  <c r="V1898" i="1"/>
  <c r="S1899" i="1"/>
  <c r="AB1899" i="1" s="1"/>
  <c r="P1900" i="1"/>
  <c r="AB1900" i="1" s="1"/>
  <c r="V1902" i="1"/>
  <c r="S1903" i="1"/>
  <c r="AB1903" i="1" s="1"/>
  <c r="S1907" i="1"/>
  <c r="AB1907" i="1" s="1"/>
  <c r="S1911" i="1"/>
  <c r="AB1911" i="1" s="1"/>
  <c r="AB1912" i="1"/>
  <c r="V1914" i="1"/>
  <c r="S1915" i="1"/>
  <c r="AB1915" i="1" s="1"/>
  <c r="P1916" i="1"/>
  <c r="AB1916" i="1" s="1"/>
  <c r="V1918" i="1"/>
  <c r="S1919" i="1"/>
  <c r="AB1919" i="1" s="1"/>
  <c r="S1923" i="1"/>
  <c r="AB1923" i="1" s="1"/>
  <c r="S1927" i="1"/>
  <c r="AB1927" i="1" s="1"/>
  <c r="V1930" i="1"/>
  <c r="S1931" i="1"/>
  <c r="AB1931" i="1" s="1"/>
  <c r="V1934" i="1"/>
  <c r="S1935" i="1"/>
  <c r="AB1935" i="1" s="1"/>
  <c r="AB1936" i="1"/>
  <c r="V1938" i="1"/>
  <c r="S1939" i="1"/>
  <c r="AB1939" i="1" s="1"/>
  <c r="P1940" i="1"/>
  <c r="AB1940" i="1" s="1"/>
  <c r="Z1940" i="1"/>
  <c r="V1942" i="1"/>
  <c r="S1943" i="1"/>
  <c r="AB1943" i="1" s="1"/>
  <c r="P1944" i="1"/>
  <c r="Z1944" i="1"/>
  <c r="AB1944" i="1" s="1"/>
  <c r="V1946" i="1"/>
  <c r="S1947" i="1"/>
  <c r="AB1947" i="1" s="1"/>
  <c r="P1948" i="1"/>
  <c r="AB1948" i="1" s="1"/>
  <c r="V1950" i="1"/>
  <c r="S1951" i="1"/>
  <c r="AB1951" i="1" s="1"/>
  <c r="S1955" i="1"/>
  <c r="AB1955" i="1" s="1"/>
  <c r="V1958" i="1"/>
  <c r="S1959" i="1"/>
  <c r="AB1959" i="1" s="1"/>
  <c r="P1960" i="1"/>
  <c r="AB1960" i="1" s="1"/>
  <c r="V1962" i="1"/>
  <c r="S1963" i="1"/>
  <c r="AB1963" i="1" s="1"/>
  <c r="P1964" i="1"/>
  <c r="Z1964" i="1"/>
  <c r="AB1964" i="1" s="1"/>
  <c r="V1966" i="1"/>
  <c r="S1967" i="1"/>
  <c r="AB1967" i="1" s="1"/>
  <c r="P1968" i="1"/>
  <c r="AB1968" i="1" s="1"/>
  <c r="Z1968" i="1"/>
  <c r="V1970" i="1"/>
  <c r="S1971" i="1"/>
  <c r="AB1971" i="1" s="1"/>
  <c r="AB1972" i="1"/>
  <c r="V1974" i="1"/>
  <c r="S1975" i="1"/>
  <c r="AB1975" i="1" s="1"/>
  <c r="Z1976" i="1"/>
  <c r="AB1976" i="1" s="1"/>
  <c r="V1978" i="1"/>
  <c r="S1979" i="1"/>
  <c r="AB1979" i="1" s="1"/>
  <c r="V1982" i="1"/>
  <c r="S1983" i="1"/>
  <c r="AB1983" i="1" s="1"/>
  <c r="V1986" i="1"/>
  <c r="S1987" i="1"/>
  <c r="AB1987" i="1" s="1"/>
  <c r="P1988" i="1"/>
  <c r="AB1988" i="1" s="1"/>
  <c r="V1990" i="1"/>
  <c r="S1991" i="1"/>
  <c r="AB1991" i="1" s="1"/>
  <c r="P1992" i="1"/>
  <c r="AB1992" i="1" s="1"/>
  <c r="Z1992" i="1"/>
  <c r="V1994" i="1"/>
  <c r="S1995" i="1"/>
  <c r="AB1995" i="1" s="1"/>
  <c r="AB1996" i="1"/>
  <c r="V1998" i="1"/>
  <c r="S1999" i="1"/>
  <c r="AB1999" i="1" s="1"/>
  <c r="AB2000" i="1"/>
  <c r="V2002" i="1"/>
  <c r="S2003" i="1"/>
  <c r="AB2003" i="1" s="1"/>
  <c r="P2004" i="1"/>
  <c r="AB2004" i="1" s="1"/>
  <c r="Z2004" i="1"/>
  <c r="V2006" i="1"/>
  <c r="S2007" i="1"/>
  <c r="AB2007" i="1" s="1"/>
  <c r="P2008" i="1"/>
  <c r="AB2008" i="1" s="1"/>
  <c r="V2010" i="1"/>
  <c r="S2011" i="1"/>
  <c r="AB2011" i="1" s="1"/>
  <c r="P2012" i="1"/>
  <c r="AB2012" i="1" s="1"/>
  <c r="Z2012" i="1"/>
  <c r="V2014" i="1"/>
  <c r="S2015" i="1"/>
  <c r="AB2015" i="1" s="1"/>
  <c r="P2016" i="1"/>
  <c r="AB2016" i="1" s="1"/>
  <c r="Z2016" i="1"/>
  <c r="V2018" i="1"/>
  <c r="S2019" i="1"/>
  <c r="AB2019" i="1" s="1"/>
  <c r="P2020" i="1"/>
  <c r="Z2020" i="1"/>
  <c r="AB2020" i="1" s="1"/>
  <c r="V2022" i="1"/>
  <c r="S2023" i="1"/>
  <c r="AB2023" i="1" s="1"/>
  <c r="AB2024" i="1"/>
  <c r="V2026" i="1"/>
  <c r="S2027" i="1"/>
  <c r="AB2027" i="1" s="1"/>
  <c r="S2031" i="1"/>
  <c r="AB2031" i="1" s="1"/>
  <c r="AB2032" i="1"/>
  <c r="V2034" i="1"/>
  <c r="S2035" i="1"/>
  <c r="AB2035" i="1" s="1"/>
  <c r="AB2036" i="1"/>
  <c r="V2038" i="1"/>
  <c r="S2039" i="1"/>
  <c r="AB2039" i="1" s="1"/>
  <c r="P2040" i="1"/>
  <c r="AB2040" i="1" s="1"/>
  <c r="V2042" i="1"/>
  <c r="S2043" i="1"/>
  <c r="AB2043" i="1" s="1"/>
  <c r="P2044" i="1"/>
  <c r="AB2044" i="1" s="1"/>
  <c r="S2047" i="1"/>
  <c r="AB2047" i="1" s="1"/>
  <c r="S2051" i="1"/>
  <c r="AB2051" i="1" s="1"/>
  <c r="AB2052" i="1"/>
  <c r="V2054" i="1"/>
  <c r="S2055" i="1"/>
  <c r="AB2055" i="1" s="1"/>
  <c r="V2058" i="1"/>
  <c r="S2059" i="1"/>
  <c r="AB2059" i="1" s="1"/>
  <c r="S2063" i="1"/>
  <c r="AB2063" i="1" s="1"/>
  <c r="S2067" i="1"/>
  <c r="AB2067" i="1" s="1"/>
  <c r="S2071" i="1"/>
  <c r="AB2071" i="1" s="1"/>
  <c r="V2074" i="1"/>
  <c r="S2075" i="1"/>
  <c r="AB2075" i="1" s="1"/>
  <c r="P2076" i="1"/>
  <c r="AB2076" i="1" s="1"/>
  <c r="Z2076" i="1"/>
  <c r="V2078" i="1"/>
  <c r="S2079" i="1"/>
  <c r="AB2079" i="1" s="1"/>
  <c r="S2083" i="1"/>
  <c r="AB2083" i="1" s="1"/>
  <c r="S2087" i="1"/>
  <c r="AB2087" i="1" s="1"/>
  <c r="S2091" i="1"/>
  <c r="AB2091" i="1" s="1"/>
  <c r="V2094" i="1"/>
  <c r="S2095" i="1"/>
  <c r="AB2095" i="1" s="1"/>
  <c r="S2099" i="1"/>
  <c r="AB2099" i="1" s="1"/>
  <c r="AB2100" i="1"/>
  <c r="V2102" i="1"/>
  <c r="S2103" i="1"/>
  <c r="AB2103" i="1" s="1"/>
  <c r="P2104" i="1"/>
  <c r="Z2104" i="1"/>
  <c r="AB2104" i="1" s="1"/>
  <c r="V2106" i="1"/>
  <c r="S2107" i="1"/>
  <c r="AB2107" i="1" s="1"/>
  <c r="P2108" i="1"/>
  <c r="AB2108" i="1" s="1"/>
  <c r="V2110" i="1"/>
  <c r="S2111" i="1"/>
  <c r="AB2111" i="1" s="1"/>
  <c r="P2112" i="1"/>
  <c r="AB2112" i="1" s="1"/>
  <c r="V2114" i="1"/>
  <c r="S2115" i="1"/>
  <c r="AB2115" i="1" s="1"/>
  <c r="P2116" i="1"/>
  <c r="AB2116" i="1" s="1"/>
  <c r="Z2116" i="1"/>
  <c r="V2118" i="1"/>
  <c r="S2119" i="1"/>
  <c r="AB2119" i="1" s="1"/>
  <c r="P2120" i="1"/>
  <c r="AB2120" i="1" s="1"/>
  <c r="Z2120" i="1"/>
  <c r="V2122" i="1"/>
  <c r="S2123" i="1"/>
  <c r="AB2123" i="1" s="1"/>
  <c r="AB2124" i="1"/>
  <c r="V2126" i="1"/>
  <c r="S2127" i="1"/>
  <c r="AB2127" i="1" s="1"/>
  <c r="P2128" i="1"/>
  <c r="AB2128" i="1" s="1"/>
  <c r="V2130" i="1"/>
  <c r="S2131" i="1"/>
  <c r="AB2131" i="1" s="1"/>
  <c r="AB2132" i="1"/>
  <c r="V2134" i="1"/>
  <c r="S2135" i="1"/>
  <c r="AB2135" i="1" s="1"/>
  <c r="AB2136" i="1"/>
  <c r="V2138" i="1"/>
  <c r="S2139" i="1"/>
  <c r="AB2139" i="1" s="1"/>
  <c r="P2140" i="1"/>
  <c r="AB2140" i="1" s="1"/>
  <c r="Z2140" i="1"/>
  <c r="V2142" i="1"/>
  <c r="S2143" i="1"/>
  <c r="AB2143" i="1" s="1"/>
  <c r="AB2144" i="1"/>
  <c r="P2144" i="1"/>
  <c r="V2146" i="1"/>
  <c r="S2147" i="1"/>
  <c r="AB2147" i="1" s="1"/>
  <c r="AB2148" i="1"/>
  <c r="V2150" i="1"/>
  <c r="S2151" i="1"/>
  <c r="AB2151" i="1" s="1"/>
  <c r="AB2152" i="1"/>
  <c r="V2154" i="1"/>
  <c r="S2155" i="1"/>
  <c r="AB2155" i="1" s="1"/>
  <c r="AB2156" i="1"/>
  <c r="P2156" i="1"/>
  <c r="S2159" i="1"/>
  <c r="AB2159" i="1" s="1"/>
  <c r="AB2160" i="1"/>
  <c r="V2162" i="1"/>
  <c r="S2163" i="1"/>
  <c r="AB2163" i="1" s="1"/>
  <c r="P2164" i="1"/>
  <c r="AB2164" i="1" s="1"/>
  <c r="Z2164" i="1"/>
  <c r="V2166" i="1"/>
  <c r="S2167" i="1"/>
  <c r="AB2167" i="1" s="1"/>
  <c r="AB2168" i="1"/>
  <c r="P2168" i="1"/>
  <c r="V2170" i="1"/>
  <c r="S2171" i="1"/>
  <c r="AB2171" i="1" s="1"/>
  <c r="AB2172" i="1"/>
  <c r="P2172" i="1"/>
  <c r="V2174" i="1"/>
  <c r="S2175" i="1"/>
  <c r="AB2175" i="1" s="1"/>
  <c r="AB2176" i="1"/>
  <c r="V2178" i="1"/>
  <c r="S2179" i="1"/>
  <c r="AB2179" i="1" s="1"/>
  <c r="P2180" i="1"/>
  <c r="AB2180" i="1" s="1"/>
  <c r="S2183" i="1"/>
  <c r="AB2183" i="1" s="1"/>
  <c r="P2184" i="1"/>
  <c r="Z2184" i="1"/>
  <c r="AB2184" i="1" s="1"/>
  <c r="V2186" i="1"/>
  <c r="S2187" i="1"/>
  <c r="AB2187" i="1" s="1"/>
  <c r="P2188" i="1"/>
  <c r="AB2188" i="1" s="1"/>
  <c r="V2190" i="1"/>
  <c r="S2191" i="1"/>
  <c r="AB2191" i="1" s="1"/>
  <c r="AB2192" i="1"/>
  <c r="V2194" i="1"/>
  <c r="S2195" i="1"/>
  <c r="AB2195" i="1" s="1"/>
  <c r="P2196" i="1"/>
  <c r="AB2196" i="1" s="1"/>
  <c r="Z2196" i="1"/>
  <c r="V2198" i="1"/>
  <c r="S2199" i="1"/>
  <c r="AB2199" i="1" s="1"/>
  <c r="P2200" i="1"/>
  <c r="Z2200" i="1"/>
  <c r="AB2200" i="1" s="1"/>
  <c r="M2201" i="1"/>
  <c r="AB2201" i="1" s="1"/>
  <c r="V2202" i="1"/>
  <c r="S2203" i="1"/>
  <c r="AB2203" i="1" s="1"/>
  <c r="S2207" i="1"/>
  <c r="AB2207" i="1" s="1"/>
  <c r="S2211" i="1"/>
  <c r="AB2211" i="1" s="1"/>
  <c r="AB2212" i="1"/>
  <c r="S2215" i="1"/>
  <c r="AB2215" i="1" s="1"/>
  <c r="V2218" i="1"/>
  <c r="S2219" i="1"/>
  <c r="AB2219" i="1" s="1"/>
  <c r="AB2220" i="1"/>
  <c r="V2222" i="1"/>
  <c r="S2223" i="1"/>
  <c r="AB2223" i="1" s="1"/>
  <c r="S2227" i="1"/>
  <c r="AB2227" i="1" s="1"/>
  <c r="S2231" i="1"/>
  <c r="AB2231" i="1" s="1"/>
  <c r="AB2232" i="1"/>
  <c r="P2232" i="1"/>
  <c r="S2235" i="1"/>
  <c r="AB2235" i="1" s="1"/>
  <c r="AB2236" i="1"/>
  <c r="V2238" i="1"/>
  <c r="S2239" i="1"/>
  <c r="AB2239" i="1" s="1"/>
  <c r="S2243" i="1"/>
  <c r="AB2243" i="1" s="1"/>
  <c r="AB2244" i="1"/>
  <c r="S2247" i="1"/>
  <c r="AB2247" i="1" s="1"/>
  <c r="AB2248" i="1"/>
  <c r="V2250" i="1"/>
  <c r="S2251" i="1"/>
  <c r="AB2251" i="1" s="1"/>
  <c r="P2252" i="1"/>
  <c r="AB2252" i="1" s="1"/>
  <c r="Z2252" i="1"/>
  <c r="V2254" i="1"/>
  <c r="S2255" i="1"/>
  <c r="AB2255" i="1" s="1"/>
  <c r="S2259" i="1"/>
  <c r="AB2259" i="1" s="1"/>
  <c r="S2263" i="1"/>
  <c r="AB2263" i="1" s="1"/>
  <c r="P2264" i="1"/>
  <c r="S2267" i="1"/>
  <c r="AB2267" i="1" s="1"/>
  <c r="S2271" i="1"/>
  <c r="AB2271" i="1" s="1"/>
  <c r="S2279" i="1"/>
  <c r="AB2279" i="1" s="1"/>
  <c r="S2283" i="1"/>
  <c r="AB2283" i="1" s="1"/>
  <c r="AB2284" i="1"/>
  <c r="V2286" i="1"/>
  <c r="S2287" i="1"/>
  <c r="AB2287" i="1" s="1"/>
  <c r="P2288" i="1"/>
  <c r="AB2288" i="1" s="1"/>
  <c r="S2291" i="1"/>
  <c r="AB2291" i="1" s="1"/>
  <c r="S2295" i="1"/>
  <c r="AB2295" i="1" s="1"/>
  <c r="S2299" i="1"/>
  <c r="AB2299" i="1" s="1"/>
  <c r="S2303" i="1"/>
  <c r="AB2303" i="1" s="1"/>
  <c r="S2307" i="1"/>
  <c r="AB2307" i="1" s="1"/>
  <c r="S2311" i="1"/>
  <c r="AB2311" i="1" s="1"/>
  <c r="S2315" i="1"/>
  <c r="AB2315" i="1" s="1"/>
  <c r="V2318" i="1"/>
  <c r="S2319" i="1"/>
  <c r="AB2319" i="1" s="1"/>
  <c r="AB2320" i="1"/>
  <c r="S2323" i="1"/>
  <c r="AB2323" i="1" s="1"/>
  <c r="AB2324" i="1"/>
  <c r="S2327" i="1"/>
  <c r="AB2327" i="1" s="1"/>
  <c r="S2331" i="1"/>
  <c r="AB2331" i="1" s="1"/>
  <c r="AB2332" i="1"/>
  <c r="V2334" i="1"/>
  <c r="S2335" i="1"/>
  <c r="AB2335" i="1" s="1"/>
  <c r="S2339" i="1"/>
  <c r="AB2339" i="1" s="1"/>
  <c r="S2343" i="1"/>
  <c r="AB2343" i="1" s="1"/>
  <c r="AB2344" i="1"/>
  <c r="P2344" i="1"/>
  <c r="V2346" i="1"/>
  <c r="S2347" i="1"/>
  <c r="AB2347" i="1" s="1"/>
  <c r="P2348" i="1"/>
  <c r="Z2348" i="1"/>
  <c r="AB2348" i="1" s="1"/>
  <c r="V2350" i="1"/>
  <c r="S2351" i="1"/>
  <c r="AB2351" i="1" s="1"/>
  <c r="S2355" i="1"/>
  <c r="AB2355" i="1" s="1"/>
  <c r="S2359" i="1"/>
  <c r="AB2359" i="1" s="1"/>
  <c r="P2360" i="1"/>
  <c r="AB2360" i="1" s="1"/>
  <c r="V2362" i="1"/>
  <c r="S2363" i="1"/>
  <c r="AB2363" i="1" s="1"/>
  <c r="P2364" i="1"/>
  <c r="Z2364" i="1"/>
  <c r="AB2364" i="1" s="1"/>
  <c r="V2366" i="1"/>
  <c r="S2367" i="1"/>
  <c r="AB2367" i="1" s="1"/>
  <c r="AB2368" i="1"/>
  <c r="S2371" i="1"/>
  <c r="AB2371" i="1" s="1"/>
  <c r="S2375" i="1"/>
  <c r="AB2375" i="1" s="1"/>
  <c r="AB2376" i="1"/>
  <c r="S2379" i="1"/>
  <c r="AB2379" i="1" s="1"/>
  <c r="AB2380" i="1"/>
  <c r="P2380" i="1"/>
  <c r="V2382" i="1"/>
  <c r="S2383" i="1"/>
  <c r="AB2383" i="1" s="1"/>
  <c r="AB2384" i="1"/>
  <c r="V2386" i="1"/>
  <c r="S2387" i="1"/>
  <c r="AB2387" i="1" s="1"/>
  <c r="P2388" i="1"/>
  <c r="AB2388" i="1" s="1"/>
  <c r="V2390" i="1"/>
  <c r="S2391" i="1"/>
  <c r="AB2391" i="1" s="1"/>
  <c r="P2392" i="1"/>
  <c r="AB2392" i="1" s="1"/>
  <c r="Z2392" i="1"/>
  <c r="V2394" i="1"/>
  <c r="S2395" i="1"/>
  <c r="AB2395" i="1" s="1"/>
  <c r="AB2396" i="1"/>
  <c r="P2396" i="1"/>
  <c r="V2398" i="1"/>
  <c r="S2399" i="1"/>
  <c r="AB2399" i="1" s="1"/>
  <c r="S2403" i="1"/>
  <c r="AB2403" i="1" s="1"/>
  <c r="V2406" i="1"/>
  <c r="S2407" i="1"/>
  <c r="AB2407" i="1" s="1"/>
  <c r="P2408" i="1"/>
  <c r="AB2408" i="1" s="1"/>
  <c r="Z2408" i="1"/>
  <c r="V2410" i="1"/>
  <c r="S2411" i="1"/>
  <c r="AB2411" i="1" s="1"/>
  <c r="P2412" i="1"/>
  <c r="Z2412" i="1"/>
  <c r="AB2412" i="1" s="1"/>
  <c r="V2414" i="1"/>
  <c r="S2415" i="1"/>
  <c r="AB2415" i="1" s="1"/>
  <c r="P2416" i="1"/>
  <c r="AB2416" i="1" s="1"/>
  <c r="S2419" i="1"/>
  <c r="AB2419" i="1" s="1"/>
  <c r="S2423" i="1"/>
  <c r="AB2423" i="1" s="1"/>
  <c r="AB2424" i="1"/>
  <c r="S2427" i="1"/>
  <c r="AB2427" i="1" s="1"/>
  <c r="S2431" i="1"/>
  <c r="AB2431" i="1" s="1"/>
  <c r="AB2432" i="1"/>
  <c r="V2434" i="1"/>
  <c r="S2435" i="1"/>
  <c r="AB2435" i="1" s="1"/>
  <c r="P2436" i="1"/>
  <c r="AB2436" i="1" s="1"/>
  <c r="Z2436" i="1"/>
  <c r="V2438" i="1"/>
  <c r="S2439" i="1"/>
  <c r="AB2439" i="1" s="1"/>
  <c r="P2440" i="1"/>
  <c r="Z2440" i="1"/>
  <c r="AB2440" i="1" s="1"/>
  <c r="V2442" i="1"/>
  <c r="S2443" i="1"/>
  <c r="AB2443" i="1" s="1"/>
  <c r="P2444" i="1"/>
  <c r="AB2444" i="1" s="1"/>
  <c r="V2446" i="1"/>
  <c r="S2447" i="1"/>
  <c r="AB2447" i="1" s="1"/>
  <c r="V2450" i="1"/>
  <c r="S2451" i="1"/>
  <c r="AB2451" i="1" s="1"/>
  <c r="S2455" i="1"/>
  <c r="AB2455" i="1" s="1"/>
  <c r="AB2456" i="1"/>
  <c r="S2459" i="1"/>
  <c r="AB2459" i="1" s="1"/>
  <c r="S2463" i="1"/>
  <c r="AB2463" i="1" s="1"/>
  <c r="S2467" i="1"/>
  <c r="AB2467" i="1" s="1"/>
  <c r="S2471" i="1"/>
  <c r="AB2471" i="1" s="1"/>
  <c r="S2479" i="1"/>
  <c r="AB2479" i="1" s="1"/>
  <c r="V2482" i="1"/>
  <c r="S2483" i="1"/>
  <c r="AB2483" i="1" s="1"/>
  <c r="AB2484" i="1"/>
  <c r="S2487" i="1"/>
  <c r="AB2487" i="1" s="1"/>
  <c r="AB2488" i="1"/>
  <c r="S2491" i="1"/>
  <c r="AB2491" i="1" s="1"/>
  <c r="V2494" i="1"/>
  <c r="S2495" i="1"/>
  <c r="AB2495" i="1" s="1"/>
  <c r="AB2496" i="1"/>
  <c r="S2499" i="1"/>
  <c r="AB2499" i="1" s="1"/>
  <c r="AB2500" i="1"/>
  <c r="S2503" i="1"/>
  <c r="AB2503" i="1" s="1"/>
  <c r="AB2504" i="1"/>
  <c r="S2507" i="1"/>
  <c r="AB2507" i="1" s="1"/>
  <c r="AB2508" i="1"/>
  <c r="S2511" i="1"/>
  <c r="AB2511" i="1" s="1"/>
  <c r="P2512" i="1"/>
  <c r="AB2512" i="1" s="1"/>
  <c r="V2514" i="1"/>
  <c r="S2515" i="1"/>
  <c r="AB2515" i="1" s="1"/>
  <c r="V2518" i="1"/>
  <c r="S2519" i="1"/>
  <c r="AB2519" i="1" s="1"/>
  <c r="AB2520" i="1"/>
  <c r="S2523" i="1"/>
  <c r="AB2523" i="1" s="1"/>
  <c r="S2527" i="1"/>
  <c r="AB2527" i="1" s="1"/>
  <c r="V2530" i="1"/>
  <c r="S2531" i="1"/>
  <c r="AB2531" i="1" s="1"/>
  <c r="AB2532" i="1"/>
  <c r="S2535" i="1"/>
  <c r="AB2535" i="1" s="1"/>
  <c r="S2539" i="1"/>
  <c r="AB2539" i="1" s="1"/>
  <c r="V2542" i="1"/>
  <c r="S2543" i="1"/>
  <c r="AB2543" i="1" s="1"/>
  <c r="P2544" i="1"/>
  <c r="AB2544" i="1" s="1"/>
  <c r="Z2544" i="1"/>
  <c r="V2546" i="1"/>
  <c r="S2547" i="1"/>
  <c r="AB2547" i="1" s="1"/>
  <c r="AB2548" i="1"/>
  <c r="V2550" i="1"/>
  <c r="S2551" i="1"/>
  <c r="AB2551" i="1" s="1"/>
  <c r="P2552" i="1"/>
  <c r="AB2552" i="1" s="1"/>
  <c r="V2554" i="1"/>
  <c r="S2555" i="1"/>
  <c r="AB2555" i="1" s="1"/>
  <c r="AB2556" i="1"/>
  <c r="V2558" i="1"/>
  <c r="S2559" i="1"/>
  <c r="AB2559" i="1" s="1"/>
  <c r="S2563" i="1"/>
  <c r="AB2563" i="1" s="1"/>
  <c r="P2564" i="1"/>
  <c r="AB2564" i="1" s="1"/>
  <c r="V2566" i="1"/>
  <c r="S2567" i="1"/>
  <c r="AB2567" i="1" s="1"/>
  <c r="P2568" i="1"/>
  <c r="AB2568" i="1" s="1"/>
  <c r="Z2568" i="1"/>
  <c r="V2570" i="1"/>
  <c r="S2571" i="1"/>
  <c r="AB2571" i="1" s="1"/>
  <c r="P2572" i="1"/>
  <c r="AB2572" i="1" s="1"/>
  <c r="Z2572" i="1"/>
  <c r="V2574" i="1"/>
  <c r="S2575" i="1"/>
  <c r="AB2575" i="1" s="1"/>
  <c r="AB2576" i="1"/>
  <c r="P2576" i="1"/>
  <c r="V2578" i="1"/>
  <c r="S2579" i="1"/>
  <c r="AB2579" i="1" s="1"/>
  <c r="AB2580" i="1"/>
  <c r="P2580" i="1"/>
  <c r="V2582" i="1"/>
  <c r="S2583" i="1"/>
  <c r="AB2583" i="1" s="1"/>
  <c r="P2584" i="1"/>
  <c r="Z2584" i="1"/>
  <c r="AB2584" i="1" s="1"/>
  <c r="V2586" i="1"/>
  <c r="S2587" i="1"/>
  <c r="AB2587" i="1" s="1"/>
  <c r="P2588" i="1"/>
  <c r="AB2588" i="1" s="1"/>
  <c r="Z2588" i="1"/>
  <c r="V2590" i="1"/>
  <c r="S2591" i="1"/>
  <c r="AB2591" i="1" s="1"/>
  <c r="P2592" i="1"/>
  <c r="Z2592" i="1"/>
  <c r="AB2592" i="1" s="1"/>
  <c r="AB2593" i="1"/>
  <c r="AB2596" i="1"/>
  <c r="AB2600" i="1"/>
  <c r="AB2601" i="1"/>
  <c r="AB2604" i="1"/>
  <c r="AB2605" i="1"/>
  <c r="AB2608" i="1"/>
  <c r="AB2609" i="1"/>
  <c r="AB2612" i="1"/>
  <c r="AB2613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AB3016" i="1"/>
  <c r="AB3017" i="1"/>
  <c r="AB3020" i="1"/>
  <c r="AB3021" i="1"/>
  <c r="AB3024" i="1"/>
  <c r="AB3025" i="1"/>
  <c r="AB3028" i="1"/>
  <c r="AB3029" i="1"/>
  <c r="AB3032" i="1"/>
  <c r="AB3033" i="1"/>
  <c r="AB3036" i="1"/>
  <c r="AB3037" i="1"/>
  <c r="AB3040" i="1"/>
  <c r="AB3041" i="1"/>
  <c r="AB3044" i="1"/>
  <c r="AB3045" i="1"/>
  <c r="AB3048" i="1"/>
  <c r="AB3049" i="1"/>
  <c r="AB3052" i="1"/>
  <c r="AB3053" i="1"/>
  <c r="AB3056" i="1"/>
  <c r="AB3057" i="1"/>
  <c r="AB3060" i="1"/>
  <c r="AB3061" i="1"/>
  <c r="AB3064" i="1"/>
  <c r="AB3065" i="1"/>
  <c r="AB3068" i="1"/>
  <c r="AB3069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V1540" i="1"/>
  <c r="AB1540" i="1" s="1"/>
  <c r="S1541" i="1"/>
  <c r="AB1541" i="1" s="1"/>
  <c r="AB1542" i="1"/>
  <c r="S1545" i="1"/>
  <c r="AB1545" i="1" s="1"/>
  <c r="AB1546" i="1"/>
  <c r="V1548" i="1"/>
  <c r="AB1548" i="1" s="1"/>
  <c r="S1549" i="1"/>
  <c r="AB1549" i="1" s="1"/>
  <c r="AB1550" i="1"/>
  <c r="V1552" i="1"/>
  <c r="AB1552" i="1" s="1"/>
  <c r="S1553" i="1"/>
  <c r="AB1553" i="1" s="1"/>
  <c r="P1554" i="1"/>
  <c r="AB1554" i="1" s="1"/>
  <c r="V1556" i="1"/>
  <c r="AB1556" i="1" s="1"/>
  <c r="S1557" i="1"/>
  <c r="AB1557" i="1" s="1"/>
  <c r="AB1558" i="1"/>
  <c r="P1558" i="1"/>
  <c r="V1560" i="1"/>
  <c r="AB1560" i="1" s="1"/>
  <c r="S1561" i="1"/>
  <c r="AB1561" i="1" s="1"/>
  <c r="AB1562" i="1"/>
  <c r="S1565" i="1"/>
  <c r="AB1565" i="1" s="1"/>
  <c r="AB1566" i="1"/>
  <c r="V1568" i="1"/>
  <c r="AB1568" i="1" s="1"/>
  <c r="S1569" i="1"/>
  <c r="AB1569" i="1" s="1"/>
  <c r="AB1570" i="1"/>
  <c r="S1573" i="1"/>
  <c r="AB1573" i="1" s="1"/>
  <c r="AB1574" i="1"/>
  <c r="V1576" i="1"/>
  <c r="AB1576" i="1" s="1"/>
  <c r="S1577" i="1"/>
  <c r="AB1577" i="1" s="1"/>
  <c r="AB1578" i="1"/>
  <c r="P1578" i="1"/>
  <c r="V1580" i="1"/>
  <c r="AB1580" i="1" s="1"/>
  <c r="S1581" i="1"/>
  <c r="AB1581" i="1" s="1"/>
  <c r="AB1582" i="1"/>
  <c r="P1582" i="1"/>
  <c r="V1584" i="1"/>
  <c r="AB1584" i="1" s="1"/>
  <c r="S1585" i="1"/>
  <c r="AB1585" i="1" s="1"/>
  <c r="AB1586" i="1"/>
  <c r="V1588" i="1"/>
  <c r="AB1588" i="1" s="1"/>
  <c r="S1589" i="1"/>
  <c r="AB1589" i="1" s="1"/>
  <c r="P1590" i="1"/>
  <c r="AB1590" i="1" s="1"/>
  <c r="V1592" i="1"/>
  <c r="AB1592" i="1" s="1"/>
  <c r="S1593" i="1"/>
  <c r="AB1593" i="1" s="1"/>
  <c r="AB1594" i="1"/>
  <c r="V1596" i="1"/>
  <c r="AB1596" i="1" s="1"/>
  <c r="S1597" i="1"/>
  <c r="AB1597" i="1" s="1"/>
  <c r="AB1598" i="1"/>
  <c r="V1600" i="1"/>
  <c r="AB1600" i="1" s="1"/>
  <c r="S1601" i="1"/>
  <c r="AB1601" i="1" s="1"/>
  <c r="AB1602" i="1"/>
  <c r="S1605" i="1"/>
  <c r="AB1605" i="1" s="1"/>
  <c r="AB1606" i="1"/>
  <c r="S1609" i="1"/>
  <c r="AB1609" i="1" s="1"/>
  <c r="AB1610" i="1"/>
  <c r="S1613" i="1"/>
  <c r="AB1613" i="1" s="1"/>
  <c r="AB1614" i="1"/>
  <c r="S1617" i="1"/>
  <c r="AB1617" i="1" s="1"/>
  <c r="AB1618" i="1"/>
  <c r="S1621" i="1"/>
  <c r="AB1621" i="1" s="1"/>
  <c r="AB1622" i="1"/>
  <c r="S1625" i="1"/>
  <c r="AB1625" i="1" s="1"/>
  <c r="AB1626" i="1"/>
  <c r="S1629" i="1"/>
  <c r="AB1629" i="1" s="1"/>
  <c r="AB1630" i="1"/>
  <c r="V1632" i="1"/>
  <c r="AB1632" i="1" s="1"/>
  <c r="S1633" i="1"/>
  <c r="AB1633" i="1" s="1"/>
  <c r="AB1634" i="1"/>
  <c r="V1636" i="1"/>
  <c r="AB1636" i="1" s="1"/>
  <c r="S1637" i="1"/>
  <c r="AB1637" i="1" s="1"/>
  <c r="P1638" i="1"/>
  <c r="Z1638" i="1"/>
  <c r="AB1638" i="1" s="1"/>
  <c r="V1640" i="1"/>
  <c r="AB1640" i="1" s="1"/>
  <c r="S1641" i="1"/>
  <c r="AB1641" i="1" s="1"/>
  <c r="AB1642" i="1"/>
  <c r="V1644" i="1"/>
  <c r="AB1644" i="1" s="1"/>
  <c r="S1645" i="1"/>
  <c r="AB1645" i="1" s="1"/>
  <c r="AB1646" i="1"/>
  <c r="V1648" i="1"/>
  <c r="AB1648" i="1" s="1"/>
  <c r="S1649" i="1"/>
  <c r="AB1649" i="1" s="1"/>
  <c r="AB1650" i="1"/>
  <c r="V1652" i="1"/>
  <c r="AB1652" i="1" s="1"/>
  <c r="S1653" i="1"/>
  <c r="AB1653" i="1" s="1"/>
  <c r="AB1654" i="1"/>
  <c r="P1654" i="1"/>
  <c r="V1656" i="1"/>
  <c r="AB1656" i="1" s="1"/>
  <c r="S1657" i="1"/>
  <c r="AB1657" i="1" s="1"/>
  <c r="P1658" i="1"/>
  <c r="Z1658" i="1"/>
  <c r="AB1658" i="1" s="1"/>
  <c r="V1660" i="1"/>
  <c r="AB1660" i="1" s="1"/>
  <c r="S1661" i="1"/>
  <c r="AB1661" i="1" s="1"/>
  <c r="P1662" i="1"/>
  <c r="AB1662" i="1" s="1"/>
  <c r="Z1662" i="1"/>
  <c r="V1664" i="1"/>
  <c r="AB1664" i="1" s="1"/>
  <c r="S1665" i="1"/>
  <c r="AB1665" i="1" s="1"/>
  <c r="AB1666" i="1"/>
  <c r="P1666" i="1"/>
  <c r="V1668" i="1"/>
  <c r="AB1668" i="1" s="1"/>
  <c r="S1669" i="1"/>
  <c r="AB1669" i="1" s="1"/>
  <c r="AB1670" i="1"/>
  <c r="S1673" i="1"/>
  <c r="AB1673" i="1" s="1"/>
  <c r="AB1674" i="1"/>
  <c r="S1677" i="1"/>
  <c r="AB1677" i="1" s="1"/>
  <c r="AB1678" i="1"/>
  <c r="V1680" i="1"/>
  <c r="AB1680" i="1" s="1"/>
  <c r="S1681" i="1"/>
  <c r="AB1681" i="1" s="1"/>
  <c r="AB1682" i="1"/>
  <c r="V1684" i="1"/>
  <c r="AB1684" i="1" s="1"/>
  <c r="S1685" i="1"/>
  <c r="AB1685" i="1" s="1"/>
  <c r="AB1686" i="1"/>
  <c r="V1688" i="1"/>
  <c r="AB1688" i="1" s="1"/>
  <c r="S1689" i="1"/>
  <c r="AB1689" i="1" s="1"/>
  <c r="AB1690" i="1"/>
  <c r="S1693" i="1"/>
  <c r="AB1693" i="1" s="1"/>
  <c r="AB1694" i="1"/>
  <c r="S1697" i="1"/>
  <c r="AB1697" i="1" s="1"/>
  <c r="AB1698" i="1"/>
  <c r="V1700" i="1"/>
  <c r="AB1700" i="1" s="1"/>
  <c r="S1701" i="1"/>
  <c r="AB1701" i="1" s="1"/>
  <c r="AB1702" i="1"/>
  <c r="V1704" i="1"/>
  <c r="AB1704" i="1" s="1"/>
  <c r="S1705" i="1"/>
  <c r="AB1705" i="1" s="1"/>
  <c r="AB1706" i="1"/>
  <c r="V1708" i="1"/>
  <c r="AB1708" i="1" s="1"/>
  <c r="S1709" i="1"/>
  <c r="AB1709" i="1" s="1"/>
  <c r="AB1710" i="1"/>
  <c r="V1712" i="1"/>
  <c r="AB1712" i="1" s="1"/>
  <c r="S1713" i="1"/>
  <c r="AB1713" i="1" s="1"/>
  <c r="P1714" i="1"/>
  <c r="AB1714" i="1" s="1"/>
  <c r="V1716" i="1"/>
  <c r="AB1716" i="1" s="1"/>
  <c r="S1717" i="1"/>
  <c r="AB1717" i="1" s="1"/>
  <c r="P1718" i="1"/>
  <c r="AB1718" i="1" s="1"/>
  <c r="Z1718" i="1"/>
  <c r="V1720" i="1"/>
  <c r="AB1720" i="1" s="1"/>
  <c r="S1721" i="1"/>
  <c r="AB1721" i="1" s="1"/>
  <c r="AB1722" i="1"/>
  <c r="S1725" i="1"/>
  <c r="AB1725" i="1" s="1"/>
  <c r="AB1726" i="1"/>
  <c r="V1728" i="1"/>
  <c r="AB1728" i="1" s="1"/>
  <c r="S1729" i="1"/>
  <c r="AB1729" i="1" s="1"/>
  <c r="P1730" i="1"/>
  <c r="AB1730" i="1" s="1"/>
  <c r="Z1730" i="1"/>
  <c r="V1732" i="1"/>
  <c r="AB1732" i="1" s="1"/>
  <c r="S1733" i="1"/>
  <c r="AB1733" i="1" s="1"/>
  <c r="AB1734" i="1"/>
  <c r="V1736" i="1"/>
  <c r="AB1736" i="1" s="1"/>
  <c r="S1737" i="1"/>
  <c r="AB1737" i="1" s="1"/>
  <c r="AB1738" i="1"/>
  <c r="S1741" i="1"/>
  <c r="AB1741" i="1" s="1"/>
  <c r="AB1742" i="1"/>
  <c r="S1745" i="1"/>
  <c r="AB1745" i="1" s="1"/>
  <c r="AB1746" i="1"/>
  <c r="S1749" i="1"/>
  <c r="AB1749" i="1" s="1"/>
  <c r="AB1750" i="1"/>
  <c r="S1753" i="1"/>
  <c r="AB1753" i="1" s="1"/>
  <c r="AB1754" i="1"/>
  <c r="S1757" i="1"/>
  <c r="AB1757" i="1" s="1"/>
  <c r="AB1758" i="1"/>
  <c r="S1761" i="1"/>
  <c r="AB1761" i="1" s="1"/>
  <c r="AB1762" i="1"/>
  <c r="S1765" i="1"/>
  <c r="AB1765" i="1" s="1"/>
  <c r="AB1766" i="1"/>
  <c r="P1766" i="1"/>
  <c r="S1769" i="1"/>
  <c r="AB1769" i="1" s="1"/>
  <c r="AB1770" i="1"/>
  <c r="S1773" i="1"/>
  <c r="AB1773" i="1" s="1"/>
  <c r="AB1774" i="1"/>
  <c r="V1776" i="1"/>
  <c r="AB1776" i="1" s="1"/>
  <c r="S1777" i="1"/>
  <c r="AB1777" i="1" s="1"/>
  <c r="AB1778" i="1"/>
  <c r="V1780" i="1"/>
  <c r="AB1780" i="1" s="1"/>
  <c r="S1781" i="1"/>
  <c r="AB1781" i="1" s="1"/>
  <c r="AB1782" i="1"/>
  <c r="V1784" i="1"/>
  <c r="AB1784" i="1" s="1"/>
  <c r="S1785" i="1"/>
  <c r="AB1785" i="1" s="1"/>
  <c r="AB1786" i="1"/>
  <c r="S1789" i="1"/>
  <c r="AB1789" i="1" s="1"/>
  <c r="AB1790" i="1"/>
  <c r="V1792" i="1"/>
  <c r="AB1792" i="1" s="1"/>
  <c r="S1793" i="1"/>
  <c r="AB1793" i="1" s="1"/>
  <c r="AB1794" i="1"/>
  <c r="V1796" i="1"/>
  <c r="AB1796" i="1" s="1"/>
  <c r="S1797" i="1"/>
  <c r="AB1797" i="1" s="1"/>
  <c r="AB1798" i="1"/>
  <c r="S1801" i="1"/>
  <c r="AB1801" i="1" s="1"/>
  <c r="AB1802" i="1"/>
  <c r="V1804" i="1"/>
  <c r="AB1804" i="1" s="1"/>
  <c r="S1805" i="1"/>
  <c r="AB1805" i="1" s="1"/>
  <c r="AB1806" i="1"/>
  <c r="V1808" i="1"/>
  <c r="AB1808" i="1" s="1"/>
  <c r="S1809" i="1"/>
  <c r="AB1809" i="1" s="1"/>
  <c r="AB1810" i="1"/>
  <c r="V1812" i="1"/>
  <c r="AB1812" i="1" s="1"/>
  <c r="S1813" i="1"/>
  <c r="AB1813" i="1" s="1"/>
  <c r="AB1814" i="1"/>
  <c r="V1816" i="1"/>
  <c r="AB1816" i="1" s="1"/>
  <c r="S1817" i="1"/>
  <c r="AB1817" i="1" s="1"/>
  <c r="AB1818" i="1"/>
  <c r="S1821" i="1"/>
  <c r="AB1821" i="1" s="1"/>
  <c r="AB1822" i="1"/>
  <c r="V1824" i="1"/>
  <c r="AB1824" i="1" s="1"/>
  <c r="S1825" i="1"/>
  <c r="AB1825" i="1" s="1"/>
  <c r="P1826" i="1"/>
  <c r="AB1826" i="1" s="1"/>
  <c r="Z1826" i="1"/>
  <c r="V1828" i="1"/>
  <c r="AB1828" i="1" s="1"/>
  <c r="S1829" i="1"/>
  <c r="AB1829" i="1" s="1"/>
  <c r="AB1830" i="1"/>
  <c r="P1830" i="1"/>
  <c r="V1832" i="1"/>
  <c r="AB1832" i="1" s="1"/>
  <c r="S1833" i="1"/>
  <c r="AB1833" i="1" s="1"/>
  <c r="AB1834" i="1"/>
  <c r="P1834" i="1"/>
  <c r="V1836" i="1"/>
  <c r="AB1836" i="1" s="1"/>
  <c r="S1837" i="1"/>
  <c r="AB1837" i="1" s="1"/>
  <c r="P1838" i="1"/>
  <c r="Z1838" i="1"/>
  <c r="AB1838" i="1" s="1"/>
  <c r="V1840" i="1"/>
  <c r="AB1840" i="1" s="1"/>
  <c r="S1841" i="1"/>
  <c r="AB1841" i="1" s="1"/>
  <c r="AB1842" i="1"/>
  <c r="V1844" i="1"/>
  <c r="AB1844" i="1" s="1"/>
  <c r="S1845" i="1"/>
  <c r="AB1845" i="1" s="1"/>
  <c r="AB1846" i="1"/>
  <c r="V1848" i="1"/>
  <c r="AB1848" i="1" s="1"/>
  <c r="S1849" i="1"/>
  <c r="AB1849" i="1" s="1"/>
  <c r="AB1850" i="1"/>
  <c r="S1853" i="1"/>
  <c r="AB1853" i="1" s="1"/>
  <c r="AB1854" i="1"/>
  <c r="V1856" i="1"/>
  <c r="AB1856" i="1" s="1"/>
  <c r="S1857" i="1"/>
  <c r="AB1857" i="1" s="1"/>
  <c r="AB1858" i="1"/>
  <c r="S1861" i="1"/>
  <c r="AB1861" i="1" s="1"/>
  <c r="AB1862" i="1"/>
  <c r="V1864" i="1"/>
  <c r="AB1864" i="1" s="1"/>
  <c r="S1865" i="1"/>
  <c r="AB1865" i="1" s="1"/>
  <c r="P1866" i="1"/>
  <c r="AB1866" i="1" s="1"/>
  <c r="Z1866" i="1"/>
  <c r="V1868" i="1"/>
  <c r="AB1868" i="1" s="1"/>
  <c r="S1869" i="1"/>
  <c r="AB1869" i="1" s="1"/>
  <c r="AB1870" i="1"/>
  <c r="S1873" i="1"/>
  <c r="AB1873" i="1" s="1"/>
  <c r="AB1874" i="1"/>
  <c r="S1877" i="1"/>
  <c r="AB1877" i="1" s="1"/>
  <c r="AB1878" i="1"/>
  <c r="S1881" i="1"/>
  <c r="AB1881" i="1" s="1"/>
  <c r="AB1882" i="1"/>
  <c r="S1885" i="1"/>
  <c r="AB1885" i="1" s="1"/>
  <c r="AB1886" i="1"/>
  <c r="V1888" i="1"/>
  <c r="AB1888" i="1" s="1"/>
  <c r="S1889" i="1"/>
  <c r="AB1889" i="1" s="1"/>
  <c r="AB1890" i="1"/>
  <c r="S1893" i="1"/>
  <c r="AB1893" i="1" s="1"/>
  <c r="AB1894" i="1"/>
  <c r="S1897" i="1"/>
  <c r="AB1897" i="1" s="1"/>
  <c r="AB1898" i="1"/>
  <c r="S1901" i="1"/>
  <c r="AB1901" i="1" s="1"/>
  <c r="AB1902" i="1"/>
  <c r="V1904" i="1"/>
  <c r="AB1904" i="1" s="1"/>
  <c r="S1905" i="1"/>
  <c r="AB1905" i="1" s="1"/>
  <c r="AB1906" i="1"/>
  <c r="V1908" i="1"/>
  <c r="AB1908" i="1" s="1"/>
  <c r="S1909" i="1"/>
  <c r="AB1909" i="1" s="1"/>
  <c r="AB1910" i="1"/>
  <c r="S1913" i="1"/>
  <c r="AB1913" i="1" s="1"/>
  <c r="AB1914" i="1"/>
  <c r="S1917" i="1"/>
  <c r="AB1917" i="1" s="1"/>
  <c r="AB1918" i="1"/>
  <c r="V1920" i="1"/>
  <c r="AB1920" i="1" s="1"/>
  <c r="S1921" i="1"/>
  <c r="AB1921" i="1" s="1"/>
  <c r="P1922" i="1"/>
  <c r="AB1922" i="1" s="1"/>
  <c r="Z1922" i="1"/>
  <c r="V1924" i="1"/>
  <c r="AB1924" i="1" s="1"/>
  <c r="S1925" i="1"/>
  <c r="AB1925" i="1" s="1"/>
  <c r="AB1926" i="1"/>
  <c r="V1928" i="1"/>
  <c r="AB1928" i="1" s="1"/>
  <c r="S1929" i="1"/>
  <c r="AB1929" i="1" s="1"/>
  <c r="AB1930" i="1"/>
  <c r="V1932" i="1"/>
  <c r="AB1932" i="1" s="1"/>
  <c r="S1933" i="1"/>
  <c r="AB1933" i="1" s="1"/>
  <c r="AB1934" i="1"/>
  <c r="S1937" i="1"/>
  <c r="AB1937" i="1" s="1"/>
  <c r="AB1938" i="1"/>
  <c r="S1941" i="1"/>
  <c r="AB1941" i="1" s="1"/>
  <c r="AB1942" i="1"/>
  <c r="S1945" i="1"/>
  <c r="AB1945" i="1" s="1"/>
  <c r="AB1946" i="1"/>
  <c r="S1949" i="1"/>
  <c r="AB1949" i="1" s="1"/>
  <c r="AB1950" i="1"/>
  <c r="V1952" i="1"/>
  <c r="AB1952" i="1" s="1"/>
  <c r="S1953" i="1"/>
  <c r="AB1953" i="1" s="1"/>
  <c r="AB1954" i="1"/>
  <c r="V1956" i="1"/>
  <c r="AB1956" i="1" s="1"/>
  <c r="S1957" i="1"/>
  <c r="AB1957" i="1" s="1"/>
  <c r="AB1958" i="1"/>
  <c r="S1961" i="1"/>
  <c r="AB1961" i="1" s="1"/>
  <c r="AB1962" i="1"/>
  <c r="S1965" i="1"/>
  <c r="AB1965" i="1" s="1"/>
  <c r="AB1966" i="1"/>
  <c r="S1969" i="1"/>
  <c r="AB1969" i="1" s="1"/>
  <c r="AB1970" i="1"/>
  <c r="S1973" i="1"/>
  <c r="AB1973" i="1" s="1"/>
  <c r="AB1974" i="1"/>
  <c r="S1977" i="1"/>
  <c r="AB1977" i="1" s="1"/>
  <c r="AB1978" i="1"/>
  <c r="V1980" i="1"/>
  <c r="AB1980" i="1" s="1"/>
  <c r="S1981" i="1"/>
  <c r="AB1981" i="1" s="1"/>
  <c r="AB1982" i="1"/>
  <c r="V1984" i="1"/>
  <c r="AB1984" i="1" s="1"/>
  <c r="S1985" i="1"/>
  <c r="AB1985" i="1" s="1"/>
  <c r="AB1986" i="1"/>
  <c r="S1989" i="1"/>
  <c r="AB1989" i="1" s="1"/>
  <c r="AB1990" i="1"/>
  <c r="S1993" i="1"/>
  <c r="AB1993" i="1" s="1"/>
  <c r="AB1994" i="1"/>
  <c r="S1997" i="1"/>
  <c r="AB1997" i="1" s="1"/>
  <c r="AB1998" i="1"/>
  <c r="S2001" i="1"/>
  <c r="AB2001" i="1" s="1"/>
  <c r="AB2002" i="1"/>
  <c r="S2005" i="1"/>
  <c r="AB2005" i="1" s="1"/>
  <c r="AB2006" i="1"/>
  <c r="S2009" i="1"/>
  <c r="AB2009" i="1" s="1"/>
  <c r="AB2010" i="1"/>
  <c r="S2013" i="1"/>
  <c r="AB2013" i="1" s="1"/>
  <c r="AB2014" i="1"/>
  <c r="S2017" i="1"/>
  <c r="AB2017" i="1" s="1"/>
  <c r="AB2018" i="1"/>
  <c r="S2021" i="1"/>
  <c r="AB2021" i="1" s="1"/>
  <c r="AB2022" i="1"/>
  <c r="S2025" i="1"/>
  <c r="AB2025" i="1" s="1"/>
  <c r="AB2026" i="1"/>
  <c r="V2028" i="1"/>
  <c r="AB2028" i="1" s="1"/>
  <c r="S2029" i="1"/>
  <c r="AB2029" i="1" s="1"/>
  <c r="AB2030" i="1"/>
  <c r="S2033" i="1"/>
  <c r="AB2033" i="1" s="1"/>
  <c r="AB2034" i="1"/>
  <c r="S2037" i="1"/>
  <c r="AB2037" i="1" s="1"/>
  <c r="AB2038" i="1"/>
  <c r="S2041" i="1"/>
  <c r="AB2041" i="1" s="1"/>
  <c r="AB2042" i="1"/>
  <c r="S2045" i="1"/>
  <c r="AB2045" i="1" s="1"/>
  <c r="AB2046" i="1"/>
  <c r="V2048" i="1"/>
  <c r="AB2048" i="1" s="1"/>
  <c r="S2049" i="1"/>
  <c r="AB2049" i="1" s="1"/>
  <c r="P2050" i="1"/>
  <c r="Z2050" i="1"/>
  <c r="AB2050" i="1" s="1"/>
  <c r="S2053" i="1"/>
  <c r="AB2053" i="1" s="1"/>
  <c r="AB2054" i="1"/>
  <c r="V2056" i="1"/>
  <c r="AB2056" i="1" s="1"/>
  <c r="S2057" i="1"/>
  <c r="AB2057" i="1" s="1"/>
  <c r="AB2058" i="1"/>
  <c r="V2060" i="1"/>
  <c r="AB2060" i="1" s="1"/>
  <c r="S2061" i="1"/>
  <c r="AB2061" i="1" s="1"/>
  <c r="AB2062" i="1"/>
  <c r="V2064" i="1"/>
  <c r="AB2064" i="1" s="1"/>
  <c r="S2065" i="1"/>
  <c r="AB2065" i="1" s="1"/>
  <c r="AB2066" i="1"/>
  <c r="V2068" i="1"/>
  <c r="AB2068" i="1" s="1"/>
  <c r="S2069" i="1"/>
  <c r="AB2069" i="1" s="1"/>
  <c r="P2070" i="1"/>
  <c r="Z2070" i="1"/>
  <c r="AB2070" i="1" s="1"/>
  <c r="V2072" i="1"/>
  <c r="AB2072" i="1" s="1"/>
  <c r="S2073" i="1"/>
  <c r="AB2073" i="1" s="1"/>
  <c r="AB2074" i="1"/>
  <c r="S2077" i="1"/>
  <c r="AB2077" i="1" s="1"/>
  <c r="AB2078" i="1"/>
  <c r="V2080" i="1"/>
  <c r="AB2080" i="1" s="1"/>
  <c r="S2081" i="1"/>
  <c r="AB2081" i="1" s="1"/>
  <c r="AB2082" i="1"/>
  <c r="P2082" i="1"/>
  <c r="V2084" i="1"/>
  <c r="AB2084" i="1" s="1"/>
  <c r="S2085" i="1"/>
  <c r="AB2085" i="1" s="1"/>
  <c r="AB2086" i="1"/>
  <c r="P2086" i="1"/>
  <c r="V2088" i="1"/>
  <c r="AB2088" i="1" s="1"/>
  <c r="S2089" i="1"/>
  <c r="AB2089" i="1" s="1"/>
  <c r="AB2090" i="1"/>
  <c r="P2090" i="1"/>
  <c r="V2092" i="1"/>
  <c r="AB2092" i="1" s="1"/>
  <c r="S2093" i="1"/>
  <c r="AB2093" i="1" s="1"/>
  <c r="AB2094" i="1"/>
  <c r="V2096" i="1"/>
  <c r="AB2096" i="1" s="1"/>
  <c r="S2097" i="1"/>
  <c r="AB2097" i="1" s="1"/>
  <c r="P2098" i="1"/>
  <c r="AB2098" i="1" s="1"/>
  <c r="S2101" i="1"/>
  <c r="AB2101" i="1" s="1"/>
  <c r="AB2102" i="1"/>
  <c r="S2105" i="1"/>
  <c r="AB2105" i="1" s="1"/>
  <c r="AB2106" i="1"/>
  <c r="S2109" i="1"/>
  <c r="AB2109" i="1" s="1"/>
  <c r="AB2110" i="1"/>
  <c r="S2113" i="1"/>
  <c r="AB2113" i="1" s="1"/>
  <c r="AB2114" i="1"/>
  <c r="S2117" i="1"/>
  <c r="AB2117" i="1" s="1"/>
  <c r="AB2118" i="1"/>
  <c r="S2121" i="1"/>
  <c r="AB2121" i="1" s="1"/>
  <c r="AB2122" i="1"/>
  <c r="S2125" i="1"/>
  <c r="AB2125" i="1" s="1"/>
  <c r="AB2126" i="1"/>
  <c r="S2129" i="1"/>
  <c r="AB2129" i="1" s="1"/>
  <c r="AB2130" i="1"/>
  <c r="S2133" i="1"/>
  <c r="AB2133" i="1" s="1"/>
  <c r="AB2134" i="1"/>
  <c r="S2137" i="1"/>
  <c r="AB2137" i="1" s="1"/>
  <c r="AB2138" i="1"/>
  <c r="S2141" i="1"/>
  <c r="AB2141" i="1" s="1"/>
  <c r="AB2142" i="1"/>
  <c r="S2145" i="1"/>
  <c r="AB2145" i="1" s="1"/>
  <c r="AB2146" i="1"/>
  <c r="S2149" i="1"/>
  <c r="AB2149" i="1" s="1"/>
  <c r="AB2150" i="1"/>
  <c r="S2153" i="1"/>
  <c r="AB2153" i="1" s="1"/>
  <c r="AB2154" i="1"/>
  <c r="S2157" i="1"/>
  <c r="AB2157" i="1" s="1"/>
  <c r="AB2158" i="1"/>
  <c r="S2161" i="1"/>
  <c r="AB2161" i="1" s="1"/>
  <c r="AB2162" i="1"/>
  <c r="S2165" i="1"/>
  <c r="AB2165" i="1" s="1"/>
  <c r="AB2166" i="1"/>
  <c r="S2169" i="1"/>
  <c r="AB2169" i="1" s="1"/>
  <c r="AB2170" i="1"/>
  <c r="S2173" i="1"/>
  <c r="AB2173" i="1" s="1"/>
  <c r="AB2174" i="1"/>
  <c r="S2177" i="1"/>
  <c r="AB2177" i="1" s="1"/>
  <c r="AB2178" i="1"/>
  <c r="S2181" i="1"/>
  <c r="AB2181" i="1" s="1"/>
  <c r="AB2182" i="1"/>
  <c r="P2182" i="1"/>
  <c r="S2185" i="1"/>
  <c r="AB2185" i="1" s="1"/>
  <c r="AB2186" i="1"/>
  <c r="S2189" i="1"/>
  <c r="AB2189" i="1" s="1"/>
  <c r="AB2190" i="1"/>
  <c r="S2193" i="1"/>
  <c r="AB2193" i="1" s="1"/>
  <c r="AB2194" i="1"/>
  <c r="S2197" i="1"/>
  <c r="AB2197" i="1" s="1"/>
  <c r="AB2198" i="1"/>
  <c r="AB2202" i="1"/>
  <c r="V2204" i="1"/>
  <c r="AB2204" i="1" s="1"/>
  <c r="S2205" i="1"/>
  <c r="AB2205" i="1" s="1"/>
  <c r="P2206" i="1"/>
  <c r="AB2206" i="1" s="1"/>
  <c r="Z2206" i="1"/>
  <c r="V2208" i="1"/>
  <c r="AB2208" i="1" s="1"/>
  <c r="S2209" i="1"/>
  <c r="AB2209" i="1" s="1"/>
  <c r="AB2210" i="1"/>
  <c r="P2210" i="1"/>
  <c r="S2213" i="1"/>
  <c r="AB2213" i="1" s="1"/>
  <c r="P2214" i="1"/>
  <c r="AB2214" i="1" s="1"/>
  <c r="V2216" i="1"/>
  <c r="AB2216" i="1" s="1"/>
  <c r="S2217" i="1"/>
  <c r="AB2217" i="1" s="1"/>
  <c r="AB2218" i="1"/>
  <c r="S2221" i="1"/>
  <c r="AB2221" i="1" s="1"/>
  <c r="AB2222" i="1"/>
  <c r="V2224" i="1"/>
  <c r="AB2224" i="1" s="1"/>
  <c r="S2225" i="1"/>
  <c r="AB2225" i="1" s="1"/>
  <c r="AB2226" i="1"/>
  <c r="P2226" i="1"/>
  <c r="V2228" i="1"/>
  <c r="AB2228" i="1" s="1"/>
  <c r="S2229" i="1"/>
  <c r="AB2229" i="1" s="1"/>
  <c r="P2230" i="1"/>
  <c r="Z2230" i="1"/>
  <c r="AB2230" i="1" s="1"/>
  <c r="S2233" i="1"/>
  <c r="AB2233" i="1" s="1"/>
  <c r="AB2234" i="1"/>
  <c r="S2237" i="1"/>
  <c r="AB2237" i="1" s="1"/>
  <c r="AB2238" i="1"/>
  <c r="V2240" i="1"/>
  <c r="AB2240" i="1" s="1"/>
  <c r="S2241" i="1"/>
  <c r="AB2241" i="1" s="1"/>
  <c r="AB2242" i="1"/>
  <c r="S2245" i="1"/>
  <c r="AB2245" i="1" s="1"/>
  <c r="AB2246" i="1"/>
  <c r="S2249" i="1"/>
  <c r="AB2249" i="1" s="1"/>
  <c r="AB2250" i="1"/>
  <c r="S2253" i="1"/>
  <c r="AB2253" i="1" s="1"/>
  <c r="AB2254" i="1"/>
  <c r="V2256" i="1"/>
  <c r="AB2256" i="1" s="1"/>
  <c r="S2257" i="1"/>
  <c r="AB2257" i="1" s="1"/>
  <c r="AB2258" i="1"/>
  <c r="V2260" i="1"/>
  <c r="AB2260" i="1" s="1"/>
  <c r="S2261" i="1"/>
  <c r="AB2261" i="1" s="1"/>
  <c r="AB2262" i="1"/>
  <c r="V2264" i="1"/>
  <c r="AB2264" i="1" s="1"/>
  <c r="S2265" i="1"/>
  <c r="AB2265" i="1" s="1"/>
  <c r="AB2266" i="1"/>
  <c r="V2268" i="1"/>
  <c r="AB2268" i="1" s="1"/>
  <c r="S2269" i="1"/>
  <c r="AB2269" i="1" s="1"/>
  <c r="P2270" i="1"/>
  <c r="AB2270" i="1" s="1"/>
  <c r="Z2270" i="1"/>
  <c r="V2272" i="1"/>
  <c r="AB2272" i="1" s="1"/>
  <c r="S2273" i="1"/>
  <c r="AB2273" i="1" s="1"/>
  <c r="P2274" i="1"/>
  <c r="Z2274" i="1"/>
  <c r="AB2274" i="1" s="1"/>
  <c r="V2276" i="1"/>
  <c r="AB2276" i="1" s="1"/>
  <c r="S2277" i="1"/>
  <c r="AB2277" i="1" s="1"/>
  <c r="P2278" i="1"/>
  <c r="AB2278" i="1" s="1"/>
  <c r="V2280" i="1"/>
  <c r="AB2280" i="1" s="1"/>
  <c r="S2281" i="1"/>
  <c r="AB2281" i="1" s="1"/>
  <c r="P2282" i="1"/>
  <c r="AB2282" i="1" s="1"/>
  <c r="Z2282" i="1"/>
  <c r="S2285" i="1"/>
  <c r="AB2285" i="1" s="1"/>
  <c r="AB2286" i="1"/>
  <c r="S2289" i="1"/>
  <c r="AB2289" i="1" s="1"/>
  <c r="AB2290" i="1"/>
  <c r="V2292" i="1"/>
  <c r="AB2292" i="1" s="1"/>
  <c r="S2293" i="1"/>
  <c r="AB2293" i="1" s="1"/>
  <c r="P2294" i="1"/>
  <c r="Z2294" i="1"/>
  <c r="AB2294" i="1" s="1"/>
  <c r="V2296" i="1"/>
  <c r="AB2296" i="1" s="1"/>
  <c r="S2297" i="1"/>
  <c r="AB2297" i="1" s="1"/>
  <c r="P2298" i="1"/>
  <c r="AB2298" i="1" s="1"/>
  <c r="Z2298" i="1"/>
  <c r="V2300" i="1"/>
  <c r="AB2300" i="1" s="1"/>
  <c r="S2301" i="1"/>
  <c r="AB2301" i="1" s="1"/>
  <c r="P2302" i="1"/>
  <c r="Z2302" i="1"/>
  <c r="AB2302" i="1" s="1"/>
  <c r="V2304" i="1"/>
  <c r="AB2304" i="1" s="1"/>
  <c r="S2305" i="1"/>
  <c r="AB2305" i="1" s="1"/>
  <c r="P2306" i="1"/>
  <c r="AB2306" i="1" s="1"/>
  <c r="V2308" i="1"/>
  <c r="AB2308" i="1" s="1"/>
  <c r="S2309" i="1"/>
  <c r="AB2309" i="1" s="1"/>
  <c r="P2310" i="1"/>
  <c r="AB2310" i="1" s="1"/>
  <c r="Z2310" i="1"/>
  <c r="V2312" i="1"/>
  <c r="AB2312" i="1" s="1"/>
  <c r="S2313" i="1"/>
  <c r="AB2313" i="1" s="1"/>
  <c r="AB2314" i="1"/>
  <c r="P2314" i="1"/>
  <c r="V2316" i="1"/>
  <c r="AB2316" i="1" s="1"/>
  <c r="S2317" i="1"/>
  <c r="AB2317" i="1" s="1"/>
  <c r="AB2318" i="1"/>
  <c r="S2321" i="1"/>
  <c r="AB2321" i="1" s="1"/>
  <c r="AB2322" i="1"/>
  <c r="S2325" i="1"/>
  <c r="AB2325" i="1" s="1"/>
  <c r="P2326" i="1"/>
  <c r="Z2326" i="1"/>
  <c r="AB2326" i="1" s="1"/>
  <c r="V2328" i="1"/>
  <c r="AB2328" i="1" s="1"/>
  <c r="S2329" i="1"/>
  <c r="AB2329" i="1" s="1"/>
  <c r="P2330" i="1"/>
  <c r="AB2330" i="1" s="1"/>
  <c r="Z2330" i="1"/>
  <c r="S2333" i="1"/>
  <c r="AB2333" i="1" s="1"/>
  <c r="AB2334" i="1"/>
  <c r="V2336" i="1"/>
  <c r="AB2336" i="1" s="1"/>
  <c r="S2337" i="1"/>
  <c r="AB2337" i="1" s="1"/>
  <c r="AB2338" i="1"/>
  <c r="P2338" i="1"/>
  <c r="V2340" i="1"/>
  <c r="AB2340" i="1" s="1"/>
  <c r="S2341" i="1"/>
  <c r="AB2341" i="1" s="1"/>
  <c r="AB2342" i="1"/>
  <c r="S2345" i="1"/>
  <c r="AB2345" i="1" s="1"/>
  <c r="AB2346" i="1"/>
  <c r="S2349" i="1"/>
  <c r="AB2349" i="1" s="1"/>
  <c r="AB2350" i="1"/>
  <c r="V2352" i="1"/>
  <c r="AB2352" i="1" s="1"/>
  <c r="S2353" i="1"/>
  <c r="AB2353" i="1" s="1"/>
  <c r="P2354" i="1"/>
  <c r="AB2354" i="1" s="1"/>
  <c r="V2356" i="1"/>
  <c r="AB2356" i="1" s="1"/>
  <c r="S2357" i="1"/>
  <c r="AB2357" i="1" s="1"/>
  <c r="P2358" i="1"/>
  <c r="AB2358" i="1" s="1"/>
  <c r="Z2358" i="1"/>
  <c r="S2361" i="1"/>
  <c r="AB2361" i="1" s="1"/>
  <c r="AB2362" i="1"/>
  <c r="S2365" i="1"/>
  <c r="AB2365" i="1" s="1"/>
  <c r="AB2366" i="1"/>
  <c r="S2369" i="1"/>
  <c r="AB2369" i="1" s="1"/>
  <c r="AB2370" i="1"/>
  <c r="V2372" i="1"/>
  <c r="AB2372" i="1" s="1"/>
  <c r="S2373" i="1"/>
  <c r="AB2373" i="1" s="1"/>
  <c r="AB2374" i="1"/>
  <c r="S2377" i="1"/>
  <c r="AB2377" i="1" s="1"/>
  <c r="AB2378" i="1"/>
  <c r="P2378" i="1"/>
  <c r="S2381" i="1"/>
  <c r="AB2381" i="1" s="1"/>
  <c r="AB2382" i="1"/>
  <c r="S2385" i="1"/>
  <c r="AB2385" i="1" s="1"/>
  <c r="AB2386" i="1"/>
  <c r="S2389" i="1"/>
  <c r="AB2389" i="1" s="1"/>
  <c r="AB2390" i="1"/>
  <c r="S2393" i="1"/>
  <c r="AB2393" i="1" s="1"/>
  <c r="AB2394" i="1"/>
  <c r="S2397" i="1"/>
  <c r="AB2397" i="1" s="1"/>
  <c r="AB2398" i="1"/>
  <c r="V2400" i="1"/>
  <c r="AB2400" i="1" s="1"/>
  <c r="S2401" i="1"/>
  <c r="AB2401" i="1" s="1"/>
  <c r="AB2402" i="1"/>
  <c r="P2402" i="1"/>
  <c r="V2404" i="1"/>
  <c r="AB2404" i="1" s="1"/>
  <c r="S2405" i="1"/>
  <c r="AB2405" i="1" s="1"/>
  <c r="AB2406" i="1"/>
  <c r="S2409" i="1"/>
  <c r="AB2409" i="1" s="1"/>
  <c r="AB2410" i="1"/>
  <c r="S2413" i="1"/>
  <c r="AB2413" i="1" s="1"/>
  <c r="AB2414" i="1"/>
  <c r="S2417" i="1"/>
  <c r="AB2417" i="1" s="1"/>
  <c r="AB2418" i="1"/>
  <c r="V2420" i="1"/>
  <c r="AB2420" i="1" s="1"/>
  <c r="S2421" i="1"/>
  <c r="AB2421" i="1" s="1"/>
  <c r="P2422" i="1"/>
  <c r="AB2422" i="1" s="1"/>
  <c r="S2425" i="1"/>
  <c r="AB2425" i="1" s="1"/>
  <c r="AB2426" i="1"/>
  <c r="V2428" i="1"/>
  <c r="AB2428" i="1" s="1"/>
  <c r="S2429" i="1"/>
  <c r="AB2429" i="1" s="1"/>
  <c r="P2430" i="1"/>
  <c r="AB2430" i="1" s="1"/>
  <c r="S2433" i="1"/>
  <c r="AB2433" i="1" s="1"/>
  <c r="AB2434" i="1"/>
  <c r="S2437" i="1"/>
  <c r="AB2437" i="1" s="1"/>
  <c r="AB2438" i="1"/>
  <c r="S2441" i="1"/>
  <c r="AB2441" i="1" s="1"/>
  <c r="AB2442" i="1"/>
  <c r="S2445" i="1"/>
  <c r="AB2445" i="1" s="1"/>
  <c r="AB2446" i="1"/>
  <c r="V2448" i="1"/>
  <c r="AB2448" i="1" s="1"/>
  <c r="S2449" i="1"/>
  <c r="AB2449" i="1" s="1"/>
  <c r="AB2450" i="1"/>
  <c r="V2452" i="1"/>
  <c r="AB2452" i="1" s="1"/>
  <c r="S2453" i="1"/>
  <c r="AB2453" i="1" s="1"/>
  <c r="AB2454" i="1"/>
  <c r="S2457" i="1"/>
  <c r="AB2457" i="1" s="1"/>
  <c r="AB2458" i="1"/>
  <c r="P2458" i="1"/>
  <c r="V2460" i="1"/>
  <c r="AB2460" i="1" s="1"/>
  <c r="S2461" i="1"/>
  <c r="AB2461" i="1" s="1"/>
  <c r="AB2462" i="1"/>
  <c r="V2464" i="1"/>
  <c r="AB2464" i="1" s="1"/>
  <c r="S2465" i="1"/>
  <c r="AB2465" i="1" s="1"/>
  <c r="P2466" i="1"/>
  <c r="AB2466" i="1" s="1"/>
  <c r="V2468" i="1"/>
  <c r="AB2468" i="1" s="1"/>
  <c r="S2469" i="1"/>
  <c r="AB2469" i="1" s="1"/>
  <c r="P2470" i="1"/>
  <c r="AB2470" i="1" s="1"/>
  <c r="Z2470" i="1"/>
  <c r="V2472" i="1"/>
  <c r="AB2472" i="1" s="1"/>
  <c r="S2473" i="1"/>
  <c r="AB2473" i="1" s="1"/>
  <c r="P2474" i="1"/>
  <c r="Z2474" i="1"/>
  <c r="AB2474" i="1" s="1"/>
  <c r="V2476" i="1"/>
  <c r="AB2476" i="1" s="1"/>
  <c r="S2477" i="1"/>
  <c r="AB2477" i="1" s="1"/>
  <c r="P2478" i="1"/>
  <c r="AB2478" i="1" s="1"/>
  <c r="Z2478" i="1"/>
  <c r="V2480" i="1"/>
  <c r="AB2480" i="1" s="1"/>
  <c r="S2481" i="1"/>
  <c r="AB2481" i="1" s="1"/>
  <c r="AB2482" i="1"/>
  <c r="S2485" i="1"/>
  <c r="AB2485" i="1" s="1"/>
  <c r="AB2486" i="1"/>
  <c r="P2486" i="1"/>
  <c r="S2489" i="1"/>
  <c r="AB2489" i="1" s="1"/>
  <c r="AB2490" i="1"/>
  <c r="V2492" i="1"/>
  <c r="AB2492" i="1" s="1"/>
  <c r="S2493" i="1"/>
  <c r="AB2493" i="1" s="1"/>
  <c r="AB2494" i="1"/>
  <c r="S2497" i="1"/>
  <c r="AB2497" i="1" s="1"/>
  <c r="AB2498" i="1"/>
  <c r="S2501" i="1"/>
  <c r="AB2501" i="1" s="1"/>
  <c r="AB2502" i="1"/>
  <c r="S2505" i="1"/>
  <c r="AB2505" i="1" s="1"/>
  <c r="AB2506" i="1"/>
  <c r="S2509" i="1"/>
  <c r="AB2509" i="1" s="1"/>
  <c r="AB2510" i="1"/>
  <c r="S2513" i="1"/>
  <c r="AB2513" i="1" s="1"/>
  <c r="AB2514" i="1"/>
  <c r="V2516" i="1"/>
  <c r="AB2516" i="1" s="1"/>
  <c r="S2517" i="1"/>
  <c r="AB2517" i="1" s="1"/>
  <c r="AB2518" i="1"/>
  <c r="S2521" i="1"/>
  <c r="AB2521" i="1" s="1"/>
  <c r="AB2522" i="1"/>
  <c r="V2524" i="1"/>
  <c r="AB2524" i="1" s="1"/>
  <c r="S2525" i="1"/>
  <c r="AB2525" i="1" s="1"/>
  <c r="AB2526" i="1"/>
  <c r="V2528" i="1"/>
  <c r="AB2528" i="1" s="1"/>
  <c r="S2529" i="1"/>
  <c r="AB2529" i="1" s="1"/>
  <c r="AB2530" i="1"/>
  <c r="S2533" i="1"/>
  <c r="AB2533" i="1" s="1"/>
  <c r="AB2534" i="1"/>
  <c r="V2536" i="1"/>
  <c r="AB2536" i="1" s="1"/>
  <c r="S2537" i="1"/>
  <c r="AB2537" i="1" s="1"/>
  <c r="AB2538" i="1"/>
  <c r="V2540" i="1"/>
  <c r="AB2540" i="1" s="1"/>
  <c r="S2541" i="1"/>
  <c r="AB2541" i="1" s="1"/>
  <c r="AB2542" i="1"/>
  <c r="S2545" i="1"/>
  <c r="AB2545" i="1" s="1"/>
  <c r="AB2546" i="1"/>
  <c r="S2549" i="1"/>
  <c r="AB2549" i="1" s="1"/>
  <c r="AB2550" i="1"/>
  <c r="S2553" i="1"/>
  <c r="AB2553" i="1" s="1"/>
  <c r="AB2554" i="1"/>
  <c r="S2557" i="1"/>
  <c r="AB2557" i="1" s="1"/>
  <c r="AB2558" i="1"/>
  <c r="V2560" i="1"/>
  <c r="AB2560" i="1" s="1"/>
  <c r="S2561" i="1"/>
  <c r="AB2561" i="1" s="1"/>
  <c r="AB2562" i="1"/>
  <c r="P2562" i="1"/>
  <c r="S2565" i="1"/>
  <c r="AB2565" i="1" s="1"/>
  <c r="AB2566" i="1"/>
  <c r="S2569" i="1"/>
  <c r="AB2569" i="1" s="1"/>
  <c r="AB2570" i="1"/>
  <c r="S2573" i="1"/>
  <c r="AB2573" i="1" s="1"/>
  <c r="AB2574" i="1"/>
  <c r="S2577" i="1"/>
  <c r="AB2577" i="1" s="1"/>
  <c r="AB2578" i="1"/>
  <c r="S2581" i="1"/>
  <c r="AB2581" i="1" s="1"/>
  <c r="AB2582" i="1"/>
  <c r="S2585" i="1"/>
  <c r="AB2585" i="1" s="1"/>
  <c r="AB2586" i="1"/>
  <c r="S2589" i="1"/>
  <c r="AB2589" i="1" s="1"/>
  <c r="AB2590" i="1"/>
  <c r="AB2594" i="1"/>
  <c r="AB2598" i="1"/>
  <c r="AB2610" i="1"/>
  <c r="AB2614" i="1"/>
  <c r="AB2618" i="1"/>
  <c r="AB2622" i="1"/>
  <c r="AB2626" i="1"/>
  <c r="AB2630" i="1"/>
  <c r="AB2634" i="1"/>
  <c r="AB2638" i="1"/>
  <c r="AB2642" i="1"/>
  <c r="AB2646" i="1"/>
  <c r="AB2647" i="1"/>
  <c r="AB2650" i="1"/>
  <c r="AB2654" i="1"/>
  <c r="AB2658" i="1"/>
  <c r="AB2662" i="1"/>
  <c r="AB2666" i="1"/>
  <c r="AB2667" i="1"/>
  <c r="AB2670" i="1"/>
  <c r="AB2671" i="1"/>
  <c r="AB2674" i="1"/>
  <c r="AB2678" i="1"/>
  <c r="AB2682" i="1"/>
  <c r="AB2686" i="1"/>
  <c r="AB2687" i="1"/>
  <c r="AB2690" i="1"/>
  <c r="AB2691" i="1"/>
  <c r="AB2694" i="1"/>
  <c r="AB2698" i="1"/>
  <c r="AB2699" i="1"/>
  <c r="AB2702" i="1"/>
  <c r="AB2703" i="1"/>
  <c r="AB2706" i="1"/>
  <c r="AB2707" i="1"/>
  <c r="AB2710" i="1"/>
  <c r="AB2711" i="1"/>
  <c r="AB2714" i="1"/>
  <c r="AB2718" i="1"/>
  <c r="AB2722" i="1"/>
  <c r="AB2726" i="1"/>
  <c r="AB2727" i="1"/>
  <c r="AB2730" i="1"/>
  <c r="AB2731" i="1"/>
  <c r="AB2734" i="1"/>
  <c r="AB2735" i="1"/>
  <c r="AB2738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AB2763" i="1"/>
  <c r="AB2766" i="1"/>
  <c r="AB2767" i="1"/>
  <c r="AB2770" i="1"/>
  <c r="AB2771" i="1"/>
  <c r="AB2774" i="1"/>
  <c r="AB2775" i="1"/>
  <c r="AB2778" i="1"/>
  <c r="AB2779" i="1"/>
  <c r="AB2782" i="1"/>
  <c r="AB2783" i="1"/>
  <c r="AB2786" i="1"/>
  <c r="AB2787" i="1"/>
  <c r="AB2790" i="1"/>
  <c r="AB2791" i="1"/>
  <c r="AB2794" i="1"/>
  <c r="AB2795" i="1"/>
  <c r="AB2798" i="1"/>
  <c r="AB2799" i="1"/>
  <c r="AB2802" i="1"/>
  <c r="AB2806" i="1"/>
  <c r="AB2810" i="1"/>
  <c r="AB2814" i="1"/>
  <c r="AB2818" i="1"/>
  <c r="AB2819" i="1"/>
  <c r="AB2822" i="1"/>
  <c r="AB2823" i="1"/>
  <c r="AB2826" i="1"/>
  <c r="AB2827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82" i="1"/>
  <c r="AB2886" i="1"/>
  <c r="AB2890" i="1"/>
  <c r="AB2894" i="1"/>
  <c r="AB2898" i="1"/>
  <c r="AB2902" i="1"/>
  <c r="Z3084" i="1"/>
  <c r="AB3095" i="1"/>
  <c r="AB3096" i="1"/>
  <c r="AB3099" i="1"/>
  <c r="AB3100" i="1"/>
  <c r="AB3103" i="1"/>
  <c r="AB3104" i="1"/>
  <c r="AB3107" i="1"/>
  <c r="AB3108" i="1"/>
  <c r="AB3111" i="1"/>
  <c r="AB3112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2" i="1"/>
  <c r="AB3153" i="1"/>
  <c r="AB3156" i="1"/>
  <c r="AB3157" i="1"/>
  <c r="AB3160" i="1"/>
  <c r="AB3161" i="1"/>
  <c r="AB3164" i="1"/>
  <c r="AB3165" i="1"/>
  <c r="AB3168" i="1"/>
  <c r="AB3169" i="1"/>
  <c r="AB3172" i="1"/>
  <c r="AB3173" i="1"/>
  <c r="AB3176" i="1"/>
  <c r="AB3180" i="1"/>
  <c r="AB3181" i="1"/>
  <c r="AB3184" i="1"/>
  <c r="AB3185" i="1"/>
  <c r="AB3188" i="1"/>
  <c r="AB3189" i="1"/>
  <c r="AB3192" i="1"/>
  <c r="AB3193" i="1"/>
  <c r="AB3196" i="1"/>
  <c r="AB3197" i="1"/>
  <c r="AB3200" i="1"/>
  <c r="AB3201" i="1"/>
  <c r="AB3204" i="1"/>
  <c r="AB3205" i="1"/>
  <c r="AB3208" i="1"/>
  <c r="AB3209" i="1"/>
  <c r="AB3212" i="1"/>
  <c r="AB3213" i="1"/>
  <c r="AB3216" i="1"/>
  <c r="AB3217" i="1"/>
  <c r="AB3220" i="1"/>
  <c r="AB3221" i="1"/>
  <c r="AB3224" i="1"/>
  <c r="AB3225" i="1"/>
  <c r="AB3228" i="1"/>
  <c r="AB3229" i="1"/>
  <c r="AB3232" i="1"/>
  <c r="AB3236" i="1"/>
  <c r="AB3240" i="1"/>
  <c r="AB3244" i="1"/>
  <c r="AB3248" i="1"/>
  <c r="AB3252" i="1"/>
  <c r="AB3256" i="1"/>
  <c r="AB3264" i="1"/>
  <c r="AB3268" i="1"/>
  <c r="AB3272" i="1"/>
  <c r="AB3276" i="1"/>
  <c r="AB3280" i="1"/>
  <c r="AB3284" i="1"/>
  <c r="AB3288" i="1"/>
  <c r="AB3289" i="1"/>
  <c r="AB3292" i="1"/>
  <c r="AB3293" i="1"/>
  <c r="AB3296" i="1"/>
  <c r="AB3297" i="1"/>
  <c r="AB3300" i="1"/>
  <c r="AB3301" i="1"/>
  <c r="AB3304" i="1"/>
  <c r="AB3305" i="1"/>
  <c r="AB3308" i="1"/>
  <c r="AB3309" i="1"/>
  <c r="AB3312" i="1"/>
  <c r="AB3313" i="1"/>
  <c r="AB3316" i="1"/>
  <c r="AB3317" i="1"/>
  <c r="AB3320" i="1"/>
  <c r="AB3324" i="1"/>
  <c r="AB3328" i="1"/>
  <c r="AB3332" i="1"/>
  <c r="AB3336" i="1"/>
  <c r="AB3337" i="1"/>
  <c r="AB3340" i="1"/>
  <c r="AB3341" i="1"/>
  <c r="AB3344" i="1"/>
  <c r="AB3345" i="1"/>
  <c r="AB3348" i="1"/>
  <c r="AB3349" i="1"/>
  <c r="AB3352" i="1"/>
  <c r="AB3353" i="1"/>
  <c r="AB3356" i="1"/>
  <c r="AB3357" i="1"/>
  <c r="AB3360" i="1"/>
  <c r="AB3361" i="1"/>
  <c r="AB3364" i="1"/>
  <c r="AB3365" i="1"/>
  <c r="AB3368" i="1"/>
  <c r="AB3369" i="1"/>
  <c r="AB3372" i="1"/>
  <c r="AB3373" i="1"/>
  <c r="AB3376" i="1"/>
  <c r="AB3380" i="1"/>
  <c r="AB3384" i="1"/>
  <c r="AB3388" i="1"/>
  <c r="AB3392" i="1"/>
  <c r="AB3396" i="1"/>
  <c r="AB3084" i="1"/>
  <c r="S3085" i="1"/>
  <c r="AB3085" i="1" s="1"/>
  <c r="AB3086" i="1"/>
  <c r="AB3089" i="1"/>
  <c r="AB3090" i="1"/>
  <c r="AB3093" i="1"/>
  <c r="AB3094" i="1"/>
  <c r="AB3150" i="1"/>
  <c r="AB3154" i="1"/>
  <c r="AB3158" i="1"/>
  <c r="AB3166" i="1"/>
  <c r="AB3170" i="1"/>
  <c r="AB3174" i="1"/>
  <c r="AB3178" i="1"/>
  <c r="AB3182" i="1"/>
  <c r="AB3186" i="1"/>
  <c r="AB3190" i="1"/>
  <c r="AB3194" i="1"/>
  <c r="AB3198" i="1"/>
  <c r="AB3226" i="1"/>
  <c r="AB3230" i="1"/>
  <c r="AB3234" i="1"/>
  <c r="AB3238" i="1"/>
  <c r="AB3242" i="1"/>
  <c r="AB3246" i="1"/>
  <c r="AB3250" i="1"/>
  <c r="AB3254" i="1"/>
  <c r="AB3255" i="1"/>
  <c r="AB3258" i="1"/>
  <c r="AB3259" i="1"/>
  <c r="AB3262" i="1"/>
  <c r="AB3263" i="1"/>
  <c r="AB3266" i="1"/>
  <c r="AB3270" i="1"/>
  <c r="AB3274" i="1"/>
  <c r="AB3278" i="1"/>
  <c r="AB3282" i="1"/>
  <c r="AB3286" i="1"/>
  <c r="AB3290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1" i="1"/>
  <c r="AB3394" i="1"/>
  <c r="AB3395" i="1"/>
  <c r="AB3398" i="1"/>
  <c r="AB3399" i="1"/>
  <c r="AB3402" i="1"/>
  <c r="AB3403" i="1"/>
  <c r="AB3406" i="1"/>
  <c r="AB3407" i="1"/>
  <c r="AB3410" i="1"/>
  <c r="AB3411" i="1"/>
  <c r="AB3414" i="1"/>
  <c r="AB3415" i="1"/>
  <c r="AB3418" i="1"/>
  <c r="AB3419" i="1"/>
  <c r="AB3422" i="1"/>
  <c r="AB3423" i="1"/>
  <c r="AB3426" i="1"/>
  <c r="AB3427" i="1"/>
  <c r="AB3430" i="1"/>
  <c r="AB3431" i="1"/>
  <c r="AB3434" i="1"/>
  <c r="AB3435" i="1"/>
  <c r="AB3438" i="1"/>
  <c r="AB3439" i="1"/>
  <c r="AB3442" i="1"/>
  <c r="AB3443" i="1"/>
  <c r="AB3446" i="1"/>
  <c r="AB3447" i="1"/>
  <c r="AB3450" i="1"/>
  <c r="AB3451" i="1"/>
  <c r="AB3454" i="1"/>
  <c r="AB3455" i="1"/>
  <c r="AB3458" i="1"/>
  <c r="AB3459" i="1"/>
  <c r="AB3462" i="1"/>
  <c r="AB3463" i="1"/>
  <c r="AB3466" i="1"/>
  <c r="AB3467" i="1"/>
  <c r="AB3470" i="1"/>
  <c r="AB3471" i="1"/>
  <c r="AB3474" i="1"/>
  <c r="AB3475" i="1"/>
  <c r="AB3478" i="1"/>
  <c r="AB3479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19" i="1"/>
  <c r="AB3622" i="1"/>
  <c r="AB3623" i="1"/>
  <c r="AB3626" i="1"/>
  <c r="AB3627" i="1"/>
  <c r="AB3630" i="1"/>
  <c r="AB3631" i="1"/>
  <c r="AB3634" i="1"/>
  <c r="AB3635" i="1"/>
  <c r="AB3638" i="1"/>
  <c r="AB3639" i="1"/>
  <c r="AB3642" i="1"/>
  <c r="AB3643" i="1"/>
  <c r="AB3646" i="1"/>
  <c r="AB3647" i="1"/>
  <c r="AB3650" i="1"/>
  <c r="AB3651" i="1"/>
  <c r="AB3654" i="1"/>
  <c r="AB3655" i="1"/>
  <c r="AB3658" i="1"/>
  <c r="AB3659" i="1"/>
  <c r="AB3662" i="1"/>
  <c r="AB3663" i="1"/>
  <c r="AB3666" i="1"/>
  <c r="AB3667" i="1"/>
  <c r="AB3670" i="1"/>
  <c r="AB3671" i="1"/>
  <c r="AB3674" i="1"/>
  <c r="AB3675" i="1"/>
  <c r="AB3678" i="1"/>
  <c r="AB3679" i="1"/>
  <c r="AB3682" i="1"/>
  <c r="AB3683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S3720" i="1"/>
  <c r="AB3720" i="1" s="1"/>
  <c r="S3724" i="1"/>
  <c r="AB3724" i="1" s="1"/>
  <c r="V3727" i="1"/>
  <c r="S3728" i="1"/>
  <c r="AB3728" i="1" s="1"/>
  <c r="AB3729" i="1"/>
  <c r="V3731" i="1"/>
  <c r="S3732" i="1"/>
  <c r="AB3732" i="1" s="1"/>
  <c r="P3733" i="1"/>
  <c r="AB3733" i="1" s="1"/>
  <c r="V3735" i="1"/>
  <c r="S3736" i="1"/>
  <c r="AB3736" i="1" s="1"/>
  <c r="S3740" i="1"/>
  <c r="AB3740" i="1" s="1"/>
  <c r="AB3741" i="1"/>
  <c r="V3743" i="1"/>
  <c r="S3744" i="1"/>
  <c r="AB3744" i="1" s="1"/>
  <c r="P3745" i="1"/>
  <c r="AB3745" i="1" s="1"/>
  <c r="Z3745" i="1"/>
  <c r="V3747" i="1"/>
  <c r="S3748" i="1"/>
  <c r="AB3748" i="1" s="1"/>
  <c r="P3749" i="1"/>
  <c r="Z3749" i="1"/>
  <c r="AB3749" i="1" s="1"/>
  <c r="V3751" i="1"/>
  <c r="S3752" i="1"/>
  <c r="AB3752" i="1" s="1"/>
  <c r="AB3753" i="1"/>
  <c r="V3755" i="1"/>
  <c r="S3756" i="1"/>
  <c r="AB3756" i="1" s="1"/>
  <c r="P3757" i="1"/>
  <c r="AB3757" i="1" s="1"/>
  <c r="S3760" i="1"/>
  <c r="AB3760" i="1" s="1"/>
  <c r="AB3761" i="1"/>
  <c r="V3763" i="1"/>
  <c r="S3764" i="1"/>
  <c r="AB3764" i="1" s="1"/>
  <c r="P3765" i="1"/>
  <c r="AB3765" i="1" s="1"/>
  <c r="V3767" i="1"/>
  <c r="S3768" i="1"/>
  <c r="AB3768" i="1" s="1"/>
  <c r="P3769" i="1"/>
  <c r="AB3769" i="1" s="1"/>
  <c r="Z3769" i="1"/>
  <c r="S3772" i="1"/>
  <c r="AB3772" i="1" s="1"/>
  <c r="P3773" i="1"/>
  <c r="AB3773" i="1" s="1"/>
  <c r="Z3773" i="1"/>
  <c r="V3775" i="1"/>
  <c r="S3776" i="1"/>
  <c r="AB3776" i="1" s="1"/>
  <c r="P3777" i="1"/>
  <c r="Z3777" i="1"/>
  <c r="AB3777" i="1" s="1"/>
  <c r="V3779" i="1"/>
  <c r="S3780" i="1"/>
  <c r="AB3780" i="1" s="1"/>
  <c r="S3784" i="1"/>
  <c r="AB3784" i="1" s="1"/>
  <c r="S3788" i="1"/>
  <c r="AB3788" i="1" s="1"/>
  <c r="S3792" i="1"/>
  <c r="AB3792" i="1" s="1"/>
  <c r="V3795" i="1"/>
  <c r="S3796" i="1"/>
  <c r="AB3796" i="1" s="1"/>
  <c r="P3797" i="1"/>
  <c r="AB3797" i="1" s="1"/>
  <c r="V3799" i="1"/>
  <c r="S3800" i="1"/>
  <c r="AB3800" i="1" s="1"/>
  <c r="P3801" i="1"/>
  <c r="AB3801" i="1" s="1"/>
  <c r="V3803" i="1"/>
  <c r="S3804" i="1"/>
  <c r="AB3804" i="1" s="1"/>
  <c r="P3805" i="1"/>
  <c r="Z3805" i="1"/>
  <c r="AB3805" i="1" s="1"/>
  <c r="V3807" i="1"/>
  <c r="S3808" i="1"/>
  <c r="AB3808" i="1" s="1"/>
  <c r="V3811" i="1"/>
  <c r="S3812" i="1"/>
  <c r="AB3812" i="1" s="1"/>
  <c r="P3813" i="1"/>
  <c r="AB3813" i="1" s="1"/>
  <c r="V3815" i="1"/>
  <c r="S3816" i="1"/>
  <c r="AB3816" i="1" s="1"/>
  <c r="P3817" i="1"/>
  <c r="AB3817" i="1" s="1"/>
  <c r="Z3817" i="1"/>
  <c r="V3819" i="1"/>
  <c r="S3820" i="1"/>
  <c r="AB3820" i="1" s="1"/>
  <c r="P3821" i="1"/>
  <c r="Z3821" i="1"/>
  <c r="AB3821" i="1" s="1"/>
  <c r="V3823" i="1"/>
  <c r="S3824" i="1"/>
  <c r="AB3824" i="1" s="1"/>
  <c r="S3828" i="1"/>
  <c r="AB3828" i="1" s="1"/>
  <c r="AB3829" i="1"/>
  <c r="V3831" i="1"/>
  <c r="S3832" i="1"/>
  <c r="AB3832" i="1" s="1"/>
  <c r="P3833" i="1"/>
  <c r="AB3833" i="1" s="1"/>
  <c r="V3835" i="1"/>
  <c r="S3836" i="1"/>
  <c r="AB3836" i="1" s="1"/>
  <c r="P3837" i="1"/>
  <c r="AB3837" i="1" s="1"/>
  <c r="Z3837" i="1"/>
  <c r="V3839" i="1"/>
  <c r="S3840" i="1"/>
  <c r="AB3840" i="1" s="1"/>
  <c r="S3844" i="1"/>
  <c r="AB3844" i="1" s="1"/>
  <c r="S3848" i="1"/>
  <c r="AB3848" i="1" s="1"/>
  <c r="AB3849" i="1"/>
  <c r="S3852" i="1"/>
  <c r="AB3852" i="1" s="1"/>
  <c r="S3856" i="1"/>
  <c r="AB3856" i="1" s="1"/>
  <c r="S3860" i="1"/>
  <c r="AB3860" i="1" s="1"/>
  <c r="S3864" i="1"/>
  <c r="AB3864" i="1" s="1"/>
  <c r="AB3865" i="1"/>
  <c r="V3867" i="1"/>
  <c r="S3868" i="1"/>
  <c r="AB3868" i="1" s="1"/>
  <c r="V3871" i="1"/>
  <c r="S3872" i="1"/>
  <c r="AB3872" i="1" s="1"/>
  <c r="AB3873" i="1"/>
  <c r="V3875" i="1"/>
  <c r="S3876" i="1"/>
  <c r="AB3876" i="1" s="1"/>
  <c r="V3879" i="1"/>
  <c r="S3880" i="1"/>
  <c r="AB3880" i="1" s="1"/>
  <c r="V3883" i="1"/>
  <c r="S3884" i="1"/>
  <c r="AB3884" i="1" s="1"/>
  <c r="V3887" i="1"/>
  <c r="S3888" i="1"/>
  <c r="AB3888" i="1" s="1"/>
  <c r="AB3889" i="1"/>
  <c r="V3891" i="1"/>
  <c r="S3892" i="1"/>
  <c r="AB3892" i="1" s="1"/>
  <c r="AB3893" i="1"/>
  <c r="V3895" i="1"/>
  <c r="S3896" i="1"/>
  <c r="AB3896" i="1" s="1"/>
  <c r="AB3897" i="1"/>
  <c r="P3897" i="1"/>
  <c r="V3899" i="1"/>
  <c r="S3900" i="1"/>
  <c r="AB3900" i="1" s="1"/>
  <c r="AB3901" i="1"/>
  <c r="V3903" i="1"/>
  <c r="S3904" i="1"/>
  <c r="AB3904" i="1" s="1"/>
  <c r="P3905" i="1"/>
  <c r="AB3905" i="1" s="1"/>
  <c r="V3907" i="1"/>
  <c r="S3908" i="1"/>
  <c r="AB3908" i="1" s="1"/>
  <c r="P3909" i="1"/>
  <c r="AB3909" i="1" s="1"/>
  <c r="Z3909" i="1"/>
  <c r="V3911" i="1"/>
  <c r="S3912" i="1"/>
  <c r="AB3912" i="1" s="1"/>
  <c r="P3913" i="1"/>
  <c r="Z3913" i="1"/>
  <c r="AB3913" i="1" s="1"/>
  <c r="V3915" i="1"/>
  <c r="S3916" i="1"/>
  <c r="AB3916" i="1" s="1"/>
  <c r="P3917" i="1"/>
  <c r="AB3917" i="1" s="1"/>
  <c r="Z3917" i="1"/>
  <c r="M3918" i="1"/>
  <c r="AB3918" i="1" s="1"/>
  <c r="V3919" i="1"/>
  <c r="S3920" i="1"/>
  <c r="AB3920" i="1" s="1"/>
  <c r="P3921" i="1"/>
  <c r="AB3921" i="1" s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4" i="1"/>
  <c r="AB3955" i="1"/>
  <c r="AB3958" i="1"/>
  <c r="AB3959" i="1"/>
  <c r="AB3962" i="1"/>
  <c r="AB3963" i="1"/>
  <c r="AB3966" i="1"/>
  <c r="AB3967" i="1"/>
  <c r="AB3970" i="1"/>
  <c r="AB3971" i="1"/>
  <c r="AB3974" i="1"/>
  <c r="AB3975" i="1"/>
  <c r="AB3978" i="1"/>
  <c r="AB3979" i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6" i="1"/>
  <c r="AB4030" i="1"/>
  <c r="AB4031" i="1"/>
  <c r="AB4034" i="1"/>
  <c r="AB4035" i="1"/>
  <c r="AB4038" i="1"/>
  <c r="AB4042" i="1"/>
  <c r="AB4046" i="1"/>
  <c r="AB4050" i="1"/>
  <c r="AB4054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6" i="1"/>
  <c r="AB4170" i="1"/>
  <c r="AB4174" i="1"/>
  <c r="AB4178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V3721" i="1"/>
  <c r="AB3721" i="1" s="1"/>
  <c r="S3722" i="1"/>
  <c r="AB3722" i="1" s="1"/>
  <c r="P3723" i="1"/>
  <c r="AB3723" i="1" s="1"/>
  <c r="Z3723" i="1"/>
  <c r="V3725" i="1"/>
  <c r="AB3725" i="1" s="1"/>
  <c r="S3726" i="1"/>
  <c r="AB3726" i="1" s="1"/>
  <c r="AB3727" i="1"/>
  <c r="S3730" i="1"/>
  <c r="AB3730" i="1" s="1"/>
  <c r="AB3731" i="1"/>
  <c r="S3734" i="1"/>
  <c r="AB3734" i="1" s="1"/>
  <c r="AB3735" i="1"/>
  <c r="V3737" i="1"/>
  <c r="AB3737" i="1" s="1"/>
  <c r="S3738" i="1"/>
  <c r="AB3738" i="1" s="1"/>
  <c r="AB3739" i="1"/>
  <c r="S3742" i="1"/>
  <c r="AB3742" i="1" s="1"/>
  <c r="AB3743" i="1"/>
  <c r="S3746" i="1"/>
  <c r="AB3746" i="1" s="1"/>
  <c r="AB3747" i="1"/>
  <c r="S3750" i="1"/>
  <c r="AB3750" i="1" s="1"/>
  <c r="AB3751" i="1"/>
  <c r="S3754" i="1"/>
  <c r="AB3754" i="1" s="1"/>
  <c r="AB3755" i="1"/>
  <c r="S3758" i="1"/>
  <c r="AB3758" i="1" s="1"/>
  <c r="AB3759" i="1"/>
  <c r="S3762" i="1"/>
  <c r="AB3762" i="1" s="1"/>
  <c r="AB3763" i="1"/>
  <c r="S3766" i="1"/>
  <c r="AB3766" i="1" s="1"/>
  <c r="AB3767" i="1"/>
  <c r="S3770" i="1"/>
  <c r="AB3770" i="1" s="1"/>
  <c r="AB3771" i="1"/>
  <c r="S3774" i="1"/>
  <c r="AB3774" i="1" s="1"/>
  <c r="AB3775" i="1"/>
  <c r="S3778" i="1"/>
  <c r="AB3778" i="1" s="1"/>
  <c r="AB3779" i="1"/>
  <c r="V3781" i="1"/>
  <c r="AB3781" i="1" s="1"/>
  <c r="S3782" i="1"/>
  <c r="AB3782" i="1" s="1"/>
  <c r="AB3783" i="1"/>
  <c r="V3785" i="1"/>
  <c r="AB3785" i="1" s="1"/>
  <c r="S3786" i="1"/>
  <c r="AB3786" i="1" s="1"/>
  <c r="P3787" i="1"/>
  <c r="Z3787" i="1"/>
  <c r="AB3787" i="1" s="1"/>
  <c r="V3789" i="1"/>
  <c r="AB3789" i="1" s="1"/>
  <c r="S3790" i="1"/>
  <c r="AB3790" i="1" s="1"/>
  <c r="P3791" i="1"/>
  <c r="AB3791" i="1" s="1"/>
  <c r="Z3791" i="1"/>
  <c r="V3793" i="1"/>
  <c r="AB3793" i="1" s="1"/>
  <c r="S3794" i="1"/>
  <c r="AB3794" i="1" s="1"/>
  <c r="AB3795" i="1"/>
  <c r="S3798" i="1"/>
  <c r="AB3798" i="1" s="1"/>
  <c r="AB3799" i="1"/>
  <c r="S3802" i="1"/>
  <c r="AB3802" i="1" s="1"/>
  <c r="AB3803" i="1"/>
  <c r="S3806" i="1"/>
  <c r="AB3806" i="1" s="1"/>
  <c r="AB3807" i="1"/>
  <c r="V3809" i="1"/>
  <c r="AB3809" i="1" s="1"/>
  <c r="S3810" i="1"/>
  <c r="AB3810" i="1" s="1"/>
  <c r="AB3811" i="1"/>
  <c r="S3814" i="1"/>
  <c r="AB3814" i="1" s="1"/>
  <c r="AB3815" i="1"/>
  <c r="S3818" i="1"/>
  <c r="AB3818" i="1" s="1"/>
  <c r="AB3819" i="1"/>
  <c r="S3822" i="1"/>
  <c r="AB3822" i="1" s="1"/>
  <c r="AB3823" i="1"/>
  <c r="V3825" i="1"/>
  <c r="AB3825" i="1" s="1"/>
  <c r="S3826" i="1"/>
  <c r="AB3826" i="1" s="1"/>
  <c r="AB3827" i="1"/>
  <c r="S3830" i="1"/>
  <c r="AB3830" i="1" s="1"/>
  <c r="AB3831" i="1"/>
  <c r="S3834" i="1"/>
  <c r="AB3834" i="1" s="1"/>
  <c r="AB3835" i="1"/>
  <c r="S3838" i="1"/>
  <c r="AB3838" i="1" s="1"/>
  <c r="AB3839" i="1"/>
  <c r="V3841" i="1"/>
  <c r="AB3841" i="1" s="1"/>
  <c r="S3842" i="1"/>
  <c r="AB3842" i="1" s="1"/>
  <c r="AB3843" i="1"/>
  <c r="V3845" i="1"/>
  <c r="AB3845" i="1" s="1"/>
  <c r="S3846" i="1"/>
  <c r="AB3846" i="1" s="1"/>
  <c r="AB3847" i="1"/>
  <c r="P3847" i="1"/>
  <c r="S3850" i="1"/>
  <c r="AB3850" i="1" s="1"/>
  <c r="AB3851" i="1"/>
  <c r="V3853" i="1"/>
  <c r="AB3853" i="1" s="1"/>
  <c r="S3854" i="1"/>
  <c r="AB3854" i="1" s="1"/>
  <c r="P3855" i="1"/>
  <c r="Z3855" i="1"/>
  <c r="AB3855" i="1" s="1"/>
  <c r="V3857" i="1"/>
  <c r="AB3857" i="1" s="1"/>
  <c r="S3858" i="1"/>
  <c r="AB3858" i="1" s="1"/>
  <c r="P3859" i="1"/>
  <c r="AB3859" i="1" s="1"/>
  <c r="Z3859" i="1"/>
  <c r="V3861" i="1"/>
  <c r="AB3861" i="1" s="1"/>
  <c r="S3862" i="1"/>
  <c r="AB3862" i="1" s="1"/>
  <c r="P3863" i="1"/>
  <c r="Z3863" i="1"/>
  <c r="AB3863" i="1" s="1"/>
  <c r="S3866" i="1"/>
  <c r="AB3866" i="1" s="1"/>
  <c r="AB3867" i="1"/>
  <c r="V3869" i="1"/>
  <c r="AB3869" i="1" s="1"/>
  <c r="S3870" i="1"/>
  <c r="AB3870" i="1" s="1"/>
  <c r="AB3871" i="1"/>
  <c r="S3874" i="1"/>
  <c r="AB3874" i="1" s="1"/>
  <c r="AB3875" i="1"/>
  <c r="V3877" i="1"/>
  <c r="AB3877" i="1" s="1"/>
  <c r="S3878" i="1"/>
  <c r="AB3878" i="1" s="1"/>
  <c r="AB3879" i="1"/>
  <c r="V3881" i="1"/>
  <c r="AB3881" i="1" s="1"/>
  <c r="S3882" i="1"/>
  <c r="AB3882" i="1" s="1"/>
  <c r="AB3883" i="1"/>
  <c r="V3885" i="1"/>
  <c r="AB3885" i="1" s="1"/>
  <c r="S3886" i="1"/>
  <c r="AB3886" i="1" s="1"/>
  <c r="AB3887" i="1"/>
  <c r="S3890" i="1"/>
  <c r="AB3890" i="1" s="1"/>
  <c r="AB3891" i="1"/>
  <c r="S3894" i="1"/>
  <c r="AB3894" i="1" s="1"/>
  <c r="AB3895" i="1"/>
  <c r="S3898" i="1"/>
  <c r="AB3898" i="1" s="1"/>
  <c r="AB3899" i="1"/>
  <c r="S3902" i="1"/>
  <c r="AB3902" i="1" s="1"/>
  <c r="AB3903" i="1"/>
  <c r="S3906" i="1"/>
  <c r="AB3906" i="1" s="1"/>
  <c r="AB3907" i="1"/>
  <c r="S3910" i="1"/>
  <c r="AB3910" i="1" s="1"/>
  <c r="AB3911" i="1"/>
  <c r="S3914" i="1"/>
  <c r="AB3914" i="1" s="1"/>
  <c r="AB3915" i="1"/>
  <c r="AB3919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140" i="1"/>
  <c r="AB4144" i="1"/>
  <c r="AB4148" i="1"/>
  <c r="AB4152" i="1"/>
  <c r="AB4156" i="1"/>
  <c r="AB4160" i="1"/>
  <c r="AB4164" i="1"/>
  <c r="AB4168" i="1"/>
  <c r="AB4172" i="1"/>
  <c r="AB4176" i="1"/>
  <c r="AB4177" i="1"/>
  <c r="AB4180" i="1"/>
  <c r="S4228" i="1"/>
  <c r="AB4228" i="1" s="1"/>
  <c r="P4229" i="1"/>
  <c r="AB4229" i="1" s="1"/>
  <c r="Z4229" i="1"/>
  <c r="M4230" i="1"/>
  <c r="AB4230" i="1" s="1"/>
  <c r="V4231" i="1"/>
  <c r="AB4231" i="1" s="1"/>
  <c r="S4232" i="1"/>
  <c r="AB4232" i="1" s="1"/>
  <c r="P4233" i="1"/>
  <c r="AB4233" i="1" s="1"/>
  <c r="Z4233" i="1"/>
  <c r="M4234" i="1"/>
  <c r="AB4234" i="1" s="1"/>
  <c r="V4235" i="1"/>
  <c r="AB4235" i="1" s="1"/>
  <c r="S4236" i="1"/>
  <c r="AB4236" i="1" s="1"/>
  <c r="P4237" i="1"/>
  <c r="Z4237" i="1"/>
  <c r="AB4237" i="1" s="1"/>
  <c r="M4238" i="1"/>
  <c r="AB4238" i="1" s="1"/>
  <c r="V4239" i="1"/>
  <c r="AB4239" i="1" s="1"/>
  <c r="S4240" i="1"/>
  <c r="AB4240" i="1" s="1"/>
  <c r="P4241" i="1"/>
  <c r="Z4241" i="1"/>
  <c r="AB4241" i="1" s="1"/>
  <c r="M4242" i="1"/>
  <c r="AB4242" i="1" s="1"/>
  <c r="V4243" i="1"/>
  <c r="AB4243" i="1" s="1"/>
  <c r="S4244" i="1"/>
  <c r="AB4244" i="1" s="1"/>
  <c r="P4245" i="1"/>
  <c r="Z4245" i="1"/>
  <c r="AB4245" i="1" s="1"/>
  <c r="M4246" i="1"/>
  <c r="AB4246" i="1" s="1"/>
  <c r="V4247" i="1"/>
  <c r="AB4247" i="1" s="1"/>
  <c r="S4248" i="1"/>
  <c r="AB4248" i="1" s="1"/>
  <c r="P4249" i="1"/>
  <c r="Z4249" i="1"/>
  <c r="AB4249" i="1" s="1"/>
  <c r="M4250" i="1"/>
  <c r="AB4250" i="1" s="1"/>
  <c r="V4251" i="1"/>
  <c r="AB4251" i="1" s="1"/>
  <c r="S4252" i="1"/>
  <c r="AB4252" i="1" s="1"/>
  <c r="P4253" i="1"/>
  <c r="Z4253" i="1"/>
  <c r="AB4253" i="1" s="1"/>
  <c r="M4254" i="1"/>
  <c r="AB4254" i="1" s="1"/>
  <c r="V4255" i="1"/>
  <c r="AB4255" i="1" s="1"/>
  <c r="S4256" i="1"/>
  <c r="AB4256" i="1" s="1"/>
  <c r="P4257" i="1"/>
  <c r="Z4257" i="1"/>
  <c r="AB4257" i="1" s="1"/>
  <c r="M4258" i="1"/>
  <c r="AB4258" i="1" s="1"/>
  <c r="V4259" i="1"/>
  <c r="AB4259" i="1" s="1"/>
  <c r="S4260" i="1"/>
  <c r="AB4260" i="1" s="1"/>
  <c r="P4261" i="1"/>
  <c r="Z4261" i="1"/>
  <c r="AB4261" i="1" s="1"/>
  <c r="M4262" i="1"/>
  <c r="AB4262" i="1" s="1"/>
  <c r="V4263" i="1"/>
  <c r="AB4263" i="1" s="1"/>
  <c r="S4264" i="1"/>
  <c r="AB4264" i="1" s="1"/>
  <c r="P4265" i="1"/>
  <c r="Z4265" i="1"/>
  <c r="AB4265" i="1" s="1"/>
  <c r="M4266" i="1"/>
  <c r="AB4266" i="1" s="1"/>
  <c r="V4267" i="1"/>
  <c r="AB4267" i="1" s="1"/>
  <c r="S4268" i="1"/>
  <c r="AB4268" i="1" s="1"/>
  <c r="P4269" i="1"/>
  <c r="Z4269" i="1"/>
  <c r="AB4269" i="1" s="1"/>
  <c r="M4270" i="1"/>
  <c r="AB4270" i="1" s="1"/>
  <c r="V4271" i="1"/>
  <c r="AB4271" i="1" s="1"/>
  <c r="S4272" i="1"/>
  <c r="AB4272" i="1" s="1"/>
  <c r="P4273" i="1"/>
  <c r="Z4273" i="1"/>
  <c r="AB4273" i="1" s="1"/>
  <c r="M4274" i="1"/>
  <c r="AB4274" i="1" s="1"/>
  <c r="V4275" i="1"/>
  <c r="AB4275" i="1" s="1"/>
  <c r="S4276" i="1"/>
  <c r="AB4276" i="1" s="1"/>
  <c r="P4277" i="1"/>
  <c r="Z4277" i="1"/>
  <c r="AB4277" i="1" s="1"/>
  <c r="M4278" i="1"/>
  <c r="AB4278" i="1" s="1"/>
  <c r="V4279" i="1"/>
  <c r="AB4279" i="1" s="1"/>
  <c r="S4280" i="1"/>
  <c r="AB4280" i="1" s="1"/>
  <c r="P4281" i="1"/>
  <c r="Z4281" i="1"/>
  <c r="AB4281" i="1" s="1"/>
  <c r="M4282" i="1"/>
  <c r="AB4282" i="1" s="1"/>
  <c r="V4283" i="1"/>
  <c r="AB4283" i="1" s="1"/>
  <c r="S4284" i="1"/>
  <c r="AB4284" i="1" s="1"/>
  <c r="P4285" i="1"/>
  <c r="Z4285" i="1"/>
  <c r="AB4285" i="1" s="1"/>
  <c r="M4286" i="1"/>
  <c r="AB4286" i="1" s="1"/>
  <c r="V4287" i="1"/>
  <c r="AB4287" i="1" s="1"/>
  <c r="S4288" i="1"/>
  <c r="AB4288" i="1" s="1"/>
  <c r="P4289" i="1"/>
  <c r="Z4289" i="1"/>
  <c r="AB4289" i="1" s="1"/>
  <c r="M4290" i="1"/>
  <c r="AB4290" i="1" s="1"/>
  <c r="V4291" i="1"/>
  <c r="AB4291" i="1" s="1"/>
  <c r="S4292" i="1"/>
  <c r="AB4292" i="1" s="1"/>
  <c r="P4293" i="1"/>
  <c r="AB4293" i="1" s="1"/>
  <c r="Z4293" i="1"/>
  <c r="M4294" i="1"/>
  <c r="AB4294" i="1" s="1"/>
  <c r="V4295" i="1"/>
  <c r="AB4295" i="1" s="1"/>
  <c r="S4296" i="1"/>
  <c r="AB4296" i="1" s="1"/>
  <c r="P4297" i="1"/>
  <c r="Z4297" i="1"/>
  <c r="AB4297" i="1" s="1"/>
  <c r="M4298" i="1"/>
  <c r="AB4298" i="1" s="1"/>
  <c r="V4299" i="1"/>
  <c r="AB4299" i="1" s="1"/>
  <c r="S4300" i="1"/>
  <c r="AB4300" i="1" s="1"/>
  <c r="P4301" i="1"/>
  <c r="Z4301" i="1"/>
  <c r="AB4301" i="1" s="1"/>
  <c r="M4302" i="1"/>
  <c r="AB4302" i="1" s="1"/>
  <c r="V4303" i="1"/>
  <c r="AB4303" i="1" s="1"/>
  <c r="S4304" i="1"/>
  <c r="AB4304" i="1" s="1"/>
  <c r="P4305" i="1"/>
  <c r="Z4305" i="1"/>
  <c r="AB4305" i="1" s="1"/>
  <c r="M4306" i="1"/>
  <c r="AB4306" i="1" s="1"/>
  <c r="V4307" i="1"/>
  <c r="AB4307" i="1" s="1"/>
  <c r="S4308" i="1"/>
  <c r="AB4308" i="1" s="1"/>
  <c r="P4309" i="1"/>
  <c r="Z4309" i="1"/>
  <c r="AB4309" i="1" s="1"/>
  <c r="M4310" i="1"/>
  <c r="AB4310" i="1" s="1"/>
  <c r="V4311" i="1"/>
  <c r="AB4311" i="1" s="1"/>
  <c r="S4312" i="1"/>
  <c r="AB4312" i="1" s="1"/>
  <c r="P4313" i="1"/>
  <c r="Z4313" i="1"/>
  <c r="AB4313" i="1" s="1"/>
  <c r="M4314" i="1"/>
  <c r="AB4314" i="1" s="1"/>
  <c r="V4315" i="1"/>
  <c r="AB4315" i="1" s="1"/>
  <c r="S4316" i="1"/>
  <c r="AB4316" i="1" s="1"/>
  <c r="P4317" i="1"/>
  <c r="Z4317" i="1"/>
  <c r="AB4317" i="1" s="1"/>
  <c r="M4318" i="1"/>
  <c r="AB4318" i="1" s="1"/>
  <c r="V4319" i="1"/>
  <c r="AB4319" i="1" s="1"/>
  <c r="S4320" i="1"/>
  <c r="AB4320" i="1" s="1"/>
  <c r="P4321" i="1"/>
  <c r="Z4321" i="1"/>
  <c r="AB4321" i="1" s="1"/>
  <c r="M4322" i="1"/>
  <c r="AB4322" i="1" s="1"/>
  <c r="V4323" i="1"/>
  <c r="AB4323" i="1" s="1"/>
  <c r="S4324" i="1"/>
  <c r="AB4324" i="1" s="1"/>
  <c r="P4325" i="1"/>
  <c r="Z4325" i="1"/>
  <c r="AB4325" i="1" s="1"/>
  <c r="M4326" i="1"/>
  <c r="AB4326" i="1" s="1"/>
  <c r="V4327" i="1"/>
  <c r="AB4327" i="1" s="1"/>
  <c r="S4328" i="1"/>
  <c r="AB4328" i="1" s="1"/>
  <c r="P4329" i="1"/>
  <c r="Z4329" i="1"/>
  <c r="AB4329" i="1" s="1"/>
  <c r="M4330" i="1"/>
  <c r="AB4330" i="1" s="1"/>
  <c r="V4331" i="1"/>
  <c r="AB4331" i="1" s="1"/>
  <c r="S4332" i="1"/>
  <c r="AB4332" i="1" s="1"/>
  <c r="P4333" i="1"/>
  <c r="Z4333" i="1"/>
  <c r="AB4333" i="1" s="1"/>
  <c r="M4334" i="1"/>
  <c r="AB4334" i="1" s="1"/>
  <c r="V4335" i="1"/>
  <c r="AB4335" i="1" s="1"/>
  <c r="S4336" i="1"/>
  <c r="AB4336" i="1" s="1"/>
  <c r="P4337" i="1"/>
  <c r="Z4337" i="1"/>
  <c r="AB4337" i="1" s="1"/>
  <c r="M4338" i="1"/>
  <c r="AB4338" i="1" s="1"/>
  <c r="V4339" i="1"/>
  <c r="AB4339" i="1" s="1"/>
  <c r="S4340" i="1"/>
  <c r="AB4340" i="1" s="1"/>
  <c r="P4341" i="1"/>
  <c r="Z4341" i="1"/>
  <c r="AB4341" i="1" s="1"/>
  <c r="M4342" i="1"/>
  <c r="AB4342" i="1" s="1"/>
  <c r="V4343" i="1"/>
  <c r="AB4343" i="1" s="1"/>
  <c r="S4344" i="1"/>
  <c r="AB4344" i="1" s="1"/>
  <c r="P4345" i="1"/>
  <c r="Z4345" i="1"/>
  <c r="AB4345" i="1" s="1"/>
  <c r="M4346" i="1"/>
  <c r="AB4346" i="1" s="1"/>
  <c r="V4347" i="1"/>
  <c r="AB4347" i="1" s="1"/>
  <c r="S4348" i="1"/>
  <c r="AB4348" i="1" s="1"/>
  <c r="P4349" i="1"/>
  <c r="Z4349" i="1"/>
  <c r="AB4349" i="1" s="1"/>
  <c r="M4350" i="1"/>
  <c r="AB4350" i="1" s="1"/>
  <c r="V4351" i="1"/>
  <c r="AB4351" i="1" s="1"/>
  <c r="S4352" i="1"/>
  <c r="AB4352" i="1" s="1"/>
  <c r="P4353" i="1"/>
  <c r="Z4353" i="1"/>
  <c r="AB4353" i="1" s="1"/>
  <c r="M4354" i="1"/>
  <c r="AB4354" i="1" s="1"/>
  <c r="V4355" i="1"/>
  <c r="AB4355" i="1" s="1"/>
  <c r="S4356" i="1"/>
  <c r="AB4356" i="1" s="1"/>
  <c r="P4357" i="1"/>
  <c r="Z4357" i="1"/>
  <c r="AB4357" i="1" s="1"/>
  <c r="M4358" i="1"/>
  <c r="AB4358" i="1" s="1"/>
  <c r="V4359" i="1"/>
  <c r="AB4359" i="1" s="1"/>
  <c r="S4360" i="1"/>
  <c r="AB4360" i="1" s="1"/>
  <c r="P4361" i="1"/>
  <c r="Z4361" i="1"/>
  <c r="AB4361" i="1" s="1"/>
  <c r="M4362" i="1"/>
  <c r="AB4362" i="1" s="1"/>
  <c r="V4363" i="1"/>
  <c r="AB4363" i="1" s="1"/>
  <c r="S4364" i="1"/>
  <c r="AB4364" i="1" s="1"/>
  <c r="P4365" i="1"/>
  <c r="Z4365" i="1"/>
  <c r="AB4365" i="1" s="1"/>
  <c r="M4366" i="1"/>
  <c r="AB4366" i="1" s="1"/>
  <c r="V4367" i="1"/>
  <c r="AB4367" i="1" s="1"/>
  <c r="S4368" i="1"/>
  <c r="AB4368" i="1" s="1"/>
  <c r="P4369" i="1"/>
  <c r="Z4369" i="1"/>
  <c r="AB4369" i="1" s="1"/>
  <c r="M4370" i="1"/>
  <c r="AB4370" i="1" s="1"/>
  <c r="V4371" i="1"/>
  <c r="AB4371" i="1" s="1"/>
  <c r="S4372" i="1"/>
  <c r="AB4372" i="1" s="1"/>
  <c r="P4373" i="1"/>
  <c r="Z4373" i="1"/>
  <c r="AB4373" i="1" s="1"/>
  <c r="M4374" i="1"/>
  <c r="AB4374" i="1" s="1"/>
  <c r="V4375" i="1"/>
  <c r="AB4375" i="1" s="1"/>
  <c r="S4376" i="1"/>
  <c r="AB4376" i="1" s="1"/>
  <c r="P4377" i="1"/>
  <c r="Z4377" i="1"/>
  <c r="AB4377" i="1" s="1"/>
  <c r="M4378" i="1"/>
  <c r="AB4378" i="1" s="1"/>
  <c r="V4379" i="1"/>
  <c r="AB4379" i="1" s="1"/>
  <c r="S4380" i="1"/>
  <c r="AB4380" i="1" s="1"/>
  <c r="P4381" i="1"/>
  <c r="Z4381" i="1"/>
  <c r="AB4381" i="1" s="1"/>
  <c r="M4382" i="1"/>
  <c r="AB4382" i="1" s="1"/>
  <c r="V4383" i="1"/>
  <c r="AB4383" i="1" s="1"/>
  <c r="S4384" i="1"/>
  <c r="AB4384" i="1" s="1"/>
  <c r="P4385" i="1"/>
  <c r="Z4385" i="1"/>
  <c r="AB4385" i="1" s="1"/>
  <c r="M4386" i="1"/>
  <c r="AB4386" i="1" s="1"/>
  <c r="V4387" i="1"/>
  <c r="AB4387" i="1" s="1"/>
  <c r="S4388" i="1"/>
  <c r="AB4388" i="1" s="1"/>
  <c r="P4389" i="1"/>
  <c r="Z4389" i="1"/>
  <c r="AB4389" i="1" s="1"/>
  <c r="M4390" i="1"/>
  <c r="AB4390" i="1" s="1"/>
  <c r="V4391" i="1"/>
  <c r="AB4391" i="1" s="1"/>
  <c r="S4392" i="1"/>
  <c r="AB4392" i="1" s="1"/>
  <c r="P4393" i="1"/>
  <c r="Z4393" i="1"/>
  <c r="AB4393" i="1" s="1"/>
  <c r="M4394" i="1"/>
  <c r="AB4394" i="1" s="1"/>
  <c r="V4395" i="1"/>
  <c r="AB4395" i="1" s="1"/>
  <c r="S4396" i="1"/>
  <c r="AB4396" i="1" s="1"/>
  <c r="P4397" i="1"/>
  <c r="Z4397" i="1"/>
  <c r="AB4397" i="1" s="1"/>
  <c r="M4398" i="1"/>
  <c r="AB4398" i="1" s="1"/>
  <c r="V4399" i="1"/>
  <c r="AB4399" i="1" s="1"/>
  <c r="S4400" i="1"/>
  <c r="AB4400" i="1" s="1"/>
  <c r="P4401" i="1"/>
  <c r="Z4401" i="1"/>
  <c r="AB4401" i="1" s="1"/>
  <c r="M4402" i="1"/>
  <c r="AB4402" i="1" s="1"/>
  <c r="V4403" i="1"/>
  <c r="AB4403" i="1" s="1"/>
  <c r="S4404" i="1"/>
  <c r="AB4404" i="1" s="1"/>
  <c r="P4405" i="1"/>
  <c r="Z4405" i="1"/>
  <c r="AB4405" i="1" s="1"/>
  <c r="M4406" i="1"/>
  <c r="AB4406" i="1" s="1"/>
  <c r="V4407" i="1"/>
  <c r="AB4407" i="1" s="1"/>
  <c r="S4408" i="1"/>
  <c r="AB4408" i="1" s="1"/>
  <c r="P4409" i="1"/>
  <c r="Z4409" i="1"/>
  <c r="AB4409" i="1" s="1"/>
  <c r="M4410" i="1"/>
  <c r="AB4410" i="1" s="1"/>
  <c r="V4411" i="1"/>
  <c r="AB4411" i="1" s="1"/>
  <c r="S4412" i="1"/>
  <c r="AB4412" i="1" s="1"/>
  <c r="P4413" i="1"/>
  <c r="Z4413" i="1"/>
  <c r="AB4413" i="1" s="1"/>
  <c r="M4414" i="1"/>
  <c r="AB4414" i="1" s="1"/>
  <c r="V4415" i="1"/>
  <c r="AB4415" i="1" s="1"/>
  <c r="S4416" i="1"/>
  <c r="AB4416" i="1" s="1"/>
  <c r="P4417" i="1"/>
  <c r="Z4417" i="1"/>
  <c r="AB4417" i="1" s="1"/>
  <c r="M4418" i="1"/>
  <c r="AB4418" i="1" s="1"/>
  <c r="V4419" i="1"/>
  <c r="AB4419" i="1" s="1"/>
  <c r="S4420" i="1"/>
  <c r="AB4420" i="1" s="1"/>
  <c r="P4421" i="1"/>
  <c r="AB4421" i="1" s="1"/>
  <c r="Z4421" i="1"/>
  <c r="M4422" i="1"/>
  <c r="AB4422" i="1" s="1"/>
  <c r="V4423" i="1"/>
  <c r="AB4423" i="1" s="1"/>
  <c r="S4424" i="1"/>
  <c r="AB4424" i="1" s="1"/>
  <c r="P4425" i="1"/>
  <c r="Z4425" i="1"/>
  <c r="AB4425" i="1" s="1"/>
  <c r="M4426" i="1"/>
  <c r="AB4426" i="1" s="1"/>
  <c r="V4427" i="1"/>
  <c r="AB4427" i="1" s="1"/>
  <c r="S4428" i="1"/>
  <c r="AB4428" i="1" s="1"/>
  <c r="P4429" i="1"/>
  <c r="Z4429" i="1"/>
  <c r="AB4429" i="1" s="1"/>
  <c r="M4430" i="1"/>
  <c r="AB4430" i="1" s="1"/>
  <c r="V4431" i="1"/>
  <c r="AB4431" i="1" s="1"/>
  <c r="S4432" i="1"/>
  <c r="AB4432" i="1" s="1"/>
  <c r="P4433" i="1"/>
  <c r="Z4433" i="1"/>
  <c r="AB4433" i="1" s="1"/>
  <c r="M4434" i="1"/>
  <c r="AB4434" i="1" s="1"/>
  <c r="V4435" i="1"/>
  <c r="AB4435" i="1" s="1"/>
  <c r="S4436" i="1"/>
  <c r="AB4436" i="1" s="1"/>
  <c r="P4437" i="1"/>
  <c r="Z4437" i="1"/>
  <c r="AB4437" i="1" s="1"/>
  <c r="M4438" i="1"/>
  <c r="AB4438" i="1" s="1"/>
  <c r="V4439" i="1"/>
  <c r="AB4439" i="1" s="1"/>
  <c r="S4440" i="1"/>
  <c r="AB4440" i="1" s="1"/>
  <c r="P4441" i="1"/>
  <c r="Z4441" i="1"/>
  <c r="AB4441" i="1" s="1"/>
  <c r="M4442" i="1"/>
  <c r="AB4442" i="1" s="1"/>
  <c r="V4443" i="1"/>
  <c r="AB4443" i="1" s="1"/>
  <c r="S4444" i="1"/>
  <c r="AB4444" i="1" s="1"/>
  <c r="P4445" i="1"/>
  <c r="Z4445" i="1"/>
  <c r="AB4445" i="1" s="1"/>
  <c r="M4446" i="1"/>
  <c r="AB4446" i="1" s="1"/>
  <c r="V4447" i="1"/>
  <c r="AB4447" i="1" s="1"/>
  <c r="S4448" i="1"/>
  <c r="AB4448" i="1" s="1"/>
  <c r="P4449" i="1"/>
  <c r="Z4449" i="1"/>
  <c r="AB4449" i="1" s="1"/>
  <c r="M4450" i="1"/>
  <c r="AB4450" i="1" s="1"/>
  <c r="V4451" i="1"/>
  <c r="AB4451" i="1" s="1"/>
  <c r="S4452" i="1"/>
  <c r="AB4452" i="1" s="1"/>
  <c r="P4453" i="1"/>
  <c r="Z4453" i="1"/>
  <c r="AB4453" i="1" s="1"/>
  <c r="M4454" i="1"/>
  <c r="AB4454" i="1" s="1"/>
  <c r="V4455" i="1"/>
  <c r="AB4455" i="1" s="1"/>
  <c r="S4456" i="1"/>
  <c r="AB4456" i="1" s="1"/>
  <c r="P4457" i="1"/>
  <c r="Z4457" i="1"/>
  <c r="AB4457" i="1" s="1"/>
  <c r="M4458" i="1"/>
  <c r="AB4458" i="1" s="1"/>
  <c r="V4459" i="1"/>
  <c r="AB4459" i="1" s="1"/>
  <c r="S4460" i="1"/>
  <c r="AB4460" i="1" s="1"/>
  <c r="P4461" i="1"/>
  <c r="Z4461" i="1"/>
  <c r="AB4461" i="1" s="1"/>
  <c r="M4462" i="1"/>
  <c r="AB4462" i="1" s="1"/>
  <c r="V4463" i="1"/>
  <c r="AB4463" i="1" s="1"/>
  <c r="S4464" i="1"/>
  <c r="AB4464" i="1" s="1"/>
  <c r="P4465" i="1"/>
  <c r="Z4465" i="1"/>
  <c r="AB4465" i="1" s="1"/>
  <c r="M4466" i="1"/>
  <c r="AB4466" i="1" s="1"/>
  <c r="V4467" i="1"/>
  <c r="AB4467" i="1" s="1"/>
  <c r="S4468" i="1"/>
  <c r="AB4468" i="1" s="1"/>
  <c r="P4469" i="1"/>
  <c r="Z4469" i="1"/>
  <c r="AB4469" i="1" s="1"/>
  <c r="AB4472" i="1"/>
  <c r="AB4473" i="1"/>
  <c r="AB4476" i="1"/>
  <c r="AB4477" i="1"/>
  <c r="AB4480" i="1"/>
  <c r="AB4481" i="1"/>
  <c r="AB4484" i="1"/>
  <c r="AB4485" i="1"/>
  <c r="AB4488" i="1"/>
  <c r="AB4489" i="1"/>
  <c r="AB4492" i="1"/>
  <c r="AB4493" i="1"/>
  <c r="AB4496" i="1"/>
  <c r="AB4497" i="1"/>
  <c r="S4500" i="1"/>
  <c r="AB4500" i="1" s="1"/>
  <c r="P4501" i="1"/>
  <c r="Z4501" i="1"/>
  <c r="AB4501" i="1" s="1"/>
  <c r="M4502" i="1"/>
  <c r="AB4502" i="1" s="1"/>
  <c r="V4503" i="1"/>
  <c r="AB4503" i="1" s="1"/>
  <c r="S4504" i="1"/>
  <c r="AB4504" i="1" s="1"/>
  <c r="P4505" i="1"/>
  <c r="Z4505" i="1"/>
  <c r="AB4505" i="1" s="1"/>
  <c r="M4506" i="1"/>
  <c r="AB4506" i="1" s="1"/>
  <c r="V4507" i="1"/>
  <c r="AB4507" i="1" s="1"/>
  <c r="S4508" i="1"/>
  <c r="AB4508" i="1" s="1"/>
  <c r="P4509" i="1"/>
  <c r="Z4509" i="1"/>
  <c r="AB4509" i="1" s="1"/>
  <c r="M4510" i="1"/>
  <c r="AB4510" i="1" s="1"/>
  <c r="V4511" i="1"/>
  <c r="AB4511" i="1" s="1"/>
  <c r="S4512" i="1"/>
  <c r="AB4512" i="1" s="1"/>
  <c r="P4513" i="1"/>
  <c r="Z4513" i="1"/>
  <c r="AB4513" i="1" s="1"/>
  <c r="M4514" i="1"/>
  <c r="AB4514" i="1" s="1"/>
  <c r="V4515" i="1"/>
  <c r="AB4515" i="1" s="1"/>
  <c r="S4516" i="1"/>
  <c r="AB4516" i="1" s="1"/>
  <c r="P4517" i="1"/>
  <c r="Z4517" i="1"/>
  <c r="AB4517" i="1" s="1"/>
  <c r="M4518" i="1"/>
  <c r="AB4518" i="1" s="1"/>
  <c r="V4519" i="1"/>
  <c r="AB4519" i="1" s="1"/>
  <c r="S4520" i="1"/>
  <c r="AB4520" i="1" s="1"/>
  <c r="P4521" i="1"/>
  <c r="Z4521" i="1"/>
  <c r="AB4521" i="1" s="1"/>
  <c r="M4522" i="1"/>
  <c r="AB4522" i="1" s="1"/>
  <c r="V4523" i="1"/>
  <c r="AB4523" i="1" s="1"/>
  <c r="S4524" i="1"/>
  <c r="AB4524" i="1" s="1"/>
  <c r="P4525" i="1"/>
  <c r="Z4525" i="1"/>
  <c r="AB4525" i="1" s="1"/>
  <c r="M4526" i="1"/>
  <c r="AB4526" i="1" s="1"/>
  <c r="V4527" i="1"/>
  <c r="AB4527" i="1" s="1"/>
  <c r="S4528" i="1"/>
  <c r="AB4528" i="1" s="1"/>
  <c r="P4529" i="1"/>
  <c r="Z4529" i="1"/>
  <c r="AB4529" i="1" s="1"/>
  <c r="M4530" i="1"/>
  <c r="AB4530" i="1" s="1"/>
  <c r="V4531" i="1"/>
  <c r="AB4531" i="1" s="1"/>
  <c r="S4532" i="1"/>
  <c r="AB4532" i="1" s="1"/>
  <c r="P4533" i="1"/>
  <c r="Z4533" i="1"/>
  <c r="AB4533" i="1" s="1"/>
  <c r="M4534" i="1"/>
  <c r="AB4534" i="1" s="1"/>
  <c r="V4535" i="1"/>
  <c r="AB4535" i="1" s="1"/>
  <c r="S4536" i="1"/>
  <c r="AB4536" i="1" s="1"/>
  <c r="P4537" i="1"/>
  <c r="Z4537" i="1"/>
  <c r="AB4537" i="1" s="1"/>
  <c r="M4538" i="1"/>
  <c r="AB4538" i="1" s="1"/>
  <c r="V4539" i="1"/>
  <c r="AB4539" i="1" s="1"/>
  <c r="S4540" i="1"/>
  <c r="AB4540" i="1" s="1"/>
  <c r="P4541" i="1"/>
  <c r="Z4541" i="1"/>
  <c r="AB4541" i="1" s="1"/>
  <c r="M4542" i="1"/>
  <c r="AB4542" i="1" s="1"/>
  <c r="V4543" i="1"/>
  <c r="AB4543" i="1" s="1"/>
  <c r="S4544" i="1"/>
  <c r="AB4544" i="1" s="1"/>
  <c r="P4545" i="1"/>
  <c r="Z4545" i="1"/>
  <c r="AB4545" i="1" s="1"/>
  <c r="M4546" i="1"/>
  <c r="AB4546" i="1" s="1"/>
  <c r="V4547" i="1"/>
  <c r="AB4547" i="1" s="1"/>
  <c r="S4548" i="1"/>
  <c r="AB4548" i="1" s="1"/>
  <c r="P4549" i="1"/>
  <c r="Z4549" i="1"/>
  <c r="AB4549" i="1" s="1"/>
  <c r="M4550" i="1"/>
  <c r="AB4550" i="1" s="1"/>
  <c r="V4551" i="1"/>
  <c r="AB4551" i="1" s="1"/>
  <c r="S4552" i="1"/>
  <c r="AB4552" i="1" s="1"/>
  <c r="P4553" i="1"/>
  <c r="Z4553" i="1"/>
  <c r="AB4553" i="1" s="1"/>
  <c r="M4554" i="1"/>
  <c r="AB4554" i="1" s="1"/>
  <c r="V4555" i="1"/>
  <c r="AB4555" i="1" s="1"/>
  <c r="S4556" i="1"/>
  <c r="AB4556" i="1" s="1"/>
  <c r="P4557" i="1"/>
  <c r="Z4557" i="1"/>
  <c r="AB4557" i="1" s="1"/>
  <c r="M4558" i="1"/>
  <c r="AB4558" i="1" s="1"/>
  <c r="V4559" i="1"/>
  <c r="AB4559" i="1" s="1"/>
  <c r="S4560" i="1"/>
  <c r="AB4560" i="1" s="1"/>
  <c r="P4561" i="1"/>
  <c r="Z4561" i="1"/>
  <c r="AB4561" i="1" s="1"/>
  <c r="M4562" i="1"/>
  <c r="AB4562" i="1" s="1"/>
  <c r="V4563" i="1"/>
  <c r="AB4563" i="1" s="1"/>
  <c r="S4564" i="1"/>
  <c r="AB4564" i="1" s="1"/>
  <c r="P4565" i="1"/>
  <c r="Z4565" i="1"/>
  <c r="AB4565" i="1" s="1"/>
  <c r="M4566" i="1"/>
  <c r="AB4566" i="1" s="1"/>
  <c r="V4567" i="1"/>
  <c r="AB4567" i="1" s="1"/>
  <c r="S4568" i="1"/>
  <c r="AB4568" i="1" s="1"/>
  <c r="P4569" i="1"/>
  <c r="Z4569" i="1"/>
  <c r="AB4569" i="1" s="1"/>
  <c r="M4570" i="1"/>
  <c r="AB4570" i="1" s="1"/>
  <c r="V4571" i="1"/>
  <c r="AB4571" i="1" s="1"/>
  <c r="S4572" i="1"/>
  <c r="AB4572" i="1" s="1"/>
  <c r="P4573" i="1"/>
  <c r="Z4573" i="1"/>
  <c r="AB4573" i="1" s="1"/>
  <c r="M4574" i="1"/>
  <c r="AB4574" i="1" s="1"/>
  <c r="V4575" i="1"/>
  <c r="AB4575" i="1" s="1"/>
  <c r="S4576" i="1"/>
  <c r="AB4576" i="1" s="1"/>
  <c r="P4577" i="1"/>
  <c r="Z4577" i="1"/>
  <c r="AB4577" i="1" s="1"/>
  <c r="M4578" i="1"/>
  <c r="AB4578" i="1" s="1"/>
  <c r="V4579" i="1"/>
  <c r="AB4579" i="1" s="1"/>
  <c r="S4580" i="1"/>
  <c r="AB4580" i="1" s="1"/>
  <c r="P4581" i="1"/>
  <c r="Z4581" i="1"/>
  <c r="AB4581" i="1" s="1"/>
  <c r="M4582" i="1"/>
  <c r="AB4582" i="1" s="1"/>
  <c r="V4583" i="1"/>
  <c r="AB4583" i="1" s="1"/>
  <c r="S4584" i="1"/>
  <c r="AB4584" i="1" s="1"/>
  <c r="P4585" i="1"/>
  <c r="Z4585" i="1"/>
  <c r="AB4585" i="1" s="1"/>
  <c r="M4586" i="1"/>
  <c r="AB4586" i="1" s="1"/>
  <c r="V4587" i="1"/>
  <c r="AB4587" i="1" s="1"/>
  <c r="S4588" i="1"/>
  <c r="AB4588" i="1" s="1"/>
  <c r="P4589" i="1"/>
  <c r="Z4589" i="1"/>
  <c r="AB4589" i="1" s="1"/>
  <c r="M4590" i="1"/>
  <c r="AB4590" i="1" s="1"/>
  <c r="V4591" i="1"/>
  <c r="AB4591" i="1" s="1"/>
  <c r="S4592" i="1"/>
  <c r="AB4592" i="1" s="1"/>
  <c r="P4593" i="1"/>
  <c r="Z4593" i="1"/>
  <c r="AB4593" i="1" s="1"/>
  <c r="M4594" i="1"/>
  <c r="AB4594" i="1" s="1"/>
  <c r="V4595" i="1"/>
  <c r="AB4595" i="1" s="1"/>
  <c r="P4596" i="1"/>
  <c r="Z4596" i="1"/>
  <c r="AB4596" i="1" s="1"/>
  <c r="M4597" i="1"/>
  <c r="AB4597" i="1" s="1"/>
  <c r="V4598" i="1"/>
  <c r="AB4598" i="1" s="1"/>
  <c r="S4599" i="1"/>
  <c r="AB4599" i="1" s="1"/>
  <c r="P4600" i="1"/>
  <c r="Z4600" i="1"/>
  <c r="AB4600" i="1" s="1"/>
  <c r="M4601" i="1"/>
  <c r="AB4601" i="1" s="1"/>
  <c r="V4602" i="1"/>
  <c r="AB4602" i="1" s="1"/>
  <c r="S4603" i="1"/>
  <c r="AB4603" i="1" s="1"/>
  <c r="P4604" i="1"/>
  <c r="Z4604" i="1"/>
  <c r="AB4604" i="1" s="1"/>
  <c r="M4605" i="1"/>
  <c r="AB4605" i="1" s="1"/>
  <c r="V4606" i="1"/>
  <c r="AB4606" i="1" s="1"/>
  <c r="S4607" i="1"/>
  <c r="AB4607" i="1" s="1"/>
  <c r="P4608" i="1"/>
  <c r="Z4608" i="1"/>
  <c r="AB4608" i="1" s="1"/>
  <c r="M4609" i="1"/>
  <c r="AB4609" i="1" s="1"/>
  <c r="V4610" i="1"/>
  <c r="AB4610" i="1" s="1"/>
  <c r="S4611" i="1"/>
  <c r="AB4611" i="1" s="1"/>
  <c r="P4612" i="1"/>
  <c r="Z4612" i="1"/>
  <c r="AB4612" i="1" s="1"/>
  <c r="M4613" i="1"/>
  <c r="AB4613" i="1" s="1"/>
  <c r="V4614" i="1"/>
  <c r="AB4614" i="1" s="1"/>
  <c r="S4615" i="1"/>
  <c r="AB4615" i="1" s="1"/>
  <c r="P4616" i="1"/>
  <c r="Z4616" i="1"/>
  <c r="AB4616" i="1" s="1"/>
  <c r="M4617" i="1"/>
  <c r="AB4617" i="1" s="1"/>
  <c r="V4618" i="1"/>
  <c r="AB4618" i="1" s="1"/>
  <c r="S4619" i="1"/>
  <c r="AB4619" i="1" s="1"/>
  <c r="P4620" i="1"/>
  <c r="Z4620" i="1"/>
  <c r="AB4620" i="1" s="1"/>
  <c r="M4621" i="1"/>
  <c r="AB4621" i="1" s="1"/>
  <c r="V4622" i="1"/>
  <c r="AB4622" i="1" s="1"/>
  <c r="S4623" i="1"/>
  <c r="AB4623" i="1" s="1"/>
  <c r="P4624" i="1"/>
  <c r="Z4624" i="1"/>
  <c r="AB4624" i="1" s="1"/>
  <c r="M4625" i="1"/>
  <c r="AB4625" i="1" s="1"/>
  <c r="V4626" i="1"/>
  <c r="AB4626" i="1" s="1"/>
  <c r="S4627" i="1"/>
  <c r="AB4627" i="1" s="1"/>
  <c r="P4628" i="1"/>
  <c r="Z4628" i="1"/>
  <c r="AB4628" i="1" s="1"/>
  <c r="M4629" i="1"/>
  <c r="AB4629" i="1" s="1"/>
  <c r="V4630" i="1"/>
  <c r="AB4630" i="1" s="1"/>
  <c r="S4631" i="1"/>
  <c r="AB4631" i="1" s="1"/>
  <c r="P4632" i="1"/>
  <c r="Z4632" i="1"/>
  <c r="AB4632" i="1" s="1"/>
  <c r="M4633" i="1"/>
  <c r="AB4633" i="1" s="1"/>
  <c r="V4634" i="1"/>
  <c r="AB4634" i="1" s="1"/>
  <c r="S4635" i="1"/>
  <c r="AB4635" i="1" s="1"/>
  <c r="P4636" i="1"/>
  <c r="Z4636" i="1"/>
  <c r="AB4636" i="1" s="1"/>
  <c r="M4637" i="1"/>
  <c r="AB4637" i="1" s="1"/>
  <c r="V4638" i="1"/>
  <c r="AB4638" i="1" s="1"/>
  <c r="S4639" i="1"/>
  <c r="AB4639" i="1" s="1"/>
  <c r="P4640" i="1"/>
  <c r="Z4640" i="1"/>
  <c r="AB4640" i="1" s="1"/>
  <c r="M4641" i="1"/>
  <c r="AB4641" i="1" s="1"/>
  <c r="V4642" i="1"/>
  <c r="AB4642" i="1" s="1"/>
  <c r="S4643" i="1"/>
  <c r="AB4643" i="1" s="1"/>
  <c r="P4644" i="1"/>
  <c r="Z4644" i="1"/>
  <c r="AB4644" i="1" s="1"/>
  <c r="M4645" i="1"/>
  <c r="AB4645" i="1" s="1"/>
  <c r="V4646" i="1"/>
  <c r="AB4646" i="1" s="1"/>
  <c r="S4647" i="1"/>
  <c r="AB4647" i="1" s="1"/>
  <c r="P4648" i="1"/>
  <c r="Z4648" i="1"/>
  <c r="AB4648" i="1" s="1"/>
  <c r="M4649" i="1"/>
  <c r="AB4649" i="1" s="1"/>
  <c r="V4650" i="1"/>
  <c r="AB4650" i="1" s="1"/>
  <c r="S4651" i="1"/>
  <c r="AB4651" i="1" s="1"/>
  <c r="P4652" i="1"/>
  <c r="Z4652" i="1"/>
  <c r="AB4652" i="1" s="1"/>
  <c r="M4653" i="1"/>
  <c r="AB4653" i="1" s="1"/>
  <c r="V4654" i="1"/>
  <c r="AB4654" i="1" s="1"/>
  <c r="S4655" i="1"/>
  <c r="AB4655" i="1" s="1"/>
  <c r="P4656" i="1"/>
  <c r="Z4656" i="1"/>
  <c r="AB4656" i="1" s="1"/>
  <c r="M4657" i="1"/>
  <c r="AB4657" i="1" s="1"/>
  <c r="V4658" i="1"/>
  <c r="AB4658" i="1" s="1"/>
  <c r="S4659" i="1"/>
  <c r="AB4659" i="1" s="1"/>
  <c r="P4660" i="1"/>
  <c r="Z4660" i="1"/>
  <c r="AB4660" i="1" s="1"/>
  <c r="M4661" i="1"/>
  <c r="AB4661" i="1" s="1"/>
  <c r="V4662" i="1"/>
  <c r="AB4662" i="1" s="1"/>
  <c r="S4663" i="1"/>
  <c r="AB4663" i="1" s="1"/>
  <c r="P4664" i="1"/>
  <c r="AB4664" i="1" s="1"/>
  <c r="Z4664" i="1"/>
  <c r="M4665" i="1"/>
  <c r="AB4665" i="1" s="1"/>
  <c r="V4666" i="1"/>
  <c r="AB4666" i="1" s="1"/>
  <c r="S4667" i="1"/>
  <c r="AB4667" i="1" s="1"/>
  <c r="P4668" i="1"/>
  <c r="Z4668" i="1"/>
  <c r="AB4668" i="1" s="1"/>
  <c r="M4669" i="1"/>
  <c r="AB4669" i="1" s="1"/>
  <c r="V4670" i="1"/>
  <c r="AB4670" i="1" s="1"/>
  <c r="S4671" i="1"/>
  <c r="AB4671" i="1" s="1"/>
  <c r="P4672" i="1"/>
  <c r="Z4672" i="1"/>
  <c r="AB4672" i="1" s="1"/>
  <c r="M4673" i="1"/>
  <c r="AB4673" i="1" s="1"/>
  <c r="V4674" i="1"/>
  <c r="AB4674" i="1" s="1"/>
  <c r="S4675" i="1"/>
  <c r="AB4675" i="1" s="1"/>
  <c r="P4676" i="1"/>
  <c r="AB4676" i="1" s="1"/>
  <c r="Z4676" i="1"/>
  <c r="M4677" i="1"/>
  <c r="AB4677" i="1" s="1"/>
  <c r="V4678" i="1"/>
  <c r="AB4678" i="1" s="1"/>
  <c r="S4679" i="1"/>
  <c r="AB4679" i="1" s="1"/>
  <c r="P4680" i="1"/>
  <c r="AB4680" i="1" s="1"/>
  <c r="Z4680" i="1"/>
  <c r="M4681" i="1"/>
  <c r="AB4681" i="1" s="1"/>
  <c r="V4682" i="1"/>
  <c r="AB4682" i="1" s="1"/>
  <c r="S4683" i="1"/>
  <c r="AB4683" i="1" s="1"/>
  <c r="P4684" i="1"/>
  <c r="Z4684" i="1"/>
  <c r="AB4684" i="1" s="1"/>
  <c r="M4685" i="1"/>
  <c r="AB4685" i="1" s="1"/>
  <c r="V4686" i="1"/>
  <c r="AB4686" i="1" s="1"/>
  <c r="S4687" i="1"/>
  <c r="AB4687" i="1" s="1"/>
  <c r="P4688" i="1"/>
  <c r="Z4688" i="1"/>
  <c r="AB4688" i="1" s="1"/>
  <c r="M4689" i="1"/>
  <c r="AB4689" i="1" s="1"/>
  <c r="V4690" i="1"/>
  <c r="AB4690" i="1" s="1"/>
  <c r="S4691" i="1"/>
  <c r="AB4691" i="1" s="1"/>
  <c r="P4692" i="1"/>
  <c r="Z4692" i="1"/>
  <c r="AB4692" i="1" s="1"/>
  <c r="M4693" i="1"/>
  <c r="AB4693" i="1" s="1"/>
  <c r="V4694" i="1"/>
  <c r="AB4694" i="1" s="1"/>
  <c r="S4695" i="1"/>
  <c r="AB4695" i="1" s="1"/>
  <c r="P4696" i="1"/>
  <c r="AB4696" i="1" s="1"/>
  <c r="Z4696" i="1"/>
  <c r="M4697" i="1"/>
  <c r="AB4697" i="1" s="1"/>
  <c r="V4698" i="1"/>
  <c r="AB4698" i="1" s="1"/>
  <c r="S4699" i="1"/>
  <c r="AB4699" i="1" s="1"/>
  <c r="P4700" i="1"/>
  <c r="AB4700" i="1" s="1"/>
  <c r="Z4700" i="1"/>
  <c r="M4701" i="1"/>
  <c r="AB4701" i="1" s="1"/>
  <c r="V4702" i="1"/>
  <c r="AB4702" i="1" s="1"/>
  <c r="S4703" i="1"/>
  <c r="AB4703" i="1" s="1"/>
  <c r="P4704" i="1"/>
  <c r="AB4704" i="1" s="1"/>
  <c r="Z4704" i="1"/>
  <c r="M4705" i="1"/>
  <c r="AB4705" i="1" s="1"/>
  <c r="V4706" i="1"/>
  <c r="AB4706" i="1" s="1"/>
  <c r="S4707" i="1"/>
  <c r="AB4707" i="1" s="1"/>
  <c r="P4708" i="1"/>
  <c r="Z4708" i="1"/>
  <c r="AB4708" i="1" s="1"/>
  <c r="M4709" i="1"/>
  <c r="AB4709" i="1" s="1"/>
  <c r="V4710" i="1"/>
  <c r="AB4710" i="1" s="1"/>
  <c r="S4711" i="1"/>
  <c r="AB4711" i="1" s="1"/>
  <c r="P4712" i="1"/>
  <c r="Z4712" i="1"/>
  <c r="AB4712" i="1" s="1"/>
  <c r="M4713" i="1"/>
  <c r="AB4713" i="1" s="1"/>
  <c r="V4714" i="1"/>
  <c r="AB4714" i="1" s="1"/>
  <c r="S4715" i="1"/>
  <c r="AB4715" i="1" s="1"/>
  <c r="P4716" i="1"/>
  <c r="Z4716" i="1"/>
  <c r="AB4716" i="1" s="1"/>
  <c r="M4717" i="1"/>
  <c r="AB4717" i="1" s="1"/>
  <c r="V4718" i="1"/>
  <c r="AB4718" i="1" s="1"/>
  <c r="S4719" i="1"/>
  <c r="AB4719" i="1" s="1"/>
  <c r="P4720" i="1"/>
  <c r="Z4720" i="1"/>
  <c r="AB4720" i="1" s="1"/>
  <c r="M4721" i="1"/>
  <c r="AB4721" i="1" s="1"/>
  <c r="V4722" i="1"/>
  <c r="AB4722" i="1" s="1"/>
  <c r="S4723" i="1"/>
  <c r="AB4723" i="1" s="1"/>
  <c r="P4724" i="1"/>
  <c r="Z4724" i="1"/>
  <c r="AB4724" i="1" s="1"/>
  <c r="M4725" i="1"/>
  <c r="AB4725" i="1" s="1"/>
  <c r="V4726" i="1"/>
  <c r="AB4726" i="1" s="1"/>
  <c r="S4727" i="1"/>
  <c r="AB4727" i="1" s="1"/>
  <c r="P4728" i="1"/>
  <c r="Z4728" i="1"/>
  <c r="AB4728" i="1" s="1"/>
  <c r="M4729" i="1"/>
  <c r="AB4729" i="1" s="1"/>
  <c r="V4730" i="1"/>
  <c r="AB4730" i="1" s="1"/>
  <c r="S4731" i="1"/>
  <c r="AB4731" i="1" s="1"/>
  <c r="P4732" i="1"/>
  <c r="Z4732" i="1"/>
  <c r="AB4732" i="1" s="1"/>
  <c r="M4733" i="1"/>
  <c r="AB4733" i="1" s="1"/>
  <c r="V4734" i="1"/>
  <c r="AB4734" i="1" s="1"/>
  <c r="S4735" i="1"/>
  <c r="AB4735" i="1" s="1"/>
  <c r="P4736" i="1"/>
  <c r="Z4736" i="1"/>
  <c r="AB4736" i="1" s="1"/>
  <c r="M4737" i="1"/>
  <c r="AB4737" i="1" s="1"/>
  <c r="V4738" i="1"/>
  <c r="AB4738" i="1" s="1"/>
  <c r="S4739" i="1"/>
  <c r="AB4739" i="1" s="1"/>
  <c r="P4740" i="1"/>
  <c r="Z4740" i="1"/>
  <c r="AB4740" i="1" s="1"/>
  <c r="M4741" i="1"/>
  <c r="AB4741" i="1" s="1"/>
  <c r="V4742" i="1"/>
  <c r="AB4742" i="1" s="1"/>
  <c r="S4743" i="1"/>
  <c r="AB4743" i="1" s="1"/>
  <c r="P4744" i="1"/>
  <c r="Z4744" i="1"/>
  <c r="AB4744" i="1" s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Z4752" i="1"/>
  <c r="AB4752" i="1" s="1"/>
  <c r="M4753" i="1"/>
  <c r="AB4753" i="1" s="1"/>
  <c r="V4754" i="1"/>
  <c r="AB4754" i="1" s="1"/>
  <c r="S4755" i="1"/>
  <c r="AB4755" i="1" s="1"/>
  <c r="P4756" i="1"/>
  <c r="Z4756" i="1"/>
  <c r="AB4756" i="1" s="1"/>
  <c r="M4757" i="1"/>
  <c r="AB4757" i="1" s="1"/>
  <c r="V4758" i="1"/>
  <c r="AB4758" i="1"/>
  <c r="S4759" i="1"/>
  <c r="AB4759" i="1" s="1"/>
  <c r="P4760" i="1"/>
  <c r="AB4760" i="1" s="1"/>
  <c r="Z4760" i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AB4796" i="1" s="1"/>
  <c r="Z4796" i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AB4856" i="1" s="1"/>
  <c r="Z4856" i="1"/>
  <c r="M4857" i="1"/>
  <c r="AB4857" i="1" s="1"/>
  <c r="V4858" i="1"/>
  <c r="AB4858" i="1" s="1"/>
  <c r="S4859" i="1"/>
  <c r="AB4859" i="1" s="1"/>
  <c r="P4860" i="1"/>
  <c r="AB4860" i="1" s="1"/>
  <c r="Z4860" i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AB4872" i="1" s="1"/>
  <c r="Z4872" i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S4879" i="1"/>
  <c r="AB4879" i="1" s="1"/>
  <c r="P4880" i="1"/>
  <c r="AB4878" i="1"/>
  <c r="Z4880" i="1"/>
  <c r="AB4880" i="1" s="1"/>
  <c r="M4881" i="1"/>
  <c r="AB4881" i="1" s="1"/>
  <c r="V4882" i="1"/>
  <c r="AB4882" i="1" s="1"/>
  <c r="S4883" i="1"/>
  <c r="AB4883" i="1" s="1"/>
  <c r="P4884" i="1"/>
  <c r="AB4884" i="1" s="1"/>
  <c r="Z4884" i="1"/>
  <c r="M4885" i="1"/>
  <c r="AB4885" i="1" s="1"/>
  <c r="V4886" i="1"/>
  <c r="AB4886" i="1" s="1"/>
  <c r="S4887" i="1"/>
  <c r="AB4887" i="1" s="1"/>
  <c r="P4888" i="1"/>
  <c r="AB4888" i="1" s="1"/>
  <c r="Z4888" i="1"/>
  <c r="M4889" i="1"/>
  <c r="AB4889" i="1" s="1"/>
  <c r="V4890" i="1"/>
  <c r="AB4890" i="1" s="1"/>
  <c r="S4891" i="1"/>
  <c r="AB4891" i="1" s="1"/>
  <c r="P4892" i="1"/>
  <c r="AB4892" i="1" s="1"/>
  <c r="Z4892" i="1"/>
  <c r="M4893" i="1"/>
  <c r="AB4893" i="1" s="1"/>
  <c r="V4894" i="1"/>
  <c r="AB4894" i="1" s="1"/>
  <c r="S4895" i="1"/>
  <c r="AB4895" i="1" s="1"/>
  <c r="P4896" i="1"/>
  <c r="Z4896" i="1"/>
  <c r="AB4896" i="1" s="1"/>
  <c r="M4897" i="1"/>
  <c r="AB4897" i="1" s="1"/>
  <c r="V4898" i="1"/>
  <c r="AB4898" i="1" s="1"/>
  <c r="S4899" i="1"/>
  <c r="AB4899" i="1" s="1"/>
  <c r="P4900" i="1"/>
  <c r="Z4900" i="1"/>
  <c r="AB4900" i="1" s="1"/>
  <c r="M4901" i="1"/>
  <c r="AB4901" i="1" s="1"/>
  <c r="V4902" i="1"/>
  <c r="AB4902" i="1" s="1"/>
  <c r="S4903" i="1"/>
  <c r="AB4903" i="1" s="1"/>
  <c r="P4904" i="1"/>
  <c r="AB4904" i="1" s="1"/>
  <c r="Z4904" i="1"/>
  <c r="M4905" i="1"/>
  <c r="AB4905" i="1" s="1"/>
  <c r="V4906" i="1"/>
  <c r="AB4906" i="1" s="1"/>
  <c r="S4907" i="1"/>
  <c r="AB4907" i="1" s="1"/>
  <c r="P4908" i="1"/>
  <c r="AB4908" i="1" s="1"/>
  <c r="Z4908" i="1"/>
  <c r="M4909" i="1"/>
  <c r="AB4909" i="1" s="1"/>
  <c r="V4910" i="1"/>
  <c r="AB4910" i="1" s="1"/>
  <c r="S4911" i="1"/>
  <c r="AB4911" i="1" s="1"/>
  <c r="P4912" i="1"/>
  <c r="AB4912" i="1" s="1"/>
  <c r="Z4912" i="1"/>
  <c r="M4913" i="1"/>
  <c r="AB4913" i="1" s="1"/>
  <c r="V4914" i="1"/>
  <c r="AB4914" i="1" s="1"/>
  <c r="S4915" i="1"/>
  <c r="AB4915" i="1" s="1"/>
  <c r="P4916" i="1"/>
  <c r="Z4916" i="1"/>
  <c r="AB4916" i="1" s="1"/>
  <c r="M4917" i="1"/>
  <c r="AB4917" i="1" s="1"/>
  <c r="V4918" i="1"/>
  <c r="AB4918" i="1" s="1"/>
  <c r="S4919" i="1"/>
  <c r="AB4919" i="1" s="1"/>
  <c r="P4920" i="1"/>
  <c r="Z4920" i="1"/>
  <c r="AB4920" i="1" s="1"/>
  <c r="M4921" i="1"/>
  <c r="AB4921" i="1" s="1"/>
  <c r="V4922" i="1"/>
  <c r="AB4922" i="1" s="1"/>
  <c r="S4923" i="1"/>
  <c r="AB4923" i="1" s="1"/>
  <c r="P4924" i="1"/>
  <c r="Z4924" i="1"/>
  <c r="AB4924" i="1" s="1"/>
  <c r="M4925" i="1"/>
  <c r="AB4925" i="1" s="1"/>
  <c r="V4926" i="1"/>
  <c r="AB4926" i="1" s="1"/>
  <c r="S4927" i="1"/>
  <c r="AB4927" i="1" s="1"/>
  <c r="P4928" i="1"/>
  <c r="Z4928" i="1"/>
  <c r="AB4928" i="1" s="1"/>
  <c r="M4929" i="1"/>
  <c r="AB4929" i="1" s="1"/>
  <c r="V4930" i="1"/>
  <c r="AB4930" i="1" s="1"/>
  <c r="S4931" i="1"/>
  <c r="AB4931" i="1" s="1"/>
  <c r="P4932" i="1"/>
  <c r="Z4932" i="1"/>
  <c r="AB4932" i="1" s="1"/>
  <c r="M4933" i="1"/>
  <c r="AB4933" i="1" s="1"/>
  <c r="V4934" i="1"/>
  <c r="AB4934" i="1" s="1"/>
  <c r="S4935" i="1"/>
  <c r="AB4935" i="1" s="1"/>
  <c r="P4936" i="1"/>
  <c r="Z4936" i="1"/>
  <c r="AB4936" i="1" s="1"/>
  <c r="M4937" i="1"/>
  <c r="AB4937" i="1" s="1"/>
  <c r="V4938" i="1"/>
  <c r="AB4938" i="1" s="1"/>
  <c r="S4939" i="1"/>
  <c r="AB4939" i="1" s="1"/>
  <c r="P4940" i="1"/>
  <c r="Z4940" i="1"/>
  <c r="AB4940" i="1" s="1"/>
  <c r="M4941" i="1"/>
  <c r="AB4941" i="1" s="1"/>
  <c r="V4942" i="1"/>
  <c r="AB4942" i="1" s="1"/>
  <c r="S4943" i="1"/>
  <c r="AB4943" i="1" s="1"/>
  <c r="P4944" i="1"/>
  <c r="Z4944" i="1"/>
  <c r="AB4944" i="1" s="1"/>
  <c r="M4945" i="1"/>
  <c r="AB4945" i="1" s="1"/>
  <c r="V4946" i="1"/>
  <c r="AB4946" i="1" s="1"/>
  <c r="S4947" i="1"/>
  <c r="AB4947" i="1" s="1"/>
  <c r="P4948" i="1"/>
  <c r="Z4948" i="1"/>
  <c r="AB4948" i="1" s="1"/>
  <c r="M4949" i="1"/>
  <c r="AB4949" i="1" s="1"/>
  <c r="AB4950" i="1"/>
  <c r="V4950" i="1"/>
  <c r="S4951" i="1"/>
  <c r="AB4951" i="1" s="1"/>
  <c r="P4952" i="1"/>
  <c r="AB4952" i="1" s="1"/>
  <c r="Z4952" i="1"/>
  <c r="M4953" i="1"/>
  <c r="AB4953" i="1" s="1"/>
  <c r="V4954" i="1"/>
  <c r="AB4954" i="1" s="1"/>
  <c r="S4955" i="1"/>
  <c r="AB4955" i="1" s="1"/>
  <c r="P4956" i="1"/>
  <c r="AB4956" i="1" s="1"/>
  <c r="Z4956" i="1"/>
  <c r="M4957" i="1"/>
  <c r="AB4957" i="1" s="1"/>
  <c r="V4958" i="1"/>
  <c r="AB4958" i="1" s="1"/>
  <c r="S4959" i="1"/>
  <c r="AB4959" i="1" s="1"/>
  <c r="P4960" i="1"/>
  <c r="AB4960" i="1" s="1"/>
  <c r="Z4960" i="1"/>
  <c r="M4961" i="1"/>
  <c r="AB4961" i="1" s="1"/>
  <c r="V4962" i="1"/>
  <c r="AB4962" i="1" s="1"/>
  <c r="S4963" i="1"/>
  <c r="AB4963" i="1" s="1"/>
  <c r="P4964" i="1"/>
  <c r="AB4964" i="1" s="1"/>
  <c r="Z4964" i="1"/>
  <c r="M4965" i="1"/>
  <c r="AB4965" i="1" s="1"/>
  <c r="V4966" i="1"/>
  <c r="AB4966" i="1" s="1"/>
  <c r="S4967" i="1"/>
  <c r="AB4967" i="1" s="1"/>
  <c r="P4968" i="1"/>
  <c r="AB4968" i="1" s="1"/>
  <c r="Z4968" i="1"/>
  <c r="M4969" i="1"/>
  <c r="AB4969" i="1" s="1"/>
  <c r="V4970" i="1"/>
  <c r="AB4970" i="1" s="1"/>
  <c r="S4971" i="1"/>
  <c r="AB4971" i="1" s="1"/>
  <c r="P4972" i="1"/>
  <c r="Z4972" i="1"/>
  <c r="AB4972" i="1" s="1"/>
  <c r="M4973" i="1"/>
  <c r="AB4973" i="1" s="1"/>
  <c r="V4974" i="1"/>
  <c r="AB4974" i="1" s="1"/>
  <c r="S4975" i="1"/>
  <c r="AB4975" i="1" s="1"/>
  <c r="P4976" i="1"/>
  <c r="Z4976" i="1"/>
  <c r="AB4976" i="1" s="1"/>
  <c r="M4977" i="1"/>
  <c r="AB4977" i="1" s="1"/>
  <c r="V4979" i="1"/>
  <c r="AB4979" i="1" s="1"/>
  <c r="S4980" i="1"/>
  <c r="AB4980" i="1" s="1"/>
  <c r="P4981" i="1"/>
  <c r="Z4981" i="1"/>
  <c r="AB4981" i="1" s="1"/>
  <c r="M4982" i="1"/>
  <c r="AB4982" i="1" s="1"/>
  <c r="V4983" i="1"/>
  <c r="AB4983" i="1" s="1"/>
  <c r="S4984" i="1"/>
  <c r="AB4984" i="1" s="1"/>
  <c r="P4985" i="1"/>
  <c r="AB4985" i="1" s="1"/>
  <c r="Z4985" i="1"/>
  <c r="M4986" i="1"/>
  <c r="AB4986" i="1" s="1"/>
  <c r="V4987" i="1"/>
  <c r="AB4987" i="1" s="1"/>
  <c r="S4988" i="1"/>
  <c r="AB4988" i="1" s="1"/>
  <c r="P4989" i="1"/>
  <c r="AB4989" i="1" s="1"/>
  <c r="Z4989" i="1"/>
  <c r="M4990" i="1"/>
  <c r="AB4990" i="1" s="1"/>
  <c r="V4991" i="1"/>
  <c r="AB4991" i="1" s="1"/>
  <c r="S4992" i="1"/>
  <c r="AB4992" i="1" s="1"/>
  <c r="P4993" i="1"/>
  <c r="AB4993" i="1" s="1"/>
  <c r="Z4993" i="1"/>
  <c r="M4994" i="1"/>
  <c r="AB4994" i="1" s="1"/>
  <c r="V4995" i="1"/>
  <c r="AB4995" i="1" s="1"/>
  <c r="S4996" i="1"/>
  <c r="AB4996" i="1" s="1"/>
  <c r="P4997" i="1"/>
  <c r="AB4997" i="1" s="1"/>
  <c r="Z4997" i="1"/>
  <c r="M4998" i="1"/>
  <c r="AB4998" i="1" s="1"/>
  <c r="V4999" i="1"/>
  <c r="AB4999" i="1" s="1"/>
  <c r="S5000" i="1"/>
  <c r="AB5000" i="1" s="1"/>
  <c r="P5001" i="1"/>
  <c r="AB5001" i="1" s="1"/>
  <c r="Z5001" i="1"/>
  <c r="M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<sst xmlns="http://schemas.openxmlformats.org/spreadsheetml/2006/main" count="33" uniqueCount="20">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</sst>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06%20-%20Planilha%20Cont&#225;bil%20Financ%20-%20Junho%202020/13%20PCF/13%202%20PCF%20em%20Excel/PCF%202020%20-%20REV%2006%20-%20em%2015.07.20_UPA%20CABO%2006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Pagamentos Indevidos (Enseja Devolução) - Enviar Nota Explicativa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Antecipados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Débito Bloqueio Judicial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Outros Débitos (enviar nota explicativa)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Impostos (Fgts / Inss / IR / PIS)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Folha de Pagamento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Aplicações Financeiras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Saque (Fundo Fixo)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 xml:space="preserve"> 1.4. Benefícios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TAC</v>
          </cell>
          <cell r="AK14" t="str">
            <v xml:space="preserve"> 2.1. Materiais Descartáveis/Materiais de Penso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K15" t="str">
            <v xml:space="preserve"> 2.2. Medicamentos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2.3. Dietas Industrializadas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2.4. Gases Medicinais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2.5. OPME (Orteses, Próteses e Materiais Especiais)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2.6. Material de uso odontológico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2.7. Material laboratorial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2.8. Outras Despesas com Insumos Assistenciais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3.1. Material de Higienização e Limpeza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3.2. Material/Gêneros Alimentícios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3.3. Material Expediente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3.4. Combustível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3.5. GLP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3.6.1. Manutenção de Bem Imóvel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3.6.2.1. Suprimentos de Informática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3.6.2.2.1. Lubrificantes Veiculares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3.6.2.2.2. Outros Materiais de Manutenção de Veículos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3.6.2.3. Equipamento Médico-Hospitalar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3.6.2.4. Outros Materiais de Manutenção de Bem Móvel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3.7. Tecidos, Fardamentos e EPI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3.8. Outras Despesas com Materiais Diversos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>4.1. Seguros (Imóvel e veículos)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4.2.1. Taxas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4.2.2. Contribuições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4.3.1. Taxa de Manutenção de Conta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4.3.2. Tarifas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5.1.1. Telefonia Móvel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5.1.2. Telefonia Fixa/Internet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5.2. Água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5.3. Energia Elétrica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5.4.1. Locação de Imóvel (Pessoa Física)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5.4.2. Locação de Máquinas e Equipamentos (Pessoa Jurídica)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5.4.3. Locação de Equipamentos Médico-Hospitalares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5.4.4. Locação de Veículos Automotores (Pessoa Jurídica) (Exceto Ambulância)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5.5. Serviço Gráficos, de Encadernação e de Emolduração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5.6. Serviços Judiciais e Cartoriais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5.7.1. Outras Despesas Gerais (Pessoa Física)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5.7.2. Outras Despesas Gerais (Pessoa Juridica)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6.1.1.1. Médicos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6.1.1.2. Outros profissionais de saúde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6.1.1.3. Laboratório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6.1.1.4. Alimentação/Dietas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6.1.1.5. Locação de Ambulâncias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6.1.1.6. Outras Pessoas Jurídicas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6.1.2.1. Médicos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6.1.2.2. Outros profissionais de saúde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6.1.2.3. Farmacêutico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6.1.3.1. Médicos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6.1.3.2. Outros profissionais de saúde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6.2.1. Pessoa Jurídica</v>
          </cell>
        </row>
        <row r="64">
          <cell r="B64" t="str">
            <v>6.3.1.7. Dedetização</v>
          </cell>
          <cell r="D64">
            <v>45658</v>
          </cell>
          <cell r="AK64" t="str">
            <v>6.2.2. Pessoa Física</v>
          </cell>
        </row>
        <row r="65">
          <cell r="B65" t="str">
            <v>6.3.1.8. Limpeza</v>
          </cell>
          <cell r="D65">
            <v>45689</v>
          </cell>
          <cell r="AK65" t="str">
            <v>6.2.3. Cooperativas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6.3.1.1.1. Lavanderia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6.3.1.1.2.Serviços de Cozinha e Copeira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6.3.1.1.3. Outros Serviços Domésticos</v>
          </cell>
        </row>
        <row r="69">
          <cell r="B69" t="str">
            <v>6.3.2.3. Outros Serviços</v>
          </cell>
          <cell r="D69">
            <v>45809</v>
          </cell>
          <cell r="AK69" t="str">
            <v>6.3.1.2. Coleta de Lixo Hospitalar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6.3.1.3. Manutenção/Aluguel/Uso de Sistemas ou Softwares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6.3.1.4. Vigilância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6.3.1.5. Consultorias e Treinamentos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6.3.1.6. Serviços Técnicos Profissionais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6.3.1.7. Dedetização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6.3.1.8. Limpeza</v>
          </cell>
        </row>
        <row r="76">
          <cell r="B76" t="str">
            <v>7.2.1.2. Equipamentos de Informática</v>
          </cell>
          <cell r="AK76" t="str">
            <v>6.3.1.9. Outras Pessoas Jurídicas</v>
          </cell>
        </row>
        <row r="77">
          <cell r="B77" t="str">
            <v>7.2.1.3. Engenharia Clínica</v>
          </cell>
          <cell r="AK77" t="str">
            <v>6.3.2.1. Técnico Profissional (Nível Superior)</v>
          </cell>
        </row>
        <row r="78">
          <cell r="B78" t="str">
            <v>7.2.1.4. Outros Reparos e Manutenção de Máquinas e Equipamentos</v>
          </cell>
          <cell r="AK78" t="str">
            <v>6.3.2.2. Apoio Administrativo, Técnico e Operacional</v>
          </cell>
        </row>
        <row r="79">
          <cell r="B79" t="str">
            <v>7.2.2. Reparo e Manutenção de Bens Imóveis</v>
          </cell>
          <cell r="AK79" t="str">
            <v>6.3.2.3. Outros Serviços</v>
          </cell>
        </row>
        <row r="80">
          <cell r="B80" t="str">
            <v>7.2.3. Reparo e Manutenção de Veículos</v>
          </cell>
          <cell r="AK80" t="str">
            <v>7.1.1.1. Equipamentos Médico-Hospitalar</v>
          </cell>
        </row>
        <row r="81">
          <cell r="B81" t="str">
            <v>7.2.4. Reparo e Manutenção de Bens Móveis de Outras Naturezas</v>
          </cell>
          <cell r="AK81" t="str">
            <v>7.1.1.2. Equipamentos de Informática</v>
          </cell>
        </row>
        <row r="82">
          <cell r="B82" t="str">
            <v>8.1. Equipamentos</v>
          </cell>
          <cell r="AK82" t="str">
            <v>7.1.1.3. Outros Reparos e Manutenção de Equipamentos</v>
          </cell>
        </row>
        <row r="83">
          <cell r="B83" t="str">
            <v>8.2. Móveis e Utensílios</v>
          </cell>
          <cell r="AK83" t="str">
            <v>7.1.2. Reparo e Manutenção de Bens Móveis de Outras Naturezas</v>
          </cell>
        </row>
        <row r="84">
          <cell r="B84" t="str">
            <v>8.3. Obras e Construções</v>
          </cell>
          <cell r="AK84" t="str">
            <v>7.1.3. Reparo e Manutenção de Bens Imóveis</v>
          </cell>
        </row>
        <row r="85">
          <cell r="B85" t="str">
            <v>8.4. Outras despesas Investimentos</v>
          </cell>
          <cell r="AK85" t="str">
            <v>7.2.1.1. Equipamentos Médico-Hospitalar</v>
          </cell>
        </row>
        <row r="86">
          <cell r="B86" t="str">
            <v>9.1 EQUIPAMENTOS</v>
          </cell>
          <cell r="AK86" t="str">
            <v>7.2.1.2. Equipamentos de Informática</v>
          </cell>
        </row>
        <row r="87">
          <cell r="B87" t="str">
            <v>9.2 MÓVEIS E UTENSÍLIOS</v>
          </cell>
          <cell r="AK87" t="str">
            <v>7.2.1.3. Engenharia Clínica</v>
          </cell>
        </row>
        <row r="88">
          <cell r="B88" t="str">
            <v>9.3 OBRAS E CONSTRUÇÕES</v>
          </cell>
          <cell r="AK88" t="str">
            <v>7.2.1.4. Outros Reparos e Manutenção de Máquinas e Equipamentos</v>
          </cell>
        </row>
        <row r="89">
          <cell r="B89" t="str">
            <v>9.4 VEÍCULOS</v>
          </cell>
          <cell r="AK89" t="str">
            <v>7.2.2. Reparo e Manutenção de Bens Imóveis</v>
          </cell>
        </row>
        <row r="90">
          <cell r="B90" t="str">
            <v>9.5 OUTRAS DESPESAS COM INVESTIMENTOS</v>
          </cell>
          <cell r="AK90" t="str">
            <v>7.2.3. Reparo e Manutenção de Veículos</v>
          </cell>
        </row>
        <row r="91">
          <cell r="B91" t="str">
            <v>10. Despesas com Ensino e Pesquisa</v>
          </cell>
          <cell r="AK91" t="str">
            <v>7.2.4. Reparo e Manutenção de Bens Móveis de Outras Naturezas</v>
          </cell>
        </row>
        <row r="92">
          <cell r="B92" t="str">
            <v>11. Despesa(s) de Competência(s) Anterior(es)</v>
          </cell>
          <cell r="AK92" t="str">
            <v>8.1. Equipamentos</v>
          </cell>
        </row>
        <row r="93">
          <cell r="B93" t="str">
            <v>11.2.1. Materiais Descartáveis/Materiais de Penso</v>
          </cell>
          <cell r="AK93" t="str">
            <v>8.2. Móveis e Utensílios</v>
          </cell>
        </row>
        <row r="94">
          <cell r="B94" t="str">
            <v>11.2.2. Medicamentos</v>
          </cell>
          <cell r="AK94" t="str">
            <v>8.3. Obras e Construções</v>
          </cell>
        </row>
        <row r="95">
          <cell r="B95" t="str">
            <v>11.2.3. Dietas Industrializadas</v>
          </cell>
          <cell r="AK95" t="str">
            <v>8.4. Outras despesas Investimentos</v>
          </cell>
        </row>
        <row r="96">
          <cell r="B96" t="str">
            <v>11.2.4. Gases Medicinais</v>
          </cell>
          <cell r="AK96" t="str">
            <v>9.1 EQUIPAMENTOS</v>
          </cell>
        </row>
        <row r="97">
          <cell r="B97" t="str">
            <v>11.2.5. OPME (Orteses, Próteses e Materiais Especiais)</v>
          </cell>
          <cell r="AK97" t="str">
            <v>9.2 MÓVEIS E UTENSÍLIOS</v>
          </cell>
        </row>
        <row r="98">
          <cell r="B98" t="str">
            <v>11.2.6. Material de uso odontológico</v>
          </cell>
          <cell r="AK98" t="str">
            <v>9.3 OBRAS E CONSTRUÇÕES</v>
          </cell>
        </row>
        <row r="99">
          <cell r="B99" t="str">
            <v>11.2.7. Material laboratorial</v>
          </cell>
          <cell r="AK99" t="str">
            <v>9.4 VEÍCULOS</v>
          </cell>
        </row>
        <row r="100">
          <cell r="B100" t="str">
            <v>11.2.8. Outras Despesas com Insumos Assistenciais</v>
          </cell>
          <cell r="AK100" t="str">
            <v>9.5 OUTRAS DESPESAS COM INVESTIMENTOS</v>
          </cell>
        </row>
        <row r="101">
          <cell r="B101" t="str">
            <v>11.3.1. Material de Higienização e Limpeza</v>
          </cell>
          <cell r="AK101" t="str">
            <v>10. Despesas com Ensino e Pesquisa</v>
          </cell>
        </row>
        <row r="102">
          <cell r="B102" t="str">
            <v>11.3.2. Material/Gêneros Alimentícios</v>
          </cell>
          <cell r="AK102" t="str">
            <v>11. Despesa(s) de Competência(s) Anterior(es)</v>
          </cell>
        </row>
        <row r="103">
          <cell r="B103" t="str">
            <v>11.3.3. Material Expediente</v>
          </cell>
          <cell r="AK103" t="str">
            <v>11.2.1. Materiais Descartáveis/Materiais de Penso</v>
          </cell>
        </row>
        <row r="104">
          <cell r="B104" t="str">
            <v>11.3.4. Combustível</v>
          </cell>
          <cell r="AK104" t="str">
            <v>11.2.2. Medicamentos</v>
          </cell>
        </row>
        <row r="105">
          <cell r="B105" t="str">
            <v>11.3.5. GLP</v>
          </cell>
          <cell r="AK105" t="str">
            <v>11.2.3. Dietas Industrializadas</v>
          </cell>
        </row>
        <row r="106">
          <cell r="B106" t="str">
            <v>11.3.6.1. Manurtenção de Bem Imóvel</v>
          </cell>
          <cell r="AK106" t="str">
            <v>11.2.4. Gases Medicinais</v>
          </cell>
        </row>
        <row r="107">
          <cell r="B107" t="str">
            <v>11.3.6.2.1. Equipamentos de Informática</v>
          </cell>
          <cell r="AK107" t="str">
            <v>11.2.5. OPME (Orteses, Próteses e Materiais Especiais)</v>
          </cell>
        </row>
        <row r="108">
          <cell r="B108" t="str">
            <v>11.3.6.2.2.1. Lubrificantes Veiculares</v>
          </cell>
          <cell r="AK108" t="str">
            <v>11.2.6. Material de uso odontológico</v>
          </cell>
        </row>
        <row r="109">
          <cell r="B109" t="str">
            <v>11.3.6.2.2.2. Outros Materiais de Manutenção de Veículos</v>
          </cell>
          <cell r="AK109" t="str">
            <v>11.2.7. Material laboratorial</v>
          </cell>
        </row>
        <row r="110">
          <cell r="B110" t="str">
            <v>11.3.6.2.3. Equipamento Médico-Hospitalar</v>
          </cell>
          <cell r="AK110" t="str">
            <v>11.2.8. Outras Despesas com Insumos Assistenciais</v>
          </cell>
        </row>
        <row r="111">
          <cell r="B111" t="str">
            <v>11.3.6.2.4. Outros materiais de Manutenção de Bem Móvel</v>
          </cell>
          <cell r="AK111" t="str">
            <v>11.3.1. Material de Higienização e Limpeza</v>
          </cell>
        </row>
        <row r="112">
          <cell r="B112" t="str">
            <v>11.3.7. Tecidos, Fardamentos e EPI</v>
          </cell>
          <cell r="AK112" t="str">
            <v>11.3.2. Material/Gêneros Alimentícios</v>
          </cell>
        </row>
        <row r="113">
          <cell r="B113" t="str">
            <v>11.3.8. Outras Despesas com Materiais Diversos</v>
          </cell>
          <cell r="AK113" t="str">
            <v>11.3.3. Material Expediente</v>
          </cell>
        </row>
        <row r="114">
          <cell r="B114" t="str">
            <v>11.4.1. Seguros (Imóvel e veículos)</v>
          </cell>
          <cell r="AK114" t="str">
            <v>11.3.4. Combustível</v>
          </cell>
        </row>
        <row r="115">
          <cell r="B115" t="str">
            <v>11.4.2.1. Taxas</v>
          </cell>
          <cell r="AK115" t="str">
            <v>11.3.5. GLP</v>
          </cell>
        </row>
        <row r="116">
          <cell r="B116" t="str">
            <v>11.4.2.2. Contribuições</v>
          </cell>
          <cell r="AK116" t="str">
            <v>11.3.6.1. Manurtenção de Bem Imóvel</v>
          </cell>
        </row>
        <row r="117">
          <cell r="B117" t="str">
            <v>11.4.3.1. Taxa de Manutenção de Conta</v>
          </cell>
          <cell r="AK117" t="str">
            <v>11.3.6.2.1. Equipamentos de Informática</v>
          </cell>
        </row>
        <row r="118">
          <cell r="B118" t="str">
            <v>11.4.3.2. Tarifas</v>
          </cell>
          <cell r="AK118" t="str">
            <v>11.3.6.2.2.1. Lubrificantes Veiculares</v>
          </cell>
        </row>
        <row r="119">
          <cell r="B119" t="str">
            <v>11.5.1.1. Telefonia Móvel</v>
          </cell>
          <cell r="AK119" t="str">
            <v>11.3.6.2.2.2. Outros Materiais de Manutenção de Veículos</v>
          </cell>
        </row>
        <row r="120">
          <cell r="B120" t="str">
            <v>11.5.1.2. Telefonia Fixa/Internet</v>
          </cell>
          <cell r="AK120" t="str">
            <v>11.3.6.2.3. Equipamento Médico-Hospitalar</v>
          </cell>
        </row>
        <row r="121">
          <cell r="B121" t="str">
            <v>11.5.2. Água</v>
          </cell>
          <cell r="AK121" t="str">
            <v>11.3.6.2.4. Outros materiais de Manutenção de Bem Móvel</v>
          </cell>
        </row>
        <row r="122">
          <cell r="B122" t="str">
            <v>11.5.3. Energia Elétrica</v>
          </cell>
          <cell r="AK122" t="str">
            <v>11.3.7. Tecidos, Fardamentos e EPI</v>
          </cell>
        </row>
        <row r="123">
          <cell r="B123" t="str">
            <v>11.5.4.1. Locação de Imóvel (Pessoa Física)</v>
          </cell>
          <cell r="AK123" t="str">
            <v>11.3.8. Outras Despesas com Materiais Diversos</v>
          </cell>
        </row>
        <row r="124">
          <cell r="B124" t="str">
            <v>11.5.4.2. Locação de Máquinas e Equipamentos (Pessoa Jurídica)</v>
          </cell>
          <cell r="AK124" t="str">
            <v>11.4.1. Seguros (Imóvel e veículos)</v>
          </cell>
        </row>
        <row r="125">
          <cell r="B125" t="str">
            <v>11.5.4.3. Locação de Equipamentos Médico-Hospitalares (Pessoa Jurídica)</v>
          </cell>
          <cell r="AK125" t="str">
            <v>11.4.2.1. Taxas</v>
          </cell>
        </row>
        <row r="126">
          <cell r="B126" t="str">
            <v>11.5.4.4. Locação de Veículos Automotores (Pessoa Jurídica) (Exceto Ambulância)</v>
          </cell>
          <cell r="AK126" t="str">
            <v>11.4.2.2. Contribuições</v>
          </cell>
        </row>
        <row r="127">
          <cell r="B127" t="str">
            <v>11.5.5. Serviço Gráficos, de Encadernação e de Emolduração</v>
          </cell>
          <cell r="AK127" t="str">
            <v>11.4.3.1. Taxa de Manutenção de Conta</v>
          </cell>
        </row>
        <row r="128">
          <cell r="B128" t="str">
            <v>11.5.6. Serviços Judiciais e Cartoriais</v>
          </cell>
          <cell r="AK128" t="str">
            <v>11.4.3.2. Tarifas</v>
          </cell>
        </row>
        <row r="129">
          <cell r="B129" t="str">
            <v>11.5.7.1. Outras Despesas Gerais (Pessoa Física)</v>
          </cell>
          <cell r="AK129" t="str">
            <v>11.5.1.1. Telefonia Móvel</v>
          </cell>
        </row>
        <row r="130">
          <cell r="B130" t="str">
            <v>11.5.7.2. Outras Despesas Gerais (Pessoa Juridica)</v>
          </cell>
          <cell r="AK130" t="str">
            <v>11.5.1.2. Telefonia Fixa/Internet</v>
          </cell>
        </row>
        <row r="131">
          <cell r="B131" t="str">
            <v>11.6.1.1.1. Médicos</v>
          </cell>
          <cell r="AK131" t="str">
            <v>11.5.2. Água</v>
          </cell>
        </row>
        <row r="132">
          <cell r="B132" t="str">
            <v>11.6.1.1.2. Outros profissionais de saúde</v>
          </cell>
          <cell r="AK132" t="str">
            <v>11.5.3. Energia Elétrica</v>
          </cell>
        </row>
        <row r="133">
          <cell r="B133" t="str">
            <v>11.6.1.1.3. Laboratório</v>
          </cell>
          <cell r="AK133" t="str">
            <v>11.5.4.1. Locação de Imóvel (Pessoa Física)</v>
          </cell>
        </row>
        <row r="134">
          <cell r="B134" t="str">
            <v>11.6.1.1.4. Alimentação/Dietas</v>
          </cell>
          <cell r="AK134" t="str">
            <v>11.5.4.2. Locação de Máquinas e Equipamentos (Pessoa Jurídica)</v>
          </cell>
        </row>
        <row r="135">
          <cell r="B135" t="str">
            <v>11.6.1.1.5. Locação de Ambulâncias</v>
          </cell>
          <cell r="AK135" t="str">
            <v>11.5.4.3. Locação de Equipamentos Médico-Hospitalares (Pessoa Jurídica)</v>
          </cell>
        </row>
        <row r="136">
          <cell r="B136" t="str">
            <v>11.6.1.1.6. Outras Pessoas Jurídicas</v>
          </cell>
          <cell r="AK136" t="str">
            <v>11.5.4.4. Locação de Veículos Automotores (Pessoa Jurídica) (Exceto Ambulância)</v>
          </cell>
        </row>
        <row r="137">
          <cell r="B137" t="str">
            <v>11.6.1.2.1. Médicos</v>
          </cell>
          <cell r="AK137" t="str">
            <v>11.5.5. Serviço Gráficos, de Encadernação e de Emolduração</v>
          </cell>
        </row>
        <row r="138">
          <cell r="B138" t="str">
            <v>11.6.1.2.2. Outros profissionais de saúde</v>
          </cell>
          <cell r="AK138" t="str">
            <v>11.5.6. Serviços Judiciais e Cartoriais</v>
          </cell>
        </row>
        <row r="139">
          <cell r="B139" t="str">
            <v>11.6.1.2.3. Farmacêutico</v>
          </cell>
          <cell r="AK139" t="str">
            <v>11.5.7.1. Outras Despesas Gerais (Pessoa Física)</v>
          </cell>
        </row>
        <row r="140">
          <cell r="B140" t="str">
            <v>11.6.1.3.1. Médicos</v>
          </cell>
          <cell r="AK140" t="str">
            <v>11.5.7.2. Outras Despesas Gerais (Pessoa Juridica)</v>
          </cell>
        </row>
        <row r="141">
          <cell r="B141" t="str">
            <v>11.6.1.3.2. Outros profissionais de saúde</v>
          </cell>
          <cell r="AK141" t="str">
            <v>11.6.1.1.1. Médicos</v>
          </cell>
        </row>
        <row r="142">
          <cell r="B142" t="str">
            <v>11.6.2.1. Pessoa Jurídica</v>
          </cell>
          <cell r="AK142" t="str">
            <v>11.6.1.1.2. Outros profissionais de saúde</v>
          </cell>
        </row>
        <row r="143">
          <cell r="B143" t="str">
            <v>11.6.2.2. Pessoa Física</v>
          </cell>
          <cell r="AK143" t="str">
            <v>11.6.1.1.3. Laboratório</v>
          </cell>
        </row>
        <row r="144">
          <cell r="B144" t="str">
            <v>11.6.2.3. Cooperativas</v>
          </cell>
          <cell r="AK144" t="str">
            <v>11.6.1.1.4. Alimentação/Dietas</v>
          </cell>
        </row>
        <row r="145">
          <cell r="B145" t="str">
            <v>11.6.3.1.1.1. Lavanderia</v>
          </cell>
          <cell r="AK145" t="str">
            <v>11.6.1.1.5. Locação de Ambulâncias</v>
          </cell>
        </row>
        <row r="146">
          <cell r="B146" t="str">
            <v>11.6.3.1.1.2.Serviços de Cozinha e Copeira</v>
          </cell>
          <cell r="AK146" t="str">
            <v>11.6.1.1.6. Outras Pessoas Jurídicas</v>
          </cell>
        </row>
        <row r="147">
          <cell r="B147" t="str">
            <v>11.6.3.1.1.3. Outros Serviços Domésticos</v>
          </cell>
          <cell r="AK147" t="str">
            <v>11.6.1.2.1. Médicos</v>
          </cell>
        </row>
        <row r="148">
          <cell r="B148" t="str">
            <v>11.6.3.1.2. Coleta de Lixo Hospitalar</v>
          </cell>
          <cell r="AK148" t="str">
            <v>11.6.1.2.2. Outros profissionais de saúde</v>
          </cell>
        </row>
        <row r="149">
          <cell r="B149" t="str">
            <v>11.6.3.1.3. Manutenção/Aluguel/Uso de Sistemas ou Softwares</v>
          </cell>
          <cell r="AK149" t="str">
            <v>11.6.1.2.3. Farmacêutico</v>
          </cell>
        </row>
        <row r="150">
          <cell r="B150" t="str">
            <v>11.6.3.1.4. Vigilância</v>
          </cell>
          <cell r="AK150" t="str">
            <v>11.6.1.3.1. Médicos</v>
          </cell>
        </row>
        <row r="151">
          <cell r="B151" t="str">
            <v>11.6.3.1.5. Consultorias e Treinamentos</v>
          </cell>
          <cell r="AK151" t="str">
            <v>11.6.1.3.2. Outros profissionais de saúde</v>
          </cell>
        </row>
        <row r="152">
          <cell r="B152" t="str">
            <v>11.6.3.1.6. Serviços Técnicos Profissionais</v>
          </cell>
          <cell r="AK152" t="str">
            <v>11.6.2.1. Pessoa Jurídica</v>
          </cell>
        </row>
        <row r="153">
          <cell r="B153" t="str">
            <v>11.6.3.1.7. Dedetização</v>
          </cell>
          <cell r="AK153" t="str">
            <v>11.6.2.2. Pessoa Física</v>
          </cell>
        </row>
        <row r="154">
          <cell r="B154" t="str">
            <v>11.6.3.1.8. Limpeza</v>
          </cell>
          <cell r="AK154" t="str">
            <v>11.6.2.3. Cooperativas</v>
          </cell>
        </row>
        <row r="155">
          <cell r="B155" t="str">
            <v>11.6.3.1.9. Outras Pessoas Jurídicas</v>
          </cell>
          <cell r="AK155" t="str">
            <v>11.6.3.1.1.1. Lavanderia</v>
          </cell>
        </row>
        <row r="156">
          <cell r="B156" t="str">
            <v>11.6.3.2.1. Técnico Profissional (Nível Superior)</v>
          </cell>
          <cell r="AK156" t="str">
            <v>11.6.3.1.1.2.Serviços de Cozinha e Copeira</v>
          </cell>
        </row>
        <row r="157">
          <cell r="B157" t="str">
            <v>11.6.3.2.2. Tecnico Operacional (Nível Médio / Elementar)</v>
          </cell>
          <cell r="AK157" t="str">
            <v>11.6.3.1.1.3. Outros Serviços Domésticos</v>
          </cell>
        </row>
        <row r="158">
          <cell r="B158" t="str">
            <v>11.6.3.2.3. Outros Serviços</v>
          </cell>
          <cell r="AK158" t="str">
            <v>11.6.3.1.2. Coleta de Lixo Hospitalar</v>
          </cell>
        </row>
        <row r="159">
          <cell r="B159" t="str">
            <v>11.7.1.1.1. Equipamentos Médico-Hospitalar</v>
          </cell>
          <cell r="AK159" t="str">
            <v>11.6.3.1.3. Manutenção/Aluguel/Uso de Sistemas ou Softwares</v>
          </cell>
        </row>
        <row r="160">
          <cell r="B160" t="str">
            <v>11.7.1.1.2. Equipamentos de Informática</v>
          </cell>
          <cell r="AK160" t="str">
            <v>11.6.3.1.4. Vigilância</v>
          </cell>
        </row>
        <row r="161">
          <cell r="B161" t="str">
            <v>11.7.1.1.3. Outros</v>
          </cell>
          <cell r="AK161" t="str">
            <v>11.6.3.1.5. Consultorias e Treinamentos</v>
          </cell>
        </row>
        <row r="162">
          <cell r="B162" t="str">
            <v>11.7.1.2. Reparo e Manutenção de Bens Móveis de Outras Naturezas</v>
          </cell>
          <cell r="AK162" t="str">
            <v>11.6.3.1.6. Serviços Técnicos Profissionais</v>
          </cell>
        </row>
        <row r="163">
          <cell r="B163" t="str">
            <v>11.7.1.3. Reparo e Manutenção de Bens Imóveis</v>
          </cell>
          <cell r="AK163" t="str">
            <v>11.6.3.1.7. Dedetização</v>
          </cell>
        </row>
        <row r="164">
          <cell r="B164" t="str">
            <v>11.7.2.1.1. Equipamentos Médico-Hospitalar</v>
          </cell>
          <cell r="AK164" t="str">
            <v>11.6.3.1.8. Limpeza</v>
          </cell>
        </row>
        <row r="165">
          <cell r="B165" t="str">
            <v>11.7.2.1.2. Equipamentos de Informática</v>
          </cell>
          <cell r="AK165" t="str">
            <v>11.6.3.1.9. Outras Pessoas Jurídicas</v>
          </cell>
        </row>
        <row r="166">
          <cell r="B166" t="str">
            <v>11.7.2.1.3. Engenharia Clínica</v>
          </cell>
          <cell r="AK166" t="str">
            <v>11.6.3.2.1. Técnico Profissional (Nível Superior)</v>
          </cell>
        </row>
        <row r="167">
          <cell r="B167" t="str">
            <v>11.7.2.1.4. Outros Reparos e Manutenção de Máquinas e Equipamentos</v>
          </cell>
          <cell r="AK167" t="str">
            <v>11.6.3.2.2. Tecnico Operacional (Nível Médio / Elementar)</v>
          </cell>
        </row>
        <row r="168">
          <cell r="B168" t="str">
            <v>11.7.2.2. Reparo e Manutenção de Bens Imóveis</v>
          </cell>
          <cell r="AK168" t="str">
            <v>11.6.3.2.3. Outros Serviços</v>
          </cell>
        </row>
        <row r="169">
          <cell r="B169" t="str">
            <v>11.7.2.3. Reparo e Manutenção de Veículos</v>
          </cell>
          <cell r="AK169" t="str">
            <v>11.7.1.1.1. Equipamentos Médico-Hospitalar</v>
          </cell>
        </row>
        <row r="170">
          <cell r="B170" t="str">
            <v>11.7.2.4. Reparo e Manutenção de Bens Móveis de Outras Naturezas</v>
          </cell>
          <cell r="AK170" t="str">
            <v>11.7.1.1.2. Equipamentos de Informática</v>
          </cell>
        </row>
        <row r="171">
          <cell r="B171" t="str">
            <v>11.8.1. Equipamentos</v>
          </cell>
          <cell r="AK171" t="str">
            <v>11.7.1.1.3. Outros</v>
          </cell>
        </row>
        <row r="172">
          <cell r="B172" t="str">
            <v>11.8.2. Móveis e Utensílios</v>
          </cell>
          <cell r="AK172" t="str">
            <v>11.7.1.2. Reparo e Manutenção de Bens Móveis de Outras Naturezas</v>
          </cell>
        </row>
        <row r="173">
          <cell r="B173" t="str">
            <v>11.8.3. Obras e Construções</v>
          </cell>
          <cell r="AK173" t="str">
            <v>11.7.1.3. Reparo e Manutenção de Bens Imóveis</v>
          </cell>
        </row>
        <row r="174">
          <cell r="B174" t="str">
            <v>11.8.4. Outras despesas Investimentos</v>
          </cell>
          <cell r="AK174" t="str">
            <v>11.7.2.1.1. Equipamentos Médico-Hospitalar</v>
          </cell>
        </row>
        <row r="175">
          <cell r="B175" t="str">
            <v>11.9.1 EQUIPAMENTOS</v>
          </cell>
          <cell r="AK175" t="str">
            <v>11.7.2.1.2. Equipamentos de Informática</v>
          </cell>
        </row>
        <row r="176">
          <cell r="B176" t="str">
            <v>11.9.2 MÓVEIS E UTENSÍLIOS</v>
          </cell>
          <cell r="AK176" t="str">
            <v>11.7.2.1.3. Engenharia Clínica</v>
          </cell>
        </row>
        <row r="177">
          <cell r="B177" t="str">
            <v>11.9.3 OBRAS E CONSTRUÇÕES</v>
          </cell>
          <cell r="AK177" t="str">
            <v>11.7.2.1.4. Outros Reparos e Manutenção de Máquinas e Equipamentos</v>
          </cell>
        </row>
        <row r="178">
          <cell r="B178" t="str">
            <v>11.9.4 VEÍCULOS</v>
          </cell>
          <cell r="AK178" t="str">
            <v>11.7.2.2. Reparo e Manutenção de Bens Imóveis</v>
          </cell>
        </row>
        <row r="179">
          <cell r="B179" t="str">
            <v>11.9.5 OUTRAS DESPESAS COM INVESTIMENTOS</v>
          </cell>
          <cell r="AK179" t="str">
            <v>11.7.2.3. Reparo e Manutenção de Veículos</v>
          </cell>
        </row>
        <row r="180">
          <cell r="B180" t="str">
            <v>11.10. Despesas com Ensino e Pesquisa</v>
          </cell>
          <cell r="AK180" t="str">
            <v>11.7.2.4. Reparo e Manutenção de Bens Móveis de Outras Naturezas</v>
          </cell>
        </row>
        <row r="181">
          <cell r="AK181" t="str">
            <v>11.8.1. Equipamentos</v>
          </cell>
        </row>
        <row r="182">
          <cell r="AK182" t="str">
            <v>11.8.2. Móveis e Utensílios</v>
          </cell>
        </row>
        <row r="183">
          <cell r="AK183" t="str">
            <v>11.8.3. Obras e Construções</v>
          </cell>
        </row>
        <row r="184">
          <cell r="AK184" t="str">
            <v>11.8.4. Outras despesas Investimentos</v>
          </cell>
        </row>
        <row r="185">
          <cell r="AK185" t="str">
            <v>11.9.1 EQUIPAMENTOS</v>
          </cell>
        </row>
        <row r="186">
          <cell r="AK186" t="str">
            <v>11.9.2 MÓVEIS E UTENSÍLIOS</v>
          </cell>
        </row>
        <row r="187">
          <cell r="AK187" t="str">
            <v>11.9.3 OBRAS E CONSTRUÇÕES</v>
          </cell>
        </row>
        <row r="188">
          <cell r="AK188" t="str">
            <v>11.9.4 VEÍCULOS</v>
          </cell>
        </row>
        <row r="189">
          <cell r="AK189" t="str">
            <v>11.9.5 OUTRAS DESPESAS COM INVESTIMENTOS</v>
          </cell>
        </row>
        <row r="190">
          <cell r="AK190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1 - Médico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3 - Administrativo</v>
          </cell>
        </row>
        <row r="10">
          <cell r="E10" t="str">
            <v>1 - Médico</v>
          </cell>
        </row>
        <row r="11">
          <cell r="E11" t="str">
            <v>2 - Outros Profissionais da Saúde</v>
          </cell>
        </row>
        <row r="12">
          <cell r="E12" t="str">
            <v>1 - Médico</v>
          </cell>
        </row>
        <row r="13">
          <cell r="E13" t="str">
            <v>2 - Outros Profissionais da Saúde</v>
          </cell>
        </row>
        <row r="14">
          <cell r="E14" t="str">
            <v>1 - Médico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1 - Médico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1 - Médico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3 - Administrativo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1 - Médico</v>
          </cell>
        </row>
        <row r="46">
          <cell r="E46" t="str">
            <v>3 - Administrativo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1 - Médico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2 - Outros Profissionais da Saúde</v>
          </cell>
        </row>
        <row r="57">
          <cell r="E57" t="str">
            <v>1 - Médico</v>
          </cell>
        </row>
        <row r="58">
          <cell r="E58" t="str">
            <v>1 - Médico</v>
          </cell>
        </row>
        <row r="59">
          <cell r="E59" t="str">
            <v>2 - Outros Profissionais da Saúde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3 - Administrativo</v>
          </cell>
        </row>
        <row r="66">
          <cell r="E66" t="str">
            <v>2 - Outros Profissionais da Saúde</v>
          </cell>
        </row>
        <row r="67">
          <cell r="E67" t="str">
            <v>1 - Médico</v>
          </cell>
        </row>
        <row r="68">
          <cell r="E68" t="str">
            <v>3 - Administrativo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1 - Médico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1 - Médico</v>
          </cell>
        </row>
        <row r="90">
          <cell r="E90" t="str">
            <v>1 - Médico</v>
          </cell>
        </row>
        <row r="91">
          <cell r="E91" t="str">
            <v>1 - Médico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1 - Médico</v>
          </cell>
        </row>
        <row r="100">
          <cell r="E100" t="str">
            <v>1 - Médico</v>
          </cell>
        </row>
        <row r="101">
          <cell r="E101" t="str">
            <v>2 - Outros Profissionais da Saúde</v>
          </cell>
        </row>
        <row r="102">
          <cell r="E102" t="str">
            <v>1 - Médico</v>
          </cell>
        </row>
        <row r="103">
          <cell r="E103" t="str">
            <v>2 - Outros Profissionais da Saúde</v>
          </cell>
        </row>
        <row r="104">
          <cell r="E104" t="str">
            <v>1 - Médico</v>
          </cell>
        </row>
        <row r="105">
          <cell r="E105" t="str">
            <v>3 - Administrativo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1 - Médico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3 - Administrativo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3 - Administrativo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1 - Médico</v>
          </cell>
        </row>
        <row r="131">
          <cell r="E131" t="str">
            <v>3 - Administrativo</v>
          </cell>
        </row>
        <row r="132">
          <cell r="E132" t="str">
            <v>1 - Médico</v>
          </cell>
        </row>
        <row r="133">
          <cell r="E133" t="str">
            <v>2 - Outros Profissionais da Saúde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1 - Médico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3 - Administrativo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1 - Médico</v>
          </cell>
        </row>
        <row r="152">
          <cell r="E152" t="str">
            <v>2 - Outros Profissionais da Saúde</v>
          </cell>
        </row>
        <row r="153">
          <cell r="E153" t="str">
            <v>3 - Administrativo</v>
          </cell>
        </row>
        <row r="154">
          <cell r="E154" t="str">
            <v>3 - Administrativo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2 - Outros Profissionais da Saúde</v>
          </cell>
        </row>
        <row r="164">
          <cell r="E164" t="str">
            <v>3 - Administrativo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1 - Médico</v>
          </cell>
        </row>
        <row r="170">
          <cell r="E170" t="str">
            <v>3 - Administrativo</v>
          </cell>
        </row>
        <row r="171">
          <cell r="E171" t="str">
            <v>2 - Outros Profissionais da Saúde</v>
          </cell>
        </row>
        <row r="172">
          <cell r="E172" t="str">
            <v>1 - Médico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1 - Médico</v>
          </cell>
        </row>
        <row r="189">
          <cell r="E189" t="str">
            <v>2 - Outros Profissionais da Saúde</v>
          </cell>
        </row>
        <row r="190">
          <cell r="E190" t="str">
            <v>3 - Administrativo</v>
          </cell>
        </row>
        <row r="191">
          <cell r="E191" t="str">
            <v>1 - Médico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3 - Administrativo</v>
          </cell>
        </row>
        <row r="196">
          <cell r="E196" t="str">
            <v>2 - Outros Profissionais da Saúde</v>
          </cell>
        </row>
        <row r="197">
          <cell r="E197" t="str">
            <v>1 - Médico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1 - Médico</v>
          </cell>
        </row>
        <row r="202">
          <cell r="E202" t="str">
            <v>2 - Outros Profissionais da Saúde</v>
          </cell>
        </row>
        <row r="203">
          <cell r="E203" t="str">
            <v>1 - Médico</v>
          </cell>
        </row>
        <row r="204">
          <cell r="E204" t="str">
            <v>1 - Médico</v>
          </cell>
        </row>
        <row r="205">
          <cell r="E205" t="str">
            <v>1 - Médico</v>
          </cell>
        </row>
        <row r="206">
          <cell r="E206" t="str">
            <v>3 - Administrativo</v>
          </cell>
        </row>
        <row r="207">
          <cell r="E207" t="str">
            <v>2 - Outros Profissionais da Saúde</v>
          </cell>
        </row>
        <row r="208">
          <cell r="E208" t="str">
            <v>3 - Administrativo</v>
          </cell>
        </row>
        <row r="209">
          <cell r="E209" t="str">
            <v>2 - Outros Profissionais da Saúde</v>
          </cell>
        </row>
        <row r="210">
          <cell r="E210" t="str">
            <v>3 - Administrativo</v>
          </cell>
        </row>
        <row r="211">
          <cell r="E211" t="str">
            <v>2 - Outros Profissionais da Saúde</v>
          </cell>
        </row>
        <row r="212">
          <cell r="E212" t="str">
            <v>1 - Médico</v>
          </cell>
        </row>
        <row r="213">
          <cell r="E213" t="str">
            <v>2 - Outros Profissionais da Saúde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43983</v>
          </cell>
          <cell r="J12">
            <v>104.5</v>
          </cell>
          <cell r="M12">
            <v>20.9</v>
          </cell>
          <cell r="O12">
            <v>1.1599999999999999</v>
          </cell>
          <cell r="R12">
            <v>141</v>
          </cell>
          <cell r="S12">
            <v>2.09</v>
          </cell>
          <cell r="U12">
            <v>2.13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43983</v>
          </cell>
          <cell r="J13">
            <v>113.09</v>
          </cell>
          <cell r="M13">
            <v>20.9</v>
          </cell>
          <cell r="O13">
            <v>1.1599999999999999</v>
          </cell>
          <cell r="R13">
            <v>120</v>
          </cell>
          <cell r="S13">
            <v>62.7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43983</v>
          </cell>
          <cell r="J14">
            <v>135.93</v>
          </cell>
          <cell r="M14">
            <v>21.6</v>
          </cell>
          <cell r="O14">
            <v>1.1599999999999999</v>
          </cell>
          <cell r="R14">
            <v>244.5</v>
          </cell>
          <cell r="S14">
            <v>64.8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>
            <v>225124</v>
          </cell>
          <cell r="H15">
            <v>43983</v>
          </cell>
          <cell r="J15">
            <v>466.56</v>
          </cell>
          <cell r="M15">
            <v>1.58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>
            <v>223505</v>
          </cell>
          <cell r="H16">
            <v>43983</v>
          </cell>
          <cell r="J16">
            <v>379.4</v>
          </cell>
          <cell r="M16">
            <v>0</v>
          </cell>
          <cell r="O16">
            <v>2.44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43983</v>
          </cell>
          <cell r="J17">
            <v>0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>
            <v>324115</v>
          </cell>
          <cell r="H18">
            <v>43983</v>
          </cell>
          <cell r="J18">
            <v>288.68</v>
          </cell>
          <cell r="M18">
            <v>0</v>
          </cell>
          <cell r="O18">
            <v>1.1599999999999999</v>
          </cell>
          <cell r="R18">
            <v>146.69999999999999</v>
          </cell>
          <cell r="S18">
            <v>60.91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>
            <v>517410</v>
          </cell>
          <cell r="H19">
            <v>43983</v>
          </cell>
          <cell r="J19">
            <v>117.91</v>
          </cell>
          <cell r="M19">
            <v>20.9</v>
          </cell>
          <cell r="O19">
            <v>1.1599999999999999</v>
          </cell>
          <cell r="R19">
            <v>244.5</v>
          </cell>
          <cell r="S19">
            <v>62.7</v>
          </cell>
          <cell r="U19">
            <v>0</v>
          </cell>
        </row>
        <row r="20">
          <cell r="C20" t="str">
            <v>UPA CABO DE SANTO AGOSTINHO</v>
          </cell>
          <cell r="E20" t="str">
            <v>AGATA STANISCI</v>
          </cell>
          <cell r="F20" t="str">
            <v>1 - Médico</v>
          </cell>
          <cell r="G20">
            <v>225124</v>
          </cell>
          <cell r="H20">
            <v>43983</v>
          </cell>
          <cell r="J20">
            <v>360.53</v>
          </cell>
          <cell r="M20">
            <v>1.58</v>
          </cell>
          <cell r="O20">
            <v>9.2799999999999994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ALEXSANDRA MARIA MARTINS DA SILVA</v>
          </cell>
          <cell r="F21" t="str">
            <v>2 - Outros Profissionais da Saúde</v>
          </cell>
          <cell r="G21">
            <v>322205</v>
          </cell>
          <cell r="H21">
            <v>43983</v>
          </cell>
          <cell r="J21">
            <v>96.51</v>
          </cell>
          <cell r="M21">
            <v>20.9</v>
          </cell>
          <cell r="O21">
            <v>1.1599999999999999</v>
          </cell>
          <cell r="R21">
            <v>244.5</v>
          </cell>
          <cell r="S21">
            <v>62.7</v>
          </cell>
          <cell r="U21">
            <v>0</v>
          </cell>
        </row>
        <row r="22">
          <cell r="C22" t="str">
            <v>UPA CABO DE SANTO AGOSTINHO</v>
          </cell>
          <cell r="E22" t="str">
            <v>ALINNE TETI MAGALHAES</v>
          </cell>
          <cell r="F22" t="str">
            <v>1 - Médico</v>
          </cell>
          <cell r="G22">
            <v>225125</v>
          </cell>
          <cell r="H22">
            <v>43983</v>
          </cell>
          <cell r="J22">
            <v>791.29</v>
          </cell>
          <cell r="M22">
            <v>3.17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CABO DE SANTO AGOSTINHO</v>
          </cell>
          <cell r="E23" t="str">
            <v>ALISSON SANTOS DO NASCIMENTO</v>
          </cell>
          <cell r="F23" t="str">
            <v>2 - Outros Profissionais da Saúde</v>
          </cell>
          <cell r="G23">
            <v>322205</v>
          </cell>
          <cell r="H23">
            <v>43983</v>
          </cell>
          <cell r="J23">
            <v>112.52</v>
          </cell>
          <cell r="M23">
            <v>20.9</v>
          </cell>
          <cell r="O23">
            <v>1.1599999999999999</v>
          </cell>
          <cell r="R23">
            <v>246</v>
          </cell>
          <cell r="S23">
            <v>45.98</v>
          </cell>
          <cell r="U23">
            <v>0</v>
          </cell>
        </row>
        <row r="24">
          <cell r="C24" t="str">
            <v>UPA CABO DE SANTO AGOSTINHO</v>
          </cell>
          <cell r="E24" t="str">
            <v>ALLANO PEDRO FERREIRA DE SOUSA</v>
          </cell>
          <cell r="F24" t="str">
            <v>1 - Médico</v>
          </cell>
          <cell r="G24">
            <v>225125</v>
          </cell>
          <cell r="H24">
            <v>43983</v>
          </cell>
          <cell r="J24">
            <v>699.89</v>
          </cell>
          <cell r="M24">
            <v>25.34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AMANDA PRISCILA DA SILVA</v>
          </cell>
          <cell r="F25" t="str">
            <v>3 - Administrativo</v>
          </cell>
          <cell r="G25">
            <v>411010</v>
          </cell>
          <cell r="H25">
            <v>43983</v>
          </cell>
          <cell r="J25">
            <v>112.44</v>
          </cell>
          <cell r="M25">
            <v>26.43</v>
          </cell>
          <cell r="O25">
            <v>1.1599999999999999</v>
          </cell>
          <cell r="R25">
            <v>96</v>
          </cell>
          <cell r="S25">
            <v>79.290000000000006</v>
          </cell>
          <cell r="U25">
            <v>0</v>
          </cell>
        </row>
        <row r="26">
          <cell r="C26" t="str">
            <v>UPA CABO DE SANTO AGOSTINHO</v>
          </cell>
          <cell r="E26" t="str">
            <v>ANA CLAUDIA DA SILVA</v>
          </cell>
          <cell r="F26" t="str">
            <v>2 - Outros Profissionais da Saúde</v>
          </cell>
          <cell r="G26">
            <v>322205</v>
          </cell>
          <cell r="H26">
            <v>43983</v>
          </cell>
          <cell r="J26">
            <v>103.07</v>
          </cell>
          <cell r="M26">
            <v>20.9</v>
          </cell>
          <cell r="O26">
            <v>1.1599999999999999</v>
          </cell>
          <cell r="R26">
            <v>141</v>
          </cell>
          <cell r="S26">
            <v>62.7</v>
          </cell>
          <cell r="U26">
            <v>0</v>
          </cell>
        </row>
        <row r="27">
          <cell r="C27" t="str">
            <v>UPA CABO DE SANTO AGOSTINHO</v>
          </cell>
          <cell r="E27" t="str">
            <v>ANA MARIA BATISTA PEIXOTO</v>
          </cell>
          <cell r="F27" t="str">
            <v>2 - Outros Profissionais da Saúde</v>
          </cell>
          <cell r="G27">
            <v>223505</v>
          </cell>
          <cell r="H27">
            <v>43983</v>
          </cell>
          <cell r="J27">
            <v>0</v>
          </cell>
          <cell r="M27">
            <v>0</v>
          </cell>
          <cell r="O27">
            <v>2.44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PAULA DA SILVA SANTIAGO</v>
          </cell>
          <cell r="F28" t="str">
            <v>2 - Outros Profissionais da Saúde</v>
          </cell>
          <cell r="G28">
            <v>223505</v>
          </cell>
          <cell r="H28">
            <v>43983</v>
          </cell>
          <cell r="J28">
            <v>440.32</v>
          </cell>
          <cell r="M28">
            <v>2.99</v>
          </cell>
          <cell r="O28">
            <v>2.44</v>
          </cell>
          <cell r="R28">
            <v>518.4</v>
          </cell>
          <cell r="S28">
            <v>119.44</v>
          </cell>
          <cell r="U28">
            <v>0</v>
          </cell>
        </row>
        <row r="29">
          <cell r="C29" t="str">
            <v>UPA CABO DE SANTO AGOSTINHO</v>
          </cell>
          <cell r="E29" t="str">
            <v>ANA PAULA FREIRE CAVALCANTE</v>
          </cell>
          <cell r="F29" t="str">
            <v>1 - Médico</v>
          </cell>
          <cell r="G29">
            <v>225125</v>
          </cell>
          <cell r="H29">
            <v>43983</v>
          </cell>
          <cell r="J29">
            <v>369.72</v>
          </cell>
          <cell r="M29">
            <v>9.5</v>
          </cell>
          <cell r="O29">
            <v>9.2799999999999994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MATIAS DA SILVA</v>
          </cell>
          <cell r="F30" t="str">
            <v>2 - Outros Profissionais da Saúde</v>
          </cell>
          <cell r="G30">
            <v>521130</v>
          </cell>
          <cell r="H30">
            <v>43983</v>
          </cell>
          <cell r="J30">
            <v>101.41</v>
          </cell>
          <cell r="M30">
            <v>20.9</v>
          </cell>
          <cell r="O30">
            <v>1.1599999999999999</v>
          </cell>
          <cell r="S30">
            <v>0</v>
          </cell>
          <cell r="U30">
            <v>64</v>
          </cell>
        </row>
        <row r="31">
          <cell r="C31" t="str">
            <v>UPA CABO DE SANTO AGOSTINHO</v>
          </cell>
          <cell r="E31" t="str">
            <v>ANA PAULA MONTEIRO</v>
          </cell>
          <cell r="F31" t="str">
            <v>2 - Outros Profissionais da Saúde</v>
          </cell>
          <cell r="G31">
            <v>322205</v>
          </cell>
          <cell r="H31">
            <v>43983</v>
          </cell>
          <cell r="J31">
            <v>112.23</v>
          </cell>
          <cell r="M31">
            <v>20.9</v>
          </cell>
          <cell r="O31">
            <v>1.1599999999999999</v>
          </cell>
          <cell r="R31">
            <v>174.75</v>
          </cell>
          <cell r="S31">
            <v>43.89</v>
          </cell>
          <cell r="U31">
            <v>44.8</v>
          </cell>
        </row>
        <row r="32">
          <cell r="C32" t="str">
            <v>UPA CABO DE SANTO AGOSTINHO</v>
          </cell>
          <cell r="E32" t="str">
            <v>ANA THAYSSA ARAUJO CAVALCANTI</v>
          </cell>
          <cell r="F32" t="str">
            <v>2 - Outros Profissionais da Saúde</v>
          </cell>
          <cell r="G32">
            <v>223505</v>
          </cell>
          <cell r="H32">
            <v>43983</v>
          </cell>
          <cell r="J32">
            <v>378.28</v>
          </cell>
          <cell r="M32">
            <v>2.77</v>
          </cell>
          <cell r="O32">
            <v>2.44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ANAZETE MARIA DE LIMA</v>
          </cell>
          <cell r="F33" t="str">
            <v>2 - Outros Profissionais da Saúde</v>
          </cell>
          <cell r="G33">
            <v>521130</v>
          </cell>
          <cell r="H33">
            <v>43983</v>
          </cell>
          <cell r="J33">
            <v>87.67</v>
          </cell>
          <cell r="M33">
            <v>20.9</v>
          </cell>
          <cell r="O33">
            <v>1.1599999999999999</v>
          </cell>
          <cell r="R33">
            <v>141</v>
          </cell>
          <cell r="S33">
            <v>62.7</v>
          </cell>
          <cell r="U33">
            <v>0</v>
          </cell>
        </row>
        <row r="34">
          <cell r="C34" t="str">
            <v>UPA CABO DE SANTO AGOSTINHO</v>
          </cell>
          <cell r="E34" t="str">
            <v>ANDERSON JOSE DA SILVA</v>
          </cell>
          <cell r="F34" t="str">
            <v>3 - Administrativo</v>
          </cell>
          <cell r="G34">
            <v>317210</v>
          </cell>
          <cell r="H34">
            <v>43983</v>
          </cell>
          <cell r="J34">
            <v>203.21</v>
          </cell>
          <cell r="M34">
            <v>33.67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ANDRE JOSE DO NASCIMENTO</v>
          </cell>
          <cell r="F35" t="str">
            <v>3 - Administrativo</v>
          </cell>
          <cell r="G35">
            <v>782320</v>
          </cell>
          <cell r="H35">
            <v>43983</v>
          </cell>
          <cell r="J35">
            <v>60.97</v>
          </cell>
          <cell r="M35">
            <v>0</v>
          </cell>
          <cell r="O35">
            <v>1.1599999999999999</v>
          </cell>
          <cell r="R35">
            <v>141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ANDREIA DA SILVA SANTOS</v>
          </cell>
          <cell r="F36" t="str">
            <v>2 - Outros Profissionais da Saúde</v>
          </cell>
          <cell r="G36">
            <v>322205</v>
          </cell>
          <cell r="H36">
            <v>43983</v>
          </cell>
          <cell r="J36">
            <v>0</v>
          </cell>
          <cell r="M36">
            <v>0</v>
          </cell>
          <cell r="O36">
            <v>9.2799999999999994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ANDREZA CRISTINA VELEZ SILVA</v>
          </cell>
          <cell r="F37" t="str">
            <v>1 - Médico</v>
          </cell>
          <cell r="G37">
            <v>225125</v>
          </cell>
          <cell r="H37">
            <v>43983</v>
          </cell>
          <cell r="J37">
            <v>426.78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ANGELA PEREIRA DE SOUSA</v>
          </cell>
          <cell r="F38" t="str">
            <v>2 - Outros Profissionais da Saúde</v>
          </cell>
          <cell r="G38">
            <v>322205</v>
          </cell>
          <cell r="H38">
            <v>43983</v>
          </cell>
          <cell r="J38">
            <v>100.32</v>
          </cell>
          <cell r="M38">
            <v>20.9</v>
          </cell>
          <cell r="O38">
            <v>1.1599999999999999</v>
          </cell>
          <cell r="R38">
            <v>85.5</v>
          </cell>
          <cell r="S38">
            <v>62.7</v>
          </cell>
          <cell r="U38">
            <v>0</v>
          </cell>
        </row>
        <row r="39">
          <cell r="C39" t="str">
            <v>UPA CABO DE SANTO AGOSTINHO</v>
          </cell>
          <cell r="E39" t="str">
            <v>APARECIDO LEONARDE DO CARMO GONZAGA</v>
          </cell>
          <cell r="F39" t="str">
            <v>2 - Outros Profissionais da Saúde</v>
          </cell>
          <cell r="G39">
            <v>324115</v>
          </cell>
          <cell r="H39">
            <v>43983</v>
          </cell>
          <cell r="J39">
            <v>293.39</v>
          </cell>
          <cell r="M39">
            <v>9.49</v>
          </cell>
          <cell r="O39">
            <v>1.1599999999999999</v>
          </cell>
          <cell r="R39">
            <v>163</v>
          </cell>
          <cell r="S39">
            <v>60.91</v>
          </cell>
          <cell r="U39">
            <v>0</v>
          </cell>
        </row>
        <row r="40">
          <cell r="C40" t="str">
            <v>UPA CABO DE SANTO AGOSTINHO</v>
          </cell>
          <cell r="E40" t="str">
            <v>ARIVAN DA SILVA</v>
          </cell>
          <cell r="F40" t="str">
            <v>2 - Outros Profissionais da Saúde</v>
          </cell>
          <cell r="G40">
            <v>515110</v>
          </cell>
          <cell r="H40">
            <v>43983</v>
          </cell>
          <cell r="J40">
            <v>108.15</v>
          </cell>
          <cell r="M40">
            <v>20.9</v>
          </cell>
          <cell r="O40">
            <v>1.1599999999999999</v>
          </cell>
          <cell r="R40">
            <v>263.25</v>
          </cell>
          <cell r="S40">
            <v>62.7</v>
          </cell>
          <cell r="U40">
            <v>0</v>
          </cell>
        </row>
        <row r="41">
          <cell r="C41" t="str">
            <v>UPA CABO DE SANTO AGOSTINHO</v>
          </cell>
          <cell r="E41" t="str">
            <v>AUMIRENE MARIA DE FRANCA</v>
          </cell>
          <cell r="F41" t="str">
            <v>2 - Outros Profissionais da Saúde</v>
          </cell>
          <cell r="G41">
            <v>322205</v>
          </cell>
          <cell r="H41">
            <v>43983</v>
          </cell>
          <cell r="J41">
            <v>125.84</v>
          </cell>
          <cell r="M41">
            <v>20.9</v>
          </cell>
          <cell r="O41">
            <v>1.1599999999999999</v>
          </cell>
          <cell r="S41">
            <v>62.7</v>
          </cell>
          <cell r="U41">
            <v>0</v>
          </cell>
        </row>
        <row r="42">
          <cell r="C42" t="str">
            <v>UPA CABO DE SANTO AGOSTINHO</v>
          </cell>
          <cell r="E42" t="str">
            <v>BARBARA EMILLY DE ALMEIDA</v>
          </cell>
          <cell r="F42" t="str">
            <v>3 - Administrativo</v>
          </cell>
          <cell r="G42">
            <v>411010</v>
          </cell>
          <cell r="H42">
            <v>43983</v>
          </cell>
          <cell r="J42">
            <v>115.66</v>
          </cell>
          <cell r="M42">
            <v>20.9</v>
          </cell>
          <cell r="O42">
            <v>1.1599999999999999</v>
          </cell>
          <cell r="R42">
            <v>244.5</v>
          </cell>
          <cell r="S42">
            <v>62.7</v>
          </cell>
          <cell r="U42">
            <v>0</v>
          </cell>
        </row>
        <row r="43">
          <cell r="C43" t="str">
            <v>UPA CABO DE SANTO AGOSTINHO</v>
          </cell>
          <cell r="E43" t="str">
            <v>BETANIA RODRIGUES FEITOSA</v>
          </cell>
          <cell r="F43" t="str">
            <v>2 - Outros Profissionais da Saúde</v>
          </cell>
          <cell r="G43">
            <v>515205</v>
          </cell>
          <cell r="H43">
            <v>43983</v>
          </cell>
          <cell r="J43">
            <v>110.35</v>
          </cell>
          <cell r="M43">
            <v>21.6</v>
          </cell>
          <cell r="O43">
            <v>1.1599999999999999</v>
          </cell>
          <cell r="R43">
            <v>151.19999999999999</v>
          </cell>
          <cell r="S43">
            <v>64.8</v>
          </cell>
          <cell r="U43">
            <v>0</v>
          </cell>
        </row>
        <row r="44">
          <cell r="C44" t="str">
            <v>UPA CABO DE SANTO AGOSTINHO</v>
          </cell>
          <cell r="E44" t="str">
            <v>BRUNA PRISCILA DE OLIVEIRA</v>
          </cell>
          <cell r="F44" t="str">
            <v>2 - Outros Profissionais da Saúde</v>
          </cell>
          <cell r="G44">
            <v>223505</v>
          </cell>
          <cell r="H44">
            <v>43983</v>
          </cell>
          <cell r="J44">
            <v>369.58</v>
          </cell>
          <cell r="M44">
            <v>2.99</v>
          </cell>
          <cell r="O44">
            <v>2.44</v>
          </cell>
          <cell r="S44">
            <v>0</v>
          </cell>
          <cell r="U44">
            <v>0</v>
          </cell>
        </row>
        <row r="45">
          <cell r="C45" t="str">
            <v>UPA CABO DE SANTO AGOSTINHO</v>
          </cell>
          <cell r="E45" t="str">
            <v>BRUNO LEONARDO MICELI</v>
          </cell>
          <cell r="F45" t="str">
            <v>1 - Médico</v>
          </cell>
          <cell r="G45">
            <v>225124</v>
          </cell>
          <cell r="H45">
            <v>43983</v>
          </cell>
          <cell r="J45">
            <v>342.2</v>
          </cell>
          <cell r="M45">
            <v>3.17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CAIO FELIPE FARIAS BARROS</v>
          </cell>
          <cell r="F46" t="str">
            <v>1 - Médico</v>
          </cell>
          <cell r="G46">
            <v>225124</v>
          </cell>
          <cell r="H46">
            <v>43983</v>
          </cell>
          <cell r="J46">
            <v>1193.8599999999999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CASSIANO GUEDES COSTA</v>
          </cell>
          <cell r="F47" t="str">
            <v>3 - Administrativo</v>
          </cell>
          <cell r="G47">
            <v>514225</v>
          </cell>
          <cell r="H47">
            <v>43983</v>
          </cell>
          <cell r="J47">
            <v>132.69</v>
          </cell>
          <cell r="M47">
            <v>20.9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CATARINA BARBOSA DOS SANTOS SALES</v>
          </cell>
          <cell r="F48" t="str">
            <v>2 - Outros Profissionais da Saúde</v>
          </cell>
          <cell r="G48">
            <v>322205</v>
          </cell>
          <cell r="H48">
            <v>43983</v>
          </cell>
          <cell r="J48">
            <v>103.11</v>
          </cell>
          <cell r="M48">
            <v>20.9</v>
          </cell>
          <cell r="O48">
            <v>1.1599999999999999</v>
          </cell>
          <cell r="R48">
            <v>122.25</v>
          </cell>
          <cell r="S48">
            <v>62.7</v>
          </cell>
          <cell r="U48">
            <v>0</v>
          </cell>
        </row>
        <row r="49">
          <cell r="C49" t="str">
            <v>UPA CABO DE SANTO AGOSTINHO</v>
          </cell>
          <cell r="E49" t="str">
            <v>CATARINA MARIA DA SILVA</v>
          </cell>
          <cell r="F49" t="str">
            <v>2 - Outros Profissionais da Saúde</v>
          </cell>
          <cell r="G49">
            <v>515205</v>
          </cell>
          <cell r="H49">
            <v>43983</v>
          </cell>
          <cell r="J49">
            <v>174.64</v>
          </cell>
          <cell r="M49">
            <v>21.6</v>
          </cell>
          <cell r="O49">
            <v>1.1599999999999999</v>
          </cell>
          <cell r="R49">
            <v>244.5</v>
          </cell>
          <cell r="S49">
            <v>64.8</v>
          </cell>
          <cell r="U49">
            <v>0</v>
          </cell>
        </row>
        <row r="50">
          <cell r="C50" t="str">
            <v>UPA CABO DE SANTO AGOSTINHO</v>
          </cell>
          <cell r="E50" t="str">
            <v>CLARA ISABEL NOBREGA SATURNINO</v>
          </cell>
          <cell r="F50" t="str">
            <v>2 - Outros Profissionais da Saúde</v>
          </cell>
          <cell r="G50">
            <v>251605</v>
          </cell>
          <cell r="H50">
            <v>43983</v>
          </cell>
          <cell r="J50">
            <v>197.41</v>
          </cell>
          <cell r="M50">
            <v>36.19</v>
          </cell>
          <cell r="O50">
            <v>1.1599999999999999</v>
          </cell>
          <cell r="R50">
            <v>81.5</v>
          </cell>
          <cell r="S50">
            <v>78.5</v>
          </cell>
          <cell r="U50">
            <v>0</v>
          </cell>
        </row>
        <row r="51">
          <cell r="C51" t="str">
            <v>UPA CABO DE SANTO AGOSTINHO</v>
          </cell>
          <cell r="E51" t="str">
            <v>CLAUDIA MARIA SARAIVA</v>
          </cell>
          <cell r="F51" t="str">
            <v>2 - Outros Profissionais da Saúde</v>
          </cell>
          <cell r="G51">
            <v>322205</v>
          </cell>
          <cell r="H51">
            <v>43983</v>
          </cell>
          <cell r="J51">
            <v>0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CLAUDIVANIA MARIA DOS SANTOS SILVA</v>
          </cell>
          <cell r="F52" t="str">
            <v>3 - Administrativo</v>
          </cell>
          <cell r="G52">
            <v>411010</v>
          </cell>
          <cell r="H52">
            <v>43983</v>
          </cell>
          <cell r="J52">
            <v>103.06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CLAYTONY MELO DA SILVA</v>
          </cell>
          <cell r="F53" t="str">
            <v>3 - Administrativo</v>
          </cell>
          <cell r="G53">
            <v>517410</v>
          </cell>
          <cell r="H53">
            <v>43983</v>
          </cell>
          <cell r="J53">
            <v>112.24</v>
          </cell>
          <cell r="M53">
            <v>20.9</v>
          </cell>
          <cell r="O53">
            <v>1.1599999999999999</v>
          </cell>
          <cell r="R53">
            <v>244.5</v>
          </cell>
          <cell r="S53">
            <v>62.7</v>
          </cell>
          <cell r="U53">
            <v>0</v>
          </cell>
        </row>
        <row r="54">
          <cell r="C54" t="str">
            <v>UPA CABO DE SANTO AGOSTINHO</v>
          </cell>
          <cell r="E54" t="str">
            <v>CLEIDE SANTOS DA SILVA</v>
          </cell>
          <cell r="F54" t="str">
            <v>2 - Outros Profissionais da Saúde</v>
          </cell>
          <cell r="G54">
            <v>251605</v>
          </cell>
          <cell r="H54">
            <v>43983</v>
          </cell>
          <cell r="J54">
            <v>228.91</v>
          </cell>
          <cell r="M54">
            <v>36.19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CLEUTON ROBERTO CANDIDO</v>
          </cell>
          <cell r="F55" t="str">
            <v>1 - Médico</v>
          </cell>
          <cell r="G55">
            <v>225125</v>
          </cell>
          <cell r="H55">
            <v>43983</v>
          </cell>
          <cell r="J55">
            <v>390.14</v>
          </cell>
          <cell r="M55">
            <v>6.34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CLEYDSON TRAJANO DA SILVA</v>
          </cell>
          <cell r="F56" t="str">
            <v>3 - Administrativo</v>
          </cell>
          <cell r="G56">
            <v>313115</v>
          </cell>
          <cell r="H56">
            <v>43983</v>
          </cell>
          <cell r="J56">
            <v>146.18</v>
          </cell>
          <cell r="M56">
            <v>29.88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CRISTIANE DE SOUZA BRITO</v>
          </cell>
          <cell r="F57" t="str">
            <v>2 - Outros Profissionais da Saúde</v>
          </cell>
          <cell r="G57">
            <v>322205</v>
          </cell>
          <cell r="H57">
            <v>43983</v>
          </cell>
          <cell r="J57">
            <v>99.97</v>
          </cell>
          <cell r="M57">
            <v>20.9</v>
          </cell>
          <cell r="O57">
            <v>1.1599999999999999</v>
          </cell>
          <cell r="R57">
            <v>244.5</v>
          </cell>
          <cell r="S57">
            <v>62.7</v>
          </cell>
          <cell r="U57">
            <v>0</v>
          </cell>
        </row>
        <row r="58">
          <cell r="C58" t="str">
            <v>UPA CABO DE SANTO AGOSTINHO</v>
          </cell>
          <cell r="E58" t="str">
            <v>CRISTOPHER CAMPOS DA CUNHA CAVALCANTI</v>
          </cell>
          <cell r="F58" t="str">
            <v>3 - Administrativo</v>
          </cell>
          <cell r="G58">
            <v>131205</v>
          </cell>
          <cell r="H58">
            <v>43983</v>
          </cell>
          <cell r="J58">
            <v>847.43</v>
          </cell>
          <cell r="M58">
            <v>30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CYNTHIA DARLLENE DO O SILVA</v>
          </cell>
          <cell r="F59" t="str">
            <v>1 - Médico</v>
          </cell>
          <cell r="G59">
            <v>225124</v>
          </cell>
          <cell r="H59">
            <v>43983</v>
          </cell>
          <cell r="J59">
            <v>649.63</v>
          </cell>
          <cell r="M59">
            <v>12.67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CYNTHYA MARIA DOS SANTOS</v>
          </cell>
          <cell r="F60" t="str">
            <v>2 - Outros Profissionais da Saúde</v>
          </cell>
          <cell r="G60">
            <v>223505</v>
          </cell>
          <cell r="H60">
            <v>43983</v>
          </cell>
          <cell r="J60">
            <v>348.45</v>
          </cell>
          <cell r="M60">
            <v>2.77</v>
          </cell>
          <cell r="O60">
            <v>2.44</v>
          </cell>
          <cell r="R60">
            <v>141</v>
          </cell>
          <cell r="S60">
            <v>77.59</v>
          </cell>
          <cell r="U60">
            <v>0</v>
          </cell>
        </row>
        <row r="61">
          <cell r="C61" t="str">
            <v>UPA CABO DE SANTO AGOSTINHO</v>
          </cell>
          <cell r="E61" t="str">
            <v>DALVA CORDEIRO RAMOS SOUZA</v>
          </cell>
          <cell r="F61" t="str">
            <v>2 - Outros Profissionais da Saúde</v>
          </cell>
          <cell r="G61">
            <v>324115</v>
          </cell>
          <cell r="H61">
            <v>43983</v>
          </cell>
          <cell r="J61">
            <v>4.0999999999999996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DANIELA CRISTINA DE SALES</v>
          </cell>
          <cell r="F62" t="str">
            <v>3 - Administrativo</v>
          </cell>
          <cell r="G62">
            <v>142205</v>
          </cell>
          <cell r="H62">
            <v>43983</v>
          </cell>
          <cell r="J62">
            <v>258.51</v>
          </cell>
          <cell r="M62">
            <v>52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DANIELE CORREIA DA SILVA</v>
          </cell>
          <cell r="F63" t="str">
            <v>2 - Outros Profissionais da Saúde</v>
          </cell>
          <cell r="G63">
            <v>322205</v>
          </cell>
          <cell r="H63">
            <v>43983</v>
          </cell>
          <cell r="J63">
            <v>211.95</v>
          </cell>
          <cell r="M63">
            <v>20.9</v>
          </cell>
          <cell r="O63">
            <v>1.1599999999999999</v>
          </cell>
          <cell r="S63">
            <v>0</v>
          </cell>
          <cell r="U63">
            <v>2.13</v>
          </cell>
        </row>
        <row r="64">
          <cell r="C64" t="str">
            <v>UPA CABO DE SANTO AGOSTINHO</v>
          </cell>
          <cell r="E64" t="str">
            <v>DARLENE ROSE DE OLIVEIRA ARAUJO</v>
          </cell>
          <cell r="F64" t="str">
            <v>2 - Outros Profissionais da Saúde</v>
          </cell>
          <cell r="G64">
            <v>322205</v>
          </cell>
          <cell r="H64">
            <v>43983</v>
          </cell>
          <cell r="J64">
            <v>107.98</v>
          </cell>
          <cell r="M64">
            <v>20.9</v>
          </cell>
          <cell r="O64">
            <v>1.1599999999999999</v>
          </cell>
          <cell r="R64">
            <v>141</v>
          </cell>
          <cell r="S64">
            <v>62.7</v>
          </cell>
          <cell r="U64">
            <v>0</v>
          </cell>
        </row>
        <row r="65">
          <cell r="C65" t="str">
            <v>UPA CABO DE SANTO AGOSTINHO</v>
          </cell>
          <cell r="E65" t="str">
            <v>DAYANE MONIQUE DA SILVA ALVES</v>
          </cell>
          <cell r="F65" t="str">
            <v>3 - Administrativo</v>
          </cell>
          <cell r="G65">
            <v>411010</v>
          </cell>
          <cell r="H65">
            <v>43983</v>
          </cell>
          <cell r="J65">
            <v>119.98</v>
          </cell>
          <cell r="M65">
            <v>20.9</v>
          </cell>
          <cell r="O65">
            <v>1.1599999999999999</v>
          </cell>
          <cell r="R65">
            <v>141</v>
          </cell>
          <cell r="S65">
            <v>62.7</v>
          </cell>
          <cell r="U65">
            <v>64</v>
          </cell>
        </row>
        <row r="66">
          <cell r="C66" t="str">
            <v>UPA CABO DE SANTO AGOSTINHO</v>
          </cell>
          <cell r="E66" t="str">
            <v>DAYVSON KEYSON SALUSTIANO FRANCA</v>
          </cell>
          <cell r="F66" t="str">
            <v>2 - Outros Profissionais da Saúde</v>
          </cell>
          <cell r="G66">
            <v>521130</v>
          </cell>
          <cell r="H66">
            <v>43983</v>
          </cell>
          <cell r="J66">
            <v>190.65</v>
          </cell>
          <cell r="M66">
            <v>20.9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DEISE CAVALCANTE DE ARAUJO RAMOS</v>
          </cell>
          <cell r="F67" t="str">
            <v>1 - Médico</v>
          </cell>
          <cell r="G67">
            <v>225125</v>
          </cell>
          <cell r="H67">
            <v>43983</v>
          </cell>
          <cell r="J67">
            <v>355.11</v>
          </cell>
          <cell r="M67">
            <v>4.75</v>
          </cell>
          <cell r="O67">
            <v>9.2799999999999994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DUANY NOVAES DE CARVALHO</v>
          </cell>
          <cell r="F68" t="str">
            <v>1 - Médico</v>
          </cell>
          <cell r="G68">
            <v>225124</v>
          </cell>
          <cell r="H68">
            <v>43983</v>
          </cell>
          <cell r="J68">
            <v>346.17</v>
          </cell>
          <cell r="M68">
            <v>0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EBERLANDIA OLIVIA DA SILVA BATISTA</v>
          </cell>
          <cell r="F69" t="str">
            <v>2 - Outros Profissionais da Saúde</v>
          </cell>
          <cell r="G69">
            <v>322205</v>
          </cell>
          <cell r="H69">
            <v>43983</v>
          </cell>
          <cell r="J69">
            <v>173.76</v>
          </cell>
          <cell r="M69">
            <v>20.9</v>
          </cell>
          <cell r="O69">
            <v>9.2799999999999994</v>
          </cell>
          <cell r="R69">
            <v>85.5</v>
          </cell>
          <cell r="S69">
            <v>56.43</v>
          </cell>
          <cell r="U69">
            <v>0</v>
          </cell>
        </row>
        <row r="70">
          <cell r="C70" t="str">
            <v>UPA CABO DE SANTO AGOSTINHO</v>
          </cell>
          <cell r="E70" t="str">
            <v>EDILSON VIRGINIO DA SILVA JUNIOR</v>
          </cell>
          <cell r="F70" t="str">
            <v>3 - Administrativo</v>
          </cell>
          <cell r="G70">
            <v>411010</v>
          </cell>
          <cell r="H70">
            <v>43983</v>
          </cell>
          <cell r="J70">
            <v>0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CABO DE SANTO AGOSTINHO</v>
          </cell>
          <cell r="E71" t="str">
            <v>EDIMARIO JOSE DA SILVA MELO</v>
          </cell>
          <cell r="F71" t="str">
            <v>3 - Administrativo</v>
          </cell>
          <cell r="G71">
            <v>514225</v>
          </cell>
          <cell r="H71">
            <v>43983</v>
          </cell>
          <cell r="J71">
            <v>117.02</v>
          </cell>
          <cell r="M71">
            <v>20.9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EDNA MARTINS ALVES DE SOUZA</v>
          </cell>
          <cell r="F72" t="str">
            <v>3 - Administrativo</v>
          </cell>
          <cell r="G72">
            <v>351605</v>
          </cell>
          <cell r="H72">
            <v>43983</v>
          </cell>
          <cell r="J72">
            <v>128.56</v>
          </cell>
          <cell r="M72">
            <v>29.88</v>
          </cell>
          <cell r="O72">
            <v>1.1599999999999999</v>
          </cell>
          <cell r="R72">
            <v>269.85000000000002</v>
          </cell>
          <cell r="S72">
            <v>89.63</v>
          </cell>
          <cell r="U72">
            <v>0</v>
          </cell>
        </row>
        <row r="73">
          <cell r="C73" t="str">
            <v>UPA CABO DE SANTO AGOSTINHO</v>
          </cell>
          <cell r="E73" t="str">
            <v>EDNALDO JOSE DA SILVA</v>
          </cell>
          <cell r="F73" t="str">
            <v>3 - Administrativo</v>
          </cell>
          <cell r="G73">
            <v>517410</v>
          </cell>
          <cell r="H73">
            <v>43983</v>
          </cell>
          <cell r="J73">
            <v>104.5</v>
          </cell>
          <cell r="M73">
            <v>20.9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EDUARDA GABRIELA VILELA DA SILVA</v>
          </cell>
          <cell r="F74" t="str">
            <v>2 - Outros Profissionais da Saúde</v>
          </cell>
          <cell r="G74">
            <v>322205</v>
          </cell>
          <cell r="H74">
            <v>43983</v>
          </cell>
          <cell r="J74">
            <v>106.48</v>
          </cell>
          <cell r="M74">
            <v>20.9</v>
          </cell>
          <cell r="O74">
            <v>1.1599999999999999</v>
          </cell>
          <cell r="R74">
            <v>244.5</v>
          </cell>
          <cell r="S74">
            <v>58.52</v>
          </cell>
          <cell r="U74">
            <v>0</v>
          </cell>
        </row>
        <row r="75">
          <cell r="C75" t="str">
            <v>UPA CABO DE SANTO AGOSTINHO</v>
          </cell>
          <cell r="E75" t="str">
            <v>EGRINALDO AMANCIO DE SOUSA</v>
          </cell>
          <cell r="F75" t="str">
            <v>3 - Administrativo</v>
          </cell>
          <cell r="G75">
            <v>514225</v>
          </cell>
          <cell r="H75">
            <v>43983</v>
          </cell>
          <cell r="J75">
            <v>122.91</v>
          </cell>
          <cell r="M75">
            <v>20.9</v>
          </cell>
          <cell r="O75">
            <v>1.1599999999999999</v>
          </cell>
          <cell r="R75">
            <v>225.75</v>
          </cell>
          <cell r="S75">
            <v>62.7</v>
          </cell>
          <cell r="U75">
            <v>0</v>
          </cell>
        </row>
        <row r="76">
          <cell r="C76" t="str">
            <v>UPA CABO DE SANTO AGOSTINHO</v>
          </cell>
          <cell r="E76" t="str">
            <v>ELCIO MEDEIROS DA SILVA</v>
          </cell>
          <cell r="F76" t="str">
            <v>2 - Outros Profissionais da Saúde</v>
          </cell>
          <cell r="G76">
            <v>324115</v>
          </cell>
          <cell r="H76">
            <v>43983</v>
          </cell>
          <cell r="J76">
            <v>293.11</v>
          </cell>
          <cell r="M76">
            <v>10.85</v>
          </cell>
          <cell r="O76">
            <v>1.1599999999999999</v>
          </cell>
          <cell r="R76">
            <v>75.2</v>
          </cell>
          <cell r="S76">
            <v>60.91</v>
          </cell>
          <cell r="U76">
            <v>0</v>
          </cell>
        </row>
        <row r="77">
          <cell r="C77" t="str">
            <v>UPA CABO DE SANTO AGOSTINHO</v>
          </cell>
          <cell r="E77" t="str">
            <v>ELENILSON PEREIRA DOS SANTOS</v>
          </cell>
          <cell r="F77" t="str">
            <v>1 - Médico</v>
          </cell>
          <cell r="G77">
            <v>225125</v>
          </cell>
          <cell r="H77">
            <v>43983</v>
          </cell>
          <cell r="J77">
            <v>386.09</v>
          </cell>
          <cell r="M77">
            <v>7.92</v>
          </cell>
          <cell r="O77">
            <v>9.2799999999999994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ELIETE MARIA DA SILVA AQUINO</v>
          </cell>
          <cell r="F78" t="str">
            <v>3 - Administrativo</v>
          </cell>
          <cell r="G78">
            <v>142205</v>
          </cell>
          <cell r="H78">
            <v>43983</v>
          </cell>
          <cell r="J78">
            <v>0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ELIONAI CAMPELO WANDERLEY ALBUQUERQUE</v>
          </cell>
          <cell r="F79" t="str">
            <v>2 - Outros Profissionais da Saúde</v>
          </cell>
          <cell r="G79">
            <v>223505</v>
          </cell>
          <cell r="H79">
            <v>43983</v>
          </cell>
          <cell r="J79">
            <v>360.83</v>
          </cell>
          <cell r="M79">
            <v>2.99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ELIUDE RODRIGUES GALDINO DA SILVA</v>
          </cell>
          <cell r="F80" t="str">
            <v>2 - Outros Profissionais da Saúde</v>
          </cell>
          <cell r="G80">
            <v>223505</v>
          </cell>
          <cell r="H80">
            <v>43983</v>
          </cell>
          <cell r="J80">
            <v>375.36</v>
          </cell>
          <cell r="M80">
            <v>2.99</v>
          </cell>
          <cell r="O80">
            <v>2.44</v>
          </cell>
          <cell r="R80">
            <v>180.6</v>
          </cell>
          <cell r="S80">
            <v>119.44</v>
          </cell>
          <cell r="U80">
            <v>0</v>
          </cell>
        </row>
        <row r="81">
          <cell r="C81" t="str">
            <v>UPA CABO DE SANTO AGOSTINHO</v>
          </cell>
          <cell r="E81" t="str">
            <v>ELIVANIA ALVES XAVIER</v>
          </cell>
          <cell r="F81" t="str">
            <v>2 - Outros Profissionais da Saúde</v>
          </cell>
          <cell r="G81">
            <v>322205</v>
          </cell>
          <cell r="H81">
            <v>43983</v>
          </cell>
          <cell r="J81">
            <v>106.34</v>
          </cell>
          <cell r="M81">
            <v>20.9</v>
          </cell>
          <cell r="O81">
            <v>1.1599999999999999</v>
          </cell>
          <cell r="R81">
            <v>141</v>
          </cell>
          <cell r="S81">
            <v>62.7</v>
          </cell>
          <cell r="U81">
            <v>64</v>
          </cell>
        </row>
        <row r="82">
          <cell r="C82" t="str">
            <v>UPA CABO DE SANTO AGOSTINHO</v>
          </cell>
          <cell r="E82" t="str">
            <v>ELIZETE CACHIADO DANTAS</v>
          </cell>
          <cell r="F82" t="str">
            <v>2 - Outros Profissionais da Saúde</v>
          </cell>
          <cell r="G82">
            <v>223405</v>
          </cell>
          <cell r="H82">
            <v>43983</v>
          </cell>
          <cell r="J82">
            <v>368.56</v>
          </cell>
          <cell r="M82">
            <v>13.16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CABO DE SANTO AGOSTINHO</v>
          </cell>
          <cell r="E83" t="str">
            <v>ELLEN CASSIA DOS SANTOS GOMES OLIVEIRA</v>
          </cell>
          <cell r="F83" t="str">
            <v>3 - Administrativo</v>
          </cell>
          <cell r="G83">
            <v>411010</v>
          </cell>
          <cell r="H83">
            <v>43983</v>
          </cell>
          <cell r="J83">
            <v>0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ELMA MARIA DA SILVA</v>
          </cell>
          <cell r="F84" t="str">
            <v>3 - Administrativo</v>
          </cell>
          <cell r="G84">
            <v>411010</v>
          </cell>
          <cell r="H84">
            <v>43983</v>
          </cell>
          <cell r="J84">
            <v>107.18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ERICA FERNANDA TORRES</v>
          </cell>
          <cell r="F85" t="str">
            <v>2 - Outros Profissionais da Saúde</v>
          </cell>
          <cell r="G85">
            <v>324115</v>
          </cell>
          <cell r="H85">
            <v>43983</v>
          </cell>
          <cell r="J85">
            <v>557.07000000000005</v>
          </cell>
          <cell r="M85">
            <v>8.14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EVENY JUAREZA LEAL NASCIMENTO</v>
          </cell>
          <cell r="F86" t="str">
            <v>3 - Administrativo</v>
          </cell>
          <cell r="G86">
            <v>411010</v>
          </cell>
          <cell r="H86">
            <v>43983</v>
          </cell>
          <cell r="J86">
            <v>146.66</v>
          </cell>
          <cell r="M86">
            <v>32.19</v>
          </cell>
          <cell r="O86">
            <v>1.1599999999999999</v>
          </cell>
          <cell r="R86">
            <v>160.6</v>
          </cell>
          <cell r="S86">
            <v>96.57</v>
          </cell>
          <cell r="U86">
            <v>0</v>
          </cell>
        </row>
        <row r="87">
          <cell r="C87" t="str">
            <v>UPA CABO DE SANTO AGOSTINHO</v>
          </cell>
          <cell r="E87" t="str">
            <v>EVERLAINE DE ALBUQUERQUE HERCULANO</v>
          </cell>
          <cell r="F87" t="str">
            <v>2 - Outros Profissionais da Saúde</v>
          </cell>
          <cell r="G87">
            <v>324115</v>
          </cell>
          <cell r="H87">
            <v>43983</v>
          </cell>
          <cell r="J87">
            <v>299.5</v>
          </cell>
          <cell r="M87">
            <v>9.49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CABO DE SANTO AGOSTINHO</v>
          </cell>
          <cell r="E88" t="str">
            <v>EZEQUIAS INACIO DE OLIVEIRA</v>
          </cell>
          <cell r="F88" t="str">
            <v>2 - Outros Profissionais da Saúde</v>
          </cell>
          <cell r="G88">
            <v>521130</v>
          </cell>
          <cell r="H88">
            <v>43983</v>
          </cell>
          <cell r="J88">
            <v>87.68</v>
          </cell>
          <cell r="M88">
            <v>20.9</v>
          </cell>
          <cell r="O88">
            <v>1.1599999999999999</v>
          </cell>
          <cell r="R88">
            <v>244.5</v>
          </cell>
          <cell r="S88">
            <v>33.44</v>
          </cell>
          <cell r="U88">
            <v>0</v>
          </cell>
        </row>
        <row r="89">
          <cell r="C89" t="str">
            <v>UPA CABO DE SANTO AGOSTINHO</v>
          </cell>
          <cell r="E89" t="str">
            <v>FABIANA FELIX REIS</v>
          </cell>
          <cell r="F89" t="str">
            <v>2 - Outros Profissionais da Saúde</v>
          </cell>
          <cell r="G89">
            <v>766420</v>
          </cell>
          <cell r="H89">
            <v>43983</v>
          </cell>
          <cell r="J89">
            <v>119.82</v>
          </cell>
          <cell r="M89">
            <v>10.85</v>
          </cell>
          <cell r="O89">
            <v>2.44</v>
          </cell>
          <cell r="R89">
            <v>225.75</v>
          </cell>
          <cell r="S89">
            <v>31.35</v>
          </cell>
          <cell r="U89">
            <v>0</v>
          </cell>
        </row>
        <row r="90">
          <cell r="C90" t="str">
            <v>UPA CABO DE SANTO AGOSTINHO</v>
          </cell>
          <cell r="E90" t="str">
            <v>FABIANA PRAXEDES DE SOUZA</v>
          </cell>
          <cell r="F90" t="str">
            <v>2 - Outros Profissionais da Saúde</v>
          </cell>
          <cell r="G90">
            <v>223505</v>
          </cell>
          <cell r="H90">
            <v>43983</v>
          </cell>
          <cell r="J90">
            <v>348.25</v>
          </cell>
          <cell r="M90">
            <v>2.77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FABIANA SILVA BARBOSA</v>
          </cell>
          <cell r="F91" t="str">
            <v>2 - Outros Profissionais da Saúde</v>
          </cell>
          <cell r="G91">
            <v>322205</v>
          </cell>
          <cell r="H91">
            <v>43983</v>
          </cell>
          <cell r="J91">
            <v>108.78</v>
          </cell>
          <cell r="M91">
            <v>20.9</v>
          </cell>
          <cell r="O91">
            <v>1.1599999999999999</v>
          </cell>
          <cell r="R91">
            <v>244.5</v>
          </cell>
          <cell r="S91">
            <v>62.7</v>
          </cell>
          <cell r="U91">
            <v>0</v>
          </cell>
        </row>
        <row r="92">
          <cell r="C92" t="str">
            <v>UPA CABO DE SANTO AGOSTINHO</v>
          </cell>
          <cell r="E92" t="str">
            <v>FABIO RAMOS LIMA</v>
          </cell>
          <cell r="F92" t="str">
            <v>3 - Administrativo</v>
          </cell>
          <cell r="G92">
            <v>317210</v>
          </cell>
          <cell r="H92">
            <v>43983</v>
          </cell>
          <cell r="J92">
            <v>157.01</v>
          </cell>
          <cell r="M92">
            <v>33.67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FABIO VIEIRA DO NASCIMENTO</v>
          </cell>
          <cell r="F93" t="str">
            <v>3 - Administrativo</v>
          </cell>
          <cell r="G93">
            <v>411010</v>
          </cell>
          <cell r="H93">
            <v>43983</v>
          </cell>
          <cell r="J93">
            <v>0</v>
          </cell>
          <cell r="M93">
            <v>0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FERNANDA CECILE RODRIGUES DA COSTA</v>
          </cell>
          <cell r="F94" t="str">
            <v>1 - Médico</v>
          </cell>
          <cell r="G94">
            <v>225125</v>
          </cell>
          <cell r="H94">
            <v>43983</v>
          </cell>
          <cell r="J94">
            <v>393.85</v>
          </cell>
          <cell r="M94">
            <v>9.5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FILIPE RODRIGUES DA CRUZ</v>
          </cell>
          <cell r="F95" t="str">
            <v>2 - Outros Profissionais da Saúde</v>
          </cell>
          <cell r="G95">
            <v>515110</v>
          </cell>
          <cell r="H95">
            <v>43983</v>
          </cell>
          <cell r="J95">
            <v>151.53</v>
          </cell>
          <cell r="M95">
            <v>20.9</v>
          </cell>
          <cell r="O95">
            <v>2.44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FLAVIANA RODRIGUES DA SILVA</v>
          </cell>
          <cell r="F96" t="str">
            <v>2 - Outros Profissionais da Saúde</v>
          </cell>
          <cell r="G96">
            <v>322205</v>
          </cell>
          <cell r="H96">
            <v>43983</v>
          </cell>
          <cell r="J96">
            <v>100.32</v>
          </cell>
          <cell r="M96">
            <v>20.9</v>
          </cell>
          <cell r="O96">
            <v>1.1599999999999999</v>
          </cell>
          <cell r="R96">
            <v>40</v>
          </cell>
          <cell r="S96">
            <v>62.7</v>
          </cell>
          <cell r="U96">
            <v>0</v>
          </cell>
        </row>
        <row r="97">
          <cell r="C97" t="str">
            <v>UPA CABO DE SANTO AGOSTINHO</v>
          </cell>
          <cell r="E97" t="str">
            <v>FRANCELIA LIMA CORREIA</v>
          </cell>
          <cell r="F97" t="str">
            <v>2 - Outros Profissionais da Saúde</v>
          </cell>
          <cell r="G97">
            <v>223505</v>
          </cell>
          <cell r="H97">
            <v>43983</v>
          </cell>
          <cell r="J97">
            <v>379.72</v>
          </cell>
          <cell r="M97">
            <v>0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FRANCISCO JOSE DO NASCIMENTO JUNIOR</v>
          </cell>
          <cell r="F98" t="str">
            <v>3 - Administrativo</v>
          </cell>
          <cell r="G98">
            <v>782320</v>
          </cell>
          <cell r="H98">
            <v>43983</v>
          </cell>
          <cell r="J98">
            <v>148.12</v>
          </cell>
          <cell r="M98">
            <v>28.48</v>
          </cell>
          <cell r="O98">
            <v>9.2799999999999994</v>
          </cell>
          <cell r="R98">
            <v>226.8</v>
          </cell>
          <cell r="S98">
            <v>85.45</v>
          </cell>
          <cell r="U98">
            <v>0</v>
          </cell>
        </row>
        <row r="99">
          <cell r="C99" t="str">
            <v>UPA CABO DE SANTO AGOSTINHO</v>
          </cell>
          <cell r="E99" t="str">
            <v>GABRIEL CANEJO RODRIGUEZ</v>
          </cell>
          <cell r="F99" t="str">
            <v>1 - Médico</v>
          </cell>
          <cell r="G99">
            <v>225124</v>
          </cell>
          <cell r="H99">
            <v>43983</v>
          </cell>
          <cell r="J99">
            <v>449.77</v>
          </cell>
          <cell r="M99">
            <v>1.58</v>
          </cell>
          <cell r="O99">
            <v>9.2799999999999994</v>
          </cell>
          <cell r="S99">
            <v>0</v>
          </cell>
          <cell r="U99">
            <v>0</v>
          </cell>
        </row>
        <row r="100">
          <cell r="C100" t="str">
            <v>UPA CABO DE SANTO AGOSTINHO</v>
          </cell>
          <cell r="E100" t="str">
            <v>GABRIELA TEIXEIRA VIANA SUPPA MEIRA</v>
          </cell>
          <cell r="F100" t="str">
            <v>1 - Médico</v>
          </cell>
          <cell r="G100">
            <v>225125</v>
          </cell>
          <cell r="H100">
            <v>43983</v>
          </cell>
          <cell r="J100">
            <v>408.67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GERALDO ANTONIO LEONCIO  MENEZES DO NASCIMENTO</v>
          </cell>
          <cell r="F101" t="str">
            <v>1 - Médico</v>
          </cell>
          <cell r="G101">
            <v>225125</v>
          </cell>
          <cell r="H101">
            <v>43983</v>
          </cell>
          <cell r="J101">
            <v>684.5</v>
          </cell>
          <cell r="M101">
            <v>3.17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GIRLAYNE SOUZA DA SILVA</v>
          </cell>
          <cell r="F102" t="str">
            <v>2 - Outros Profissionais da Saúde</v>
          </cell>
          <cell r="G102">
            <v>322205</v>
          </cell>
          <cell r="H102">
            <v>43983</v>
          </cell>
          <cell r="J102">
            <v>115.87</v>
          </cell>
          <cell r="M102">
            <v>20.9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GIULIA ANDREATA OLIVEIRA DE ALENCAR SILVA</v>
          </cell>
          <cell r="F103" t="str">
            <v>3 - Administrativo</v>
          </cell>
          <cell r="G103">
            <v>411010</v>
          </cell>
          <cell r="H103">
            <v>43983</v>
          </cell>
          <cell r="J103">
            <v>136.69999999999999</v>
          </cell>
          <cell r="M103">
            <v>20.9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GLEICY DO NASCIMENTO DE LIMA</v>
          </cell>
          <cell r="F104" t="str">
            <v>2 - Outros Profissionais da Saúde</v>
          </cell>
          <cell r="G104">
            <v>322205</v>
          </cell>
          <cell r="H104">
            <v>43983</v>
          </cell>
          <cell r="J104">
            <v>98.82</v>
          </cell>
          <cell r="M104">
            <v>20.9</v>
          </cell>
          <cell r="O104">
            <v>1.1599999999999999</v>
          </cell>
          <cell r="R104">
            <v>244.5</v>
          </cell>
          <cell r="S104">
            <v>62.7</v>
          </cell>
          <cell r="U104">
            <v>0</v>
          </cell>
        </row>
        <row r="105">
          <cell r="C105" t="str">
            <v>UPA CABO DE SANTO AGOSTINHO</v>
          </cell>
          <cell r="E105" t="str">
            <v>GRACILIANO RAMOS DA SILVA</v>
          </cell>
          <cell r="F105" t="str">
            <v>2 - Outros Profissionais da Saúde</v>
          </cell>
          <cell r="G105">
            <v>322205</v>
          </cell>
          <cell r="H105">
            <v>43983</v>
          </cell>
          <cell r="J105">
            <v>117.71</v>
          </cell>
          <cell r="M105">
            <v>20.9</v>
          </cell>
          <cell r="O105">
            <v>1.1599999999999999</v>
          </cell>
          <cell r="R105">
            <v>141</v>
          </cell>
          <cell r="S105">
            <v>33.44</v>
          </cell>
          <cell r="U105">
            <v>0</v>
          </cell>
        </row>
        <row r="106">
          <cell r="C106" t="str">
            <v>UPA CABO DE SANTO AGOSTINHO</v>
          </cell>
          <cell r="E106" t="str">
            <v>GRAZIELLY BEATRIZ CAVALCANTE LIMA</v>
          </cell>
          <cell r="F106" t="str">
            <v>2 - Outros Profissionais da Saúde</v>
          </cell>
          <cell r="G106">
            <v>521130</v>
          </cell>
          <cell r="H106">
            <v>43983</v>
          </cell>
          <cell r="J106">
            <v>104.84</v>
          </cell>
          <cell r="M106">
            <v>20.9</v>
          </cell>
          <cell r="O106">
            <v>1.1599999999999999</v>
          </cell>
          <cell r="R106">
            <v>141</v>
          </cell>
          <cell r="S106">
            <v>62.7</v>
          </cell>
          <cell r="U106">
            <v>0</v>
          </cell>
        </row>
        <row r="107">
          <cell r="C107" t="str">
            <v>UPA CABO DE SANTO AGOSTINHO</v>
          </cell>
          <cell r="E107" t="str">
            <v>GUTIERRE NASCIMENTO DA SILVA EVANGELISTA</v>
          </cell>
          <cell r="F107" t="str">
            <v>3 - Administrativo</v>
          </cell>
          <cell r="G107">
            <v>782320</v>
          </cell>
          <cell r="H107">
            <v>43983</v>
          </cell>
          <cell r="J107">
            <v>147.25</v>
          </cell>
          <cell r="M107">
            <v>28.48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GUTTEMBERG FRANCISCO DA SILVA</v>
          </cell>
          <cell r="F108" t="str">
            <v>3 - Administrativo</v>
          </cell>
          <cell r="G108">
            <v>317210</v>
          </cell>
          <cell r="H108">
            <v>43983</v>
          </cell>
          <cell r="J108">
            <v>151.69</v>
          </cell>
          <cell r="M108">
            <v>33.67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HAIANNA ROSA DE LIMA</v>
          </cell>
          <cell r="F109" t="str">
            <v>1 - Médico</v>
          </cell>
          <cell r="G109">
            <v>225124</v>
          </cell>
          <cell r="H109">
            <v>43983</v>
          </cell>
          <cell r="J109">
            <v>377.18</v>
          </cell>
          <cell r="M109">
            <v>4.75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HANNA BALBINO GONCALVES</v>
          </cell>
          <cell r="F110" t="str">
            <v>1 - Médico</v>
          </cell>
          <cell r="G110">
            <v>225125</v>
          </cell>
          <cell r="H110">
            <v>43983</v>
          </cell>
          <cell r="J110">
            <v>463.18</v>
          </cell>
          <cell r="M110">
            <v>4.75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IARA BATISTA SOARES</v>
          </cell>
          <cell r="F111" t="str">
            <v>2 - Outros Profissionais da Saúde</v>
          </cell>
          <cell r="G111">
            <v>322205</v>
          </cell>
          <cell r="H111">
            <v>43983</v>
          </cell>
          <cell r="J111">
            <v>76.91</v>
          </cell>
          <cell r="M111">
            <v>20.9</v>
          </cell>
          <cell r="O111">
            <v>1.1599999999999999</v>
          </cell>
          <cell r="R111">
            <v>122.25</v>
          </cell>
          <cell r="S111">
            <v>48.07</v>
          </cell>
          <cell r="U111">
            <v>0</v>
          </cell>
        </row>
        <row r="112">
          <cell r="C112" t="str">
            <v>UPA CABO DE SANTO AGOSTINHO</v>
          </cell>
          <cell r="E112" t="str">
            <v>IARA DE SOUSA SARAIVA</v>
          </cell>
          <cell r="F112" t="str">
            <v>1 - Médico</v>
          </cell>
          <cell r="G112">
            <v>225124</v>
          </cell>
          <cell r="H112">
            <v>43983</v>
          </cell>
          <cell r="J112">
            <v>365.63</v>
          </cell>
          <cell r="M112">
            <v>3.17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IARA FERREIRA DOS SANTOS</v>
          </cell>
          <cell r="F113" t="str">
            <v>2 - Outros Profissionais da Saúde</v>
          </cell>
          <cell r="G113">
            <v>223505</v>
          </cell>
          <cell r="H113">
            <v>43983</v>
          </cell>
          <cell r="J113">
            <v>267.87</v>
          </cell>
          <cell r="M113">
            <v>2.3199999999999998</v>
          </cell>
          <cell r="O113">
            <v>2.44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INAIPI BOSSIERY ANDRADE GORGONIO DA NOBREGA</v>
          </cell>
          <cell r="F114" t="str">
            <v>1 - Médico</v>
          </cell>
          <cell r="G114">
            <v>225124</v>
          </cell>
          <cell r="H114">
            <v>43983</v>
          </cell>
          <cell r="J114">
            <v>382.3</v>
          </cell>
          <cell r="M114">
            <v>4.75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INALDA DE MELO SANTOS</v>
          </cell>
          <cell r="F115" t="str">
            <v>3 - Administrativo</v>
          </cell>
          <cell r="G115">
            <v>123105</v>
          </cell>
          <cell r="H115">
            <v>43983</v>
          </cell>
          <cell r="J115">
            <v>1199.92</v>
          </cell>
          <cell r="M115">
            <v>30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IVANILDO AMARO DA SILVA</v>
          </cell>
          <cell r="F116" t="str">
            <v>3 - Administrativo</v>
          </cell>
          <cell r="G116">
            <v>517410</v>
          </cell>
          <cell r="H116">
            <v>43983</v>
          </cell>
          <cell r="J116">
            <v>104.22</v>
          </cell>
          <cell r="M116">
            <v>20.9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IVSON BERNARDO DA SILVA</v>
          </cell>
          <cell r="F117" t="str">
            <v>3 - Administrativo</v>
          </cell>
          <cell r="G117">
            <v>782320</v>
          </cell>
          <cell r="H117">
            <v>43983</v>
          </cell>
          <cell r="J117">
            <v>157.15</v>
          </cell>
          <cell r="M117">
            <v>28.48</v>
          </cell>
          <cell r="O117">
            <v>1.1599999999999999</v>
          </cell>
          <cell r="R117">
            <v>244.5</v>
          </cell>
          <cell r="S117">
            <v>85.45</v>
          </cell>
          <cell r="U117">
            <v>0</v>
          </cell>
        </row>
        <row r="118">
          <cell r="C118" t="str">
            <v>UPA CABO DE SANTO AGOSTINHO</v>
          </cell>
          <cell r="E118" t="str">
            <v>JACKSON FERREIRA DE OLIVEIRA</v>
          </cell>
          <cell r="F118" t="str">
            <v>2 - Outros Profissionais da Saúde</v>
          </cell>
          <cell r="G118">
            <v>322205</v>
          </cell>
          <cell r="H118">
            <v>43983</v>
          </cell>
          <cell r="J118">
            <v>103.99</v>
          </cell>
          <cell r="M118">
            <v>20.9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JADILSON JOSE DOS SANTOS</v>
          </cell>
          <cell r="F119" t="str">
            <v>2 - Outros Profissionais da Saúde</v>
          </cell>
          <cell r="G119">
            <v>515110</v>
          </cell>
          <cell r="H119">
            <v>43983</v>
          </cell>
          <cell r="J119">
            <v>100.93</v>
          </cell>
          <cell r="M119">
            <v>20.9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JAIME DOS ANJOS NASCIMENTO</v>
          </cell>
          <cell r="F120" t="str">
            <v>2 - Outros Profissionais da Saúde</v>
          </cell>
          <cell r="G120">
            <v>223505</v>
          </cell>
          <cell r="H120">
            <v>43983</v>
          </cell>
          <cell r="J120">
            <v>450.2</v>
          </cell>
          <cell r="M120">
            <v>2.99</v>
          </cell>
          <cell r="O120">
            <v>2.44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JAKSON TEOTONIO ALVES DA SILVA</v>
          </cell>
          <cell r="F121" t="str">
            <v>2 - Outros Profissionais da Saúde</v>
          </cell>
          <cell r="G121">
            <v>322205</v>
          </cell>
          <cell r="H121">
            <v>43983</v>
          </cell>
          <cell r="J121">
            <v>126.23</v>
          </cell>
          <cell r="M121">
            <v>20.9</v>
          </cell>
          <cell r="O121">
            <v>1.1599999999999999</v>
          </cell>
          <cell r="R121">
            <v>244.5</v>
          </cell>
          <cell r="S121">
            <v>62.7</v>
          </cell>
          <cell r="U121">
            <v>0</v>
          </cell>
        </row>
        <row r="122">
          <cell r="C122" t="str">
            <v>UPA CABO DE SANTO AGOSTINHO</v>
          </cell>
          <cell r="E122" t="str">
            <v>JANAINA DA PAZ BRUNO</v>
          </cell>
          <cell r="F122" t="str">
            <v>3 - Administrativo</v>
          </cell>
          <cell r="G122">
            <v>411010</v>
          </cell>
          <cell r="H122">
            <v>43983</v>
          </cell>
          <cell r="J122">
            <v>0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JARISSON NEVES DA SILVA</v>
          </cell>
          <cell r="F123" t="str">
            <v>3 - Administrativo</v>
          </cell>
          <cell r="G123">
            <v>517410</v>
          </cell>
          <cell r="H123">
            <v>43983</v>
          </cell>
          <cell r="J123">
            <v>188.77</v>
          </cell>
          <cell r="M123">
            <v>20.9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JESSICA LAIZZA MOURA DUDA CARVALHO</v>
          </cell>
          <cell r="F124" t="str">
            <v>1 - Médico</v>
          </cell>
          <cell r="G124">
            <v>225124</v>
          </cell>
          <cell r="H124">
            <v>43983</v>
          </cell>
          <cell r="J124">
            <v>364.06</v>
          </cell>
          <cell r="M124">
            <v>1.58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JESSICA MARIA SERRA DE ANDRADE</v>
          </cell>
          <cell r="F125" t="str">
            <v>1 - Médico</v>
          </cell>
          <cell r="G125">
            <v>225125</v>
          </cell>
          <cell r="H125">
            <v>43983</v>
          </cell>
          <cell r="J125">
            <v>393.85</v>
          </cell>
          <cell r="M125">
            <v>0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JOICE MARTINS BRIZOLA ROCHA</v>
          </cell>
          <cell r="F126" t="str">
            <v>1 - Médico</v>
          </cell>
          <cell r="G126">
            <v>225124</v>
          </cell>
          <cell r="H126">
            <v>43983</v>
          </cell>
          <cell r="J126">
            <v>365.88</v>
          </cell>
          <cell r="M126">
            <v>6.34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JOSE AMARO DOS SANTOS</v>
          </cell>
          <cell r="F127" t="str">
            <v>3 - Administrativo</v>
          </cell>
          <cell r="G127">
            <v>517410</v>
          </cell>
          <cell r="H127">
            <v>43983</v>
          </cell>
          <cell r="J127">
            <v>120.05</v>
          </cell>
          <cell r="M127">
            <v>20.9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JOSE CRISTIANO DA SILVA RODRIGUES</v>
          </cell>
          <cell r="F128" t="str">
            <v>2 - Outros Profissionais da Saúde</v>
          </cell>
          <cell r="G128">
            <v>766420</v>
          </cell>
          <cell r="H128">
            <v>43983</v>
          </cell>
          <cell r="J128">
            <v>116.75</v>
          </cell>
          <cell r="M128">
            <v>10.85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JOSE JORGE DE SOUZA</v>
          </cell>
          <cell r="F129" t="str">
            <v>3 - Administrativo</v>
          </cell>
          <cell r="G129">
            <v>514225</v>
          </cell>
          <cell r="H129">
            <v>43983</v>
          </cell>
          <cell r="J129">
            <v>119.64</v>
          </cell>
          <cell r="M129">
            <v>20.9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JOSE LEANDRO GOMES DA SILVA</v>
          </cell>
          <cell r="F130" t="str">
            <v>2 - Outros Profissionais da Saúde</v>
          </cell>
          <cell r="G130">
            <v>515110</v>
          </cell>
          <cell r="H130">
            <v>43983</v>
          </cell>
          <cell r="J130">
            <v>151.32</v>
          </cell>
          <cell r="M130">
            <v>20.9</v>
          </cell>
          <cell r="O130">
            <v>1.1599999999999999</v>
          </cell>
          <cell r="R130">
            <v>244.5</v>
          </cell>
          <cell r="S130">
            <v>62.7</v>
          </cell>
          <cell r="U130">
            <v>0</v>
          </cell>
        </row>
        <row r="131">
          <cell r="C131" t="str">
            <v>UPA CABO DE SANTO AGOSTINHO</v>
          </cell>
          <cell r="E131" t="str">
            <v>JOSE SEVERINO DA SILVA JUNIOR</v>
          </cell>
          <cell r="F131" t="str">
            <v>3 - Administrativo</v>
          </cell>
          <cell r="G131">
            <v>782320</v>
          </cell>
          <cell r="H131">
            <v>43983</v>
          </cell>
          <cell r="J131">
            <v>65.33</v>
          </cell>
          <cell r="M131">
            <v>0</v>
          </cell>
          <cell r="O131">
            <v>1.1599999999999999</v>
          </cell>
          <cell r="S131">
            <v>42.73</v>
          </cell>
          <cell r="U131">
            <v>0</v>
          </cell>
        </row>
        <row r="132">
          <cell r="C132" t="str">
            <v>UPA CABO DE SANTO AGOSTINHO</v>
          </cell>
          <cell r="E132" t="str">
            <v>JOSENILDA DA SILVA MELO RODRIGUES</v>
          </cell>
          <cell r="F132" t="str">
            <v>2 - Outros Profissionais da Saúde</v>
          </cell>
          <cell r="G132">
            <v>322205</v>
          </cell>
          <cell r="H132">
            <v>43983</v>
          </cell>
          <cell r="J132">
            <v>142.99</v>
          </cell>
          <cell r="M132">
            <v>20.9</v>
          </cell>
          <cell r="O132">
            <v>1.1599999999999999</v>
          </cell>
          <cell r="R132">
            <v>244.5</v>
          </cell>
          <cell r="S132">
            <v>62.7</v>
          </cell>
          <cell r="U132">
            <v>0</v>
          </cell>
        </row>
        <row r="133">
          <cell r="C133" t="str">
            <v>UPA CABO DE SANTO AGOSTINHO</v>
          </cell>
          <cell r="E133" t="str">
            <v>JOSILMA MARIA DOS SANTOS OLIVEIRA</v>
          </cell>
          <cell r="F133" t="str">
            <v>2 - Outros Profissionais da Saúde</v>
          </cell>
          <cell r="G133">
            <v>515205</v>
          </cell>
          <cell r="H133">
            <v>43983</v>
          </cell>
          <cell r="J133">
            <v>104.21</v>
          </cell>
          <cell r="M133">
            <v>21.6</v>
          </cell>
          <cell r="O133">
            <v>1.1599999999999999</v>
          </cell>
          <cell r="S133">
            <v>64.8</v>
          </cell>
          <cell r="U133">
            <v>0</v>
          </cell>
        </row>
        <row r="134">
          <cell r="C134" t="str">
            <v>UPA CABO DE SANTO AGOSTINHO</v>
          </cell>
          <cell r="E134" t="str">
            <v>JOSINEIDE DOS SANTOS SILVA</v>
          </cell>
          <cell r="F134" t="str">
            <v>2 - Outros Profissionais da Saúde</v>
          </cell>
          <cell r="G134">
            <v>322205</v>
          </cell>
          <cell r="H134">
            <v>43983</v>
          </cell>
          <cell r="J134">
            <v>97.44</v>
          </cell>
          <cell r="M134">
            <v>20.9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JOZINEIDE ANA DAS NEVES OLIVEIRA</v>
          </cell>
          <cell r="F135" t="str">
            <v>3 - Administrativo</v>
          </cell>
          <cell r="G135">
            <v>411010</v>
          </cell>
          <cell r="H135">
            <v>43983</v>
          </cell>
          <cell r="J135">
            <v>204.94</v>
          </cell>
          <cell r="M135">
            <v>20.9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 CABO DE SANTO AGOSTINHO</v>
          </cell>
          <cell r="E136" t="str">
            <v>JULIANA ALBUQUERQUE DE CASTRO LOPES</v>
          </cell>
          <cell r="F136" t="str">
            <v>2 - Outros Profissionais da Saúde</v>
          </cell>
          <cell r="G136">
            <v>322205</v>
          </cell>
          <cell r="H136">
            <v>43983</v>
          </cell>
          <cell r="J136">
            <v>104.5</v>
          </cell>
          <cell r="M136">
            <v>20.9</v>
          </cell>
          <cell r="O136">
            <v>1.1599999999999999</v>
          </cell>
          <cell r="R136">
            <v>244.5</v>
          </cell>
          <cell r="S136">
            <v>62.7</v>
          </cell>
          <cell r="U136">
            <v>0</v>
          </cell>
        </row>
        <row r="137">
          <cell r="C137" t="str">
            <v>UPA CABO DE SANTO AGOSTINHO</v>
          </cell>
          <cell r="E137" t="str">
            <v>JULIANA CANUTO DA SILVA</v>
          </cell>
          <cell r="F137" t="str">
            <v>2 - Outros Profissionais da Saúde</v>
          </cell>
          <cell r="G137">
            <v>322205</v>
          </cell>
          <cell r="H137">
            <v>43983</v>
          </cell>
          <cell r="J137">
            <v>119.17</v>
          </cell>
          <cell r="M137">
            <v>20.9</v>
          </cell>
          <cell r="O137">
            <v>1.1599999999999999</v>
          </cell>
          <cell r="R137">
            <v>244.5</v>
          </cell>
          <cell r="S137">
            <v>62.7</v>
          </cell>
          <cell r="U137">
            <v>0</v>
          </cell>
        </row>
        <row r="138">
          <cell r="C138" t="str">
            <v>UPA CABO DE SANTO AGOSTINHO</v>
          </cell>
          <cell r="E138" t="str">
            <v>JULIANA MACEDO PIRES VERISSIMO SALES</v>
          </cell>
          <cell r="F138" t="str">
            <v>2 - Outros Profissionais da Saúde</v>
          </cell>
          <cell r="G138">
            <v>251605</v>
          </cell>
          <cell r="H138">
            <v>43983</v>
          </cell>
          <cell r="J138">
            <v>30.59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CABO DE SANTO AGOSTINHO</v>
          </cell>
          <cell r="E139" t="str">
            <v>JUVANI PEIXOTO DOS SANTOS</v>
          </cell>
          <cell r="F139" t="str">
            <v>2 - Outros Profissionais da Saúde</v>
          </cell>
          <cell r="G139">
            <v>322205</v>
          </cell>
          <cell r="H139">
            <v>43983</v>
          </cell>
          <cell r="J139">
            <v>112.06</v>
          </cell>
          <cell r="M139">
            <v>20.9</v>
          </cell>
          <cell r="O139">
            <v>1.1599999999999999</v>
          </cell>
          <cell r="R139">
            <v>244.5</v>
          </cell>
          <cell r="S139">
            <v>62.7</v>
          </cell>
          <cell r="U139">
            <v>0</v>
          </cell>
        </row>
        <row r="140">
          <cell r="C140" t="str">
            <v>UPA CABO DE SANTO AGOSTINHO</v>
          </cell>
          <cell r="E140" t="str">
            <v>KAREN HELENA DE FRANCA MOURA</v>
          </cell>
          <cell r="F140" t="str">
            <v>1 - Médico</v>
          </cell>
          <cell r="G140">
            <v>225124</v>
          </cell>
          <cell r="H140">
            <v>43983</v>
          </cell>
          <cell r="J140">
            <v>381.07</v>
          </cell>
          <cell r="M140">
            <v>0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KASSIA PRISCILA PEREIRA</v>
          </cell>
          <cell r="F141" t="str">
            <v>3 - Administrativo</v>
          </cell>
          <cell r="G141">
            <v>411010</v>
          </cell>
          <cell r="H141">
            <v>43983</v>
          </cell>
          <cell r="J141">
            <v>99.92</v>
          </cell>
          <cell r="M141">
            <v>20.9</v>
          </cell>
          <cell r="O141">
            <v>1.1599999999999999</v>
          </cell>
          <cell r="R141">
            <v>141</v>
          </cell>
          <cell r="S141">
            <v>58.52</v>
          </cell>
          <cell r="U141">
            <v>0</v>
          </cell>
        </row>
        <row r="142">
          <cell r="C142" t="str">
            <v>UPA CABO DE SANTO AGOSTINHO</v>
          </cell>
          <cell r="E142" t="str">
            <v>LAURA FERNANDA ALVES MOTA</v>
          </cell>
          <cell r="F142" t="str">
            <v>1 - Médico</v>
          </cell>
          <cell r="G142">
            <v>225125</v>
          </cell>
          <cell r="H142">
            <v>43983</v>
          </cell>
          <cell r="J142">
            <v>442.44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LAYSE DAYANA SANTIAGO DA SILVA</v>
          </cell>
          <cell r="F143" t="str">
            <v>2 - Outros Profissionais da Saúde</v>
          </cell>
          <cell r="G143">
            <v>322205</v>
          </cell>
          <cell r="H143">
            <v>43983</v>
          </cell>
          <cell r="J143">
            <v>104.5</v>
          </cell>
          <cell r="M143">
            <v>20.9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LIVIA CERQUEIRA MARIZ</v>
          </cell>
          <cell r="F144" t="str">
            <v>1 - Médico</v>
          </cell>
          <cell r="G144">
            <v>225125</v>
          </cell>
          <cell r="H144">
            <v>43983</v>
          </cell>
          <cell r="J144">
            <v>383.65</v>
          </cell>
          <cell r="M144">
            <v>7.92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LIVIO AMARO PEREIRA</v>
          </cell>
          <cell r="F145" t="str">
            <v>1 - Médico</v>
          </cell>
          <cell r="G145">
            <v>225125</v>
          </cell>
          <cell r="H145">
            <v>43983</v>
          </cell>
          <cell r="J145">
            <v>275.68</v>
          </cell>
          <cell r="M145">
            <v>6.34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LOUYSE ISABELLE VIEIRA GARCIA</v>
          </cell>
          <cell r="F146" t="str">
            <v>1 - Médico</v>
          </cell>
          <cell r="G146">
            <v>225124</v>
          </cell>
          <cell r="H146">
            <v>43983</v>
          </cell>
          <cell r="J146">
            <v>435.07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MAISA FREITAS DA COSTA</v>
          </cell>
          <cell r="F147" t="str">
            <v>1 - Médico</v>
          </cell>
          <cell r="G147">
            <v>225125</v>
          </cell>
          <cell r="H147">
            <v>43983</v>
          </cell>
          <cell r="J147">
            <v>0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MANOEL ALBINO SARAIVA</v>
          </cell>
          <cell r="F148" t="str">
            <v>3 - Administrativo</v>
          </cell>
          <cell r="G148">
            <v>517410</v>
          </cell>
          <cell r="H148">
            <v>43983</v>
          </cell>
          <cell r="J148">
            <v>147.18</v>
          </cell>
          <cell r="M148">
            <v>20.9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MANOELA RAMOS DA SILVA</v>
          </cell>
          <cell r="F149" t="str">
            <v>2 - Outros Profissionais da Saúde</v>
          </cell>
          <cell r="G149">
            <v>322205</v>
          </cell>
          <cell r="H149">
            <v>43983</v>
          </cell>
          <cell r="J149">
            <v>115.26</v>
          </cell>
          <cell r="M149">
            <v>20.9</v>
          </cell>
          <cell r="O149">
            <v>1.1599999999999999</v>
          </cell>
          <cell r="R149">
            <v>244.5</v>
          </cell>
          <cell r="S149">
            <v>62.7</v>
          </cell>
          <cell r="U149">
            <v>0</v>
          </cell>
        </row>
        <row r="150">
          <cell r="C150" t="str">
            <v>UPA CABO DE SANTO AGOSTINHO</v>
          </cell>
          <cell r="E150" t="str">
            <v>MARIA DAS GRACAS DO NASCIMENTO</v>
          </cell>
          <cell r="F150" t="str">
            <v>2 - Outros Profissionais da Saúde</v>
          </cell>
          <cell r="G150">
            <v>322205</v>
          </cell>
          <cell r="H150">
            <v>43983</v>
          </cell>
          <cell r="J150">
            <v>68.77</v>
          </cell>
          <cell r="M150">
            <v>0</v>
          </cell>
          <cell r="O150">
            <v>2.44</v>
          </cell>
          <cell r="R150">
            <v>141</v>
          </cell>
          <cell r="S150">
            <v>8.36</v>
          </cell>
          <cell r="U150">
            <v>0</v>
          </cell>
        </row>
        <row r="151">
          <cell r="C151" t="str">
            <v>UPA CABO DE SANTO AGOSTINHO</v>
          </cell>
          <cell r="E151" t="str">
            <v>MARIA DE JESUS NASCIMENTO DE PAULA</v>
          </cell>
          <cell r="F151" t="str">
            <v>3 - Administrativo</v>
          </cell>
          <cell r="G151">
            <v>413115</v>
          </cell>
          <cell r="H151">
            <v>43983</v>
          </cell>
          <cell r="J151">
            <v>115.64</v>
          </cell>
          <cell r="M151">
            <v>26.76</v>
          </cell>
          <cell r="O151">
            <v>1.1599999999999999</v>
          </cell>
          <cell r="R151">
            <v>415.8</v>
          </cell>
          <cell r="S151">
            <v>80.27</v>
          </cell>
          <cell r="U151">
            <v>0</v>
          </cell>
        </row>
        <row r="152">
          <cell r="C152" t="str">
            <v>UPA CABO DE SANTO AGOSTINHO</v>
          </cell>
          <cell r="E152" t="str">
            <v>MARIA DO CARMO SANTOS FERREIRA</v>
          </cell>
          <cell r="F152" t="str">
            <v>2 - Outros Profissionais da Saúde</v>
          </cell>
          <cell r="G152">
            <v>223505</v>
          </cell>
          <cell r="H152">
            <v>43983</v>
          </cell>
          <cell r="J152">
            <v>427.99</v>
          </cell>
          <cell r="M152">
            <v>2.99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MARIA ELENI DE LIMA CALADO</v>
          </cell>
          <cell r="F153" t="str">
            <v>2 - Outros Profissionais da Saúde</v>
          </cell>
          <cell r="G153">
            <v>322205</v>
          </cell>
          <cell r="H153">
            <v>43983</v>
          </cell>
          <cell r="J153">
            <v>103.1</v>
          </cell>
          <cell r="M153">
            <v>20.9</v>
          </cell>
          <cell r="O153">
            <v>1.1599999999999999</v>
          </cell>
          <cell r="R153">
            <v>244.5</v>
          </cell>
          <cell r="S153">
            <v>62.7</v>
          </cell>
          <cell r="U153">
            <v>0</v>
          </cell>
        </row>
        <row r="154">
          <cell r="C154" t="str">
            <v>UPA CABO DE SANTO AGOSTINHO</v>
          </cell>
          <cell r="E154" t="str">
            <v>MARIA GABRIELA ALVES DA SILVA</v>
          </cell>
          <cell r="F154" t="str">
            <v>2 - Outros Profissionais da Saúde</v>
          </cell>
          <cell r="G154">
            <v>322205</v>
          </cell>
          <cell r="H154">
            <v>43983</v>
          </cell>
          <cell r="J154">
            <v>76.349999999999994</v>
          </cell>
          <cell r="M154">
            <v>20.9</v>
          </cell>
          <cell r="O154">
            <v>1.1599999999999999</v>
          </cell>
          <cell r="R154">
            <v>141</v>
          </cell>
          <cell r="S154">
            <v>45.98</v>
          </cell>
          <cell r="U154">
            <v>0</v>
          </cell>
        </row>
        <row r="155">
          <cell r="C155" t="str">
            <v>UPA CABO DE SANTO AGOSTINHO</v>
          </cell>
          <cell r="E155" t="str">
            <v>MARIA GEISE BARBOSA DE ANDRADE</v>
          </cell>
          <cell r="F155" t="str">
            <v>1 - Médico</v>
          </cell>
          <cell r="G155">
            <v>225124</v>
          </cell>
          <cell r="H155">
            <v>43983</v>
          </cell>
          <cell r="J155">
            <v>346.17</v>
          </cell>
          <cell r="M155">
            <v>3.17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MARIA JOSE TEODOZIO</v>
          </cell>
          <cell r="F156" t="str">
            <v>2 - Outros Profissionais da Saúde</v>
          </cell>
          <cell r="G156">
            <v>322205</v>
          </cell>
          <cell r="H156">
            <v>43983</v>
          </cell>
          <cell r="J156">
            <v>104.48</v>
          </cell>
          <cell r="M156">
            <v>20.9</v>
          </cell>
          <cell r="O156">
            <v>1.1599999999999999</v>
          </cell>
          <cell r="R156">
            <v>348</v>
          </cell>
          <cell r="S156">
            <v>33.44</v>
          </cell>
          <cell r="U156">
            <v>290.13</v>
          </cell>
        </row>
        <row r="157">
          <cell r="C157" t="str">
            <v>UPA CABO DE SANTO AGOSTINHO</v>
          </cell>
          <cell r="E157" t="str">
            <v>MARIA JOSELIA EVARISTO DE OLIVEIRA</v>
          </cell>
          <cell r="F157" t="str">
            <v>2 - Outros Profissionais da Saúde</v>
          </cell>
          <cell r="G157">
            <v>322205</v>
          </cell>
          <cell r="H157">
            <v>43983</v>
          </cell>
          <cell r="J157">
            <v>114.95</v>
          </cell>
          <cell r="M157">
            <v>20.9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CABO DE SANTO AGOSTINHO</v>
          </cell>
          <cell r="E158" t="str">
            <v>MARIA LADJANE DA SILVA</v>
          </cell>
          <cell r="F158" t="str">
            <v>3 - Administrativo</v>
          </cell>
          <cell r="G158">
            <v>513430</v>
          </cell>
          <cell r="H158">
            <v>43983</v>
          </cell>
          <cell r="J158">
            <v>124.58</v>
          </cell>
          <cell r="M158">
            <v>20.9</v>
          </cell>
          <cell r="O158">
            <v>9.2799999999999994</v>
          </cell>
          <cell r="R158">
            <v>82.15</v>
          </cell>
          <cell r="S158">
            <v>62.7</v>
          </cell>
          <cell r="U158">
            <v>0</v>
          </cell>
        </row>
        <row r="159">
          <cell r="C159" t="str">
            <v>UPA CABO DE SANTO AGOSTINHO</v>
          </cell>
          <cell r="E159" t="str">
            <v>MARIA VALDETE DE AZEVEDO</v>
          </cell>
          <cell r="F159" t="str">
            <v>2 - Outros Profissionais da Saúde</v>
          </cell>
          <cell r="G159">
            <v>223705</v>
          </cell>
          <cell r="H159">
            <v>43983</v>
          </cell>
          <cell r="J159">
            <v>185.05</v>
          </cell>
          <cell r="M159">
            <v>20.9</v>
          </cell>
          <cell r="O159">
            <v>2.44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MARIANE GEISICA SANTOS DA SILVA</v>
          </cell>
          <cell r="F160" t="str">
            <v>2 - Outros Profissionais da Saúde</v>
          </cell>
          <cell r="G160">
            <v>223405</v>
          </cell>
          <cell r="H160">
            <v>43983</v>
          </cell>
          <cell r="J160">
            <v>440.48</v>
          </cell>
          <cell r="M160">
            <v>13.16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MARINA FREITAS MARTINS DE SOUSA VIEIRA</v>
          </cell>
          <cell r="F161" t="str">
            <v>1 - Médico</v>
          </cell>
          <cell r="G161">
            <v>225125</v>
          </cell>
          <cell r="H161">
            <v>43983</v>
          </cell>
          <cell r="J161">
            <v>404.64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MARINA LEITE CAMELLO</v>
          </cell>
          <cell r="F162" t="str">
            <v>2 - Outros Profissionais da Saúde</v>
          </cell>
          <cell r="G162">
            <v>223505</v>
          </cell>
          <cell r="H162">
            <v>43983</v>
          </cell>
          <cell r="J162">
            <v>376.45</v>
          </cell>
          <cell r="M162">
            <v>2.99</v>
          </cell>
          <cell r="O162">
            <v>1.1599999999999999</v>
          </cell>
          <cell r="R162">
            <v>342.3</v>
          </cell>
          <cell r="S162">
            <v>119.44</v>
          </cell>
          <cell r="U162">
            <v>0</v>
          </cell>
        </row>
        <row r="163">
          <cell r="C163" t="str">
            <v>UPA CABO DE SANTO AGOSTINHO</v>
          </cell>
          <cell r="E163" t="str">
            <v>MARLON ARAUJO DE BRITO</v>
          </cell>
          <cell r="F163" t="str">
            <v>3 - Administrativo</v>
          </cell>
          <cell r="G163">
            <v>317210</v>
          </cell>
          <cell r="H163">
            <v>43983</v>
          </cell>
          <cell r="J163">
            <v>168.56</v>
          </cell>
          <cell r="M163">
            <v>0</v>
          </cell>
          <cell r="O163">
            <v>1.1599999999999999</v>
          </cell>
          <cell r="R163">
            <v>244.5</v>
          </cell>
          <cell r="S163">
            <v>101.02</v>
          </cell>
          <cell r="U163">
            <v>0</v>
          </cell>
        </row>
        <row r="164">
          <cell r="C164" t="str">
            <v>UPA CABO DE SANTO AGOSTINHO</v>
          </cell>
          <cell r="E164" t="str">
            <v>MARTA MARIA DE SOUZA</v>
          </cell>
          <cell r="F164" t="str">
            <v>3 - Administrativo</v>
          </cell>
          <cell r="G164">
            <v>513430</v>
          </cell>
          <cell r="H164">
            <v>43983</v>
          </cell>
          <cell r="J164">
            <v>132.97999999999999</v>
          </cell>
          <cell r="M164">
            <v>20.9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MAURICIO SANTOS MELO</v>
          </cell>
          <cell r="F165" t="str">
            <v>2 - Outros Profissionais da Saúde</v>
          </cell>
          <cell r="G165">
            <v>324115</v>
          </cell>
          <cell r="H165">
            <v>43983</v>
          </cell>
          <cell r="J165">
            <v>289.31</v>
          </cell>
          <cell r="M165">
            <v>2.71</v>
          </cell>
          <cell r="O165">
            <v>2.44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MAXMILAN JOSE DA SILVA</v>
          </cell>
          <cell r="F166" t="str">
            <v>2 - Outros Profissionais da Saúde</v>
          </cell>
          <cell r="G166">
            <v>766420</v>
          </cell>
          <cell r="H166">
            <v>43983</v>
          </cell>
          <cell r="J166">
            <v>134.32</v>
          </cell>
          <cell r="M166">
            <v>13.56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MAYARA THAINA TRAJANO DOS SANTOS SILVA</v>
          </cell>
          <cell r="F167" t="str">
            <v>2 - Outros Profissionais da Saúde</v>
          </cell>
          <cell r="G167">
            <v>223710</v>
          </cell>
          <cell r="H167">
            <v>43983</v>
          </cell>
          <cell r="J167">
            <v>288.76</v>
          </cell>
          <cell r="M167">
            <v>0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MELANIA DE LIMA SERPA OLIVEIRA</v>
          </cell>
          <cell r="F168" t="str">
            <v>2 - Outros Profissionais da Saúde</v>
          </cell>
          <cell r="G168">
            <v>223505</v>
          </cell>
          <cell r="H168">
            <v>43983</v>
          </cell>
          <cell r="J168">
            <v>347.43</v>
          </cell>
          <cell r="M168">
            <v>2.77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MERCIA FERREIRA DA SILVA</v>
          </cell>
          <cell r="F169" t="str">
            <v>2 - Outros Profissionais da Saúde</v>
          </cell>
          <cell r="G169">
            <v>322205</v>
          </cell>
          <cell r="H169">
            <v>43983</v>
          </cell>
          <cell r="J169">
            <v>114.17</v>
          </cell>
          <cell r="M169">
            <v>20.9</v>
          </cell>
          <cell r="O169">
            <v>1.1599999999999999</v>
          </cell>
          <cell r="R169">
            <v>120</v>
          </cell>
          <cell r="S169">
            <v>60.61</v>
          </cell>
          <cell r="U169">
            <v>0</v>
          </cell>
        </row>
        <row r="170">
          <cell r="C170" t="str">
            <v>UPA CABO DE SANTO AGOSTINHO</v>
          </cell>
          <cell r="E170" t="str">
            <v>MICHELLE DE SANTANA DAMASCENO</v>
          </cell>
          <cell r="F170" t="str">
            <v>3 - Administrativo</v>
          </cell>
          <cell r="G170">
            <v>411010</v>
          </cell>
          <cell r="H170">
            <v>43983</v>
          </cell>
          <cell r="J170">
            <v>106.82</v>
          </cell>
          <cell r="M170">
            <v>0</v>
          </cell>
          <cell r="O170">
            <v>1.1599999999999999</v>
          </cell>
          <cell r="R170">
            <v>178.6</v>
          </cell>
          <cell r="S170">
            <v>58.52</v>
          </cell>
          <cell r="U170">
            <v>0</v>
          </cell>
        </row>
        <row r="171">
          <cell r="C171" t="str">
            <v>UPA CABO DE SANTO AGOSTINHO</v>
          </cell>
          <cell r="E171" t="str">
            <v>MISAEL JOSE DO NASCIMENTO</v>
          </cell>
          <cell r="F171" t="str">
            <v>3 - Administrativo</v>
          </cell>
          <cell r="G171">
            <v>514225</v>
          </cell>
          <cell r="H171">
            <v>43983</v>
          </cell>
          <cell r="J171">
            <v>168.93</v>
          </cell>
          <cell r="M171">
            <v>20.9</v>
          </cell>
          <cell r="O171">
            <v>1.1599999999999999</v>
          </cell>
          <cell r="R171">
            <v>141</v>
          </cell>
          <cell r="S171">
            <v>62.7</v>
          </cell>
          <cell r="U171">
            <v>0</v>
          </cell>
        </row>
        <row r="172">
          <cell r="C172" t="str">
            <v>UPA CABO DE SANTO AGOSTINHO</v>
          </cell>
          <cell r="E172" t="str">
            <v>MONICA LOPES CAMPOS DE SOUZA</v>
          </cell>
          <cell r="F172" t="str">
            <v>3 - Administrativo</v>
          </cell>
          <cell r="G172">
            <v>411010</v>
          </cell>
          <cell r="H172">
            <v>43983</v>
          </cell>
          <cell r="J172">
            <v>114.68</v>
          </cell>
          <cell r="M172">
            <v>26.43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NADIENE WANDERLEY DE MOURA</v>
          </cell>
          <cell r="F173" t="str">
            <v>2 - Outros Profissionais da Saúde</v>
          </cell>
          <cell r="G173">
            <v>322205</v>
          </cell>
          <cell r="H173">
            <v>43983</v>
          </cell>
          <cell r="J173">
            <v>0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NATALY FERREIRA DE SANTANA</v>
          </cell>
          <cell r="F174" t="str">
            <v>3 - Administrativo</v>
          </cell>
          <cell r="G174">
            <v>517410</v>
          </cell>
          <cell r="H174">
            <v>43983</v>
          </cell>
          <cell r="J174">
            <v>131.1</v>
          </cell>
          <cell r="M174">
            <v>20.9</v>
          </cell>
          <cell r="O174">
            <v>1.1599999999999999</v>
          </cell>
          <cell r="R174">
            <v>244.5</v>
          </cell>
          <cell r="S174">
            <v>62.7</v>
          </cell>
          <cell r="U174">
            <v>128</v>
          </cell>
        </row>
        <row r="175">
          <cell r="C175" t="str">
            <v>UPA CABO DE SANTO AGOSTINHO</v>
          </cell>
          <cell r="E175" t="str">
            <v>NILZA FELIPE DA SILVA</v>
          </cell>
          <cell r="F175" t="str">
            <v>2 - Outros Profissionais da Saúde</v>
          </cell>
          <cell r="G175">
            <v>223705</v>
          </cell>
          <cell r="H175">
            <v>43983</v>
          </cell>
          <cell r="J175">
            <v>122</v>
          </cell>
          <cell r="M175">
            <v>20.9</v>
          </cell>
          <cell r="O175">
            <v>1.1599999999999999</v>
          </cell>
          <cell r="R175">
            <v>282</v>
          </cell>
          <cell r="S175">
            <v>62.7</v>
          </cell>
          <cell r="U175">
            <v>0</v>
          </cell>
        </row>
        <row r="176">
          <cell r="C176" t="str">
            <v>UPA CABO DE SANTO AGOSTINHO</v>
          </cell>
          <cell r="E176" t="str">
            <v>PAULO SERGIO PEREIRA</v>
          </cell>
          <cell r="F176" t="str">
            <v>3 - Administrativo</v>
          </cell>
          <cell r="G176">
            <v>411010</v>
          </cell>
          <cell r="H176">
            <v>43983</v>
          </cell>
          <cell r="J176">
            <v>111.05</v>
          </cell>
          <cell r="M176">
            <v>20.9</v>
          </cell>
          <cell r="O176">
            <v>9.2799999999999994</v>
          </cell>
          <cell r="R176">
            <v>244.5</v>
          </cell>
          <cell r="S176">
            <v>62.7</v>
          </cell>
          <cell r="U176">
            <v>0</v>
          </cell>
        </row>
        <row r="177">
          <cell r="C177" t="str">
            <v>UPA CABO DE SANTO AGOSTINHO</v>
          </cell>
          <cell r="E177" t="str">
            <v>POLLYANNA CRISTIANNE SALLES SILVA</v>
          </cell>
          <cell r="F177" t="str">
            <v>2 - Outros Profissionais da Saúde</v>
          </cell>
          <cell r="G177">
            <v>521130</v>
          </cell>
          <cell r="H177">
            <v>43983</v>
          </cell>
          <cell r="J177">
            <v>110.6</v>
          </cell>
          <cell r="M177">
            <v>0</v>
          </cell>
          <cell r="O177">
            <v>1.1599999999999999</v>
          </cell>
          <cell r="R177">
            <v>244.5</v>
          </cell>
          <cell r="S177">
            <v>43.89</v>
          </cell>
          <cell r="U177">
            <v>0</v>
          </cell>
        </row>
        <row r="178">
          <cell r="C178" t="str">
            <v>UPA CABO DE SANTO AGOSTINHO</v>
          </cell>
          <cell r="E178" t="str">
            <v>PRISCILA BEZERRA DA SILVA SANTOS</v>
          </cell>
          <cell r="F178" t="str">
            <v>2 - Outros Profissionais da Saúde</v>
          </cell>
          <cell r="G178">
            <v>322205</v>
          </cell>
          <cell r="H178">
            <v>43983</v>
          </cell>
          <cell r="J178">
            <v>103.01</v>
          </cell>
          <cell r="M178">
            <v>20.9</v>
          </cell>
          <cell r="O178">
            <v>1.1599999999999999</v>
          </cell>
          <cell r="R178">
            <v>282</v>
          </cell>
          <cell r="S178">
            <v>41.8</v>
          </cell>
          <cell r="U178">
            <v>0</v>
          </cell>
        </row>
        <row r="179">
          <cell r="C179" t="str">
            <v>UPA CABO DE SANTO AGOSTINHO</v>
          </cell>
          <cell r="E179" t="str">
            <v>PRISCILA KEILA SILVESTRE DA SILVA</v>
          </cell>
          <cell r="F179" t="str">
            <v>1 - Médico</v>
          </cell>
          <cell r="G179">
            <v>225125</v>
          </cell>
          <cell r="H179">
            <v>43983</v>
          </cell>
          <cell r="J179">
            <v>798.39</v>
          </cell>
          <cell r="M179">
            <v>0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PRISCILLA DARLIM MELO FERREIRA DA SILVA</v>
          </cell>
          <cell r="F180" t="str">
            <v>3 - Administrativo</v>
          </cell>
          <cell r="G180">
            <v>411010</v>
          </cell>
          <cell r="H180">
            <v>43983</v>
          </cell>
          <cell r="J180">
            <v>123.26</v>
          </cell>
          <cell r="M180">
            <v>20.9</v>
          </cell>
          <cell r="O180">
            <v>1.1599999999999999</v>
          </cell>
          <cell r="R180">
            <v>141</v>
          </cell>
          <cell r="S180">
            <v>43.89</v>
          </cell>
          <cell r="U180">
            <v>0</v>
          </cell>
        </row>
        <row r="181">
          <cell r="C181" t="str">
            <v>UPA CABO DE SANTO AGOSTINHO</v>
          </cell>
          <cell r="E181" t="str">
            <v>PRISCILLA KAROLINA JUSTINO DE OLIVEIRA SANTOS</v>
          </cell>
          <cell r="F181" t="str">
            <v>2 - Outros Profissionais da Saúde</v>
          </cell>
          <cell r="G181">
            <v>322205</v>
          </cell>
          <cell r="H181">
            <v>43983</v>
          </cell>
          <cell r="J181">
            <v>115.81</v>
          </cell>
          <cell r="M181">
            <v>20.9</v>
          </cell>
          <cell r="O181">
            <v>1.1599999999999999</v>
          </cell>
          <cell r="R181">
            <v>197.4</v>
          </cell>
          <cell r="S181">
            <v>62.7</v>
          </cell>
          <cell r="U181">
            <v>0</v>
          </cell>
        </row>
        <row r="182">
          <cell r="C182" t="str">
            <v>UPA CABO DE SANTO AGOSTINHO</v>
          </cell>
          <cell r="E182" t="str">
            <v>RAFAEL MELO AZEDO VIEIRA</v>
          </cell>
          <cell r="F182" t="str">
            <v>1 - Médico</v>
          </cell>
          <cell r="G182">
            <v>225125</v>
          </cell>
          <cell r="H182">
            <v>43983</v>
          </cell>
          <cell r="J182">
            <v>785.63</v>
          </cell>
          <cell r="M182">
            <v>12.67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RAFAELA BEZERRA DA SILVA</v>
          </cell>
          <cell r="F183" t="str">
            <v>2 - Outros Profissionais da Saúde</v>
          </cell>
          <cell r="G183">
            <v>223705</v>
          </cell>
          <cell r="H183">
            <v>43983</v>
          </cell>
          <cell r="J183">
            <v>98.48</v>
          </cell>
          <cell r="M183">
            <v>20.9</v>
          </cell>
          <cell r="O183">
            <v>9.2799999999999994</v>
          </cell>
          <cell r="R183">
            <v>141</v>
          </cell>
          <cell r="S183">
            <v>62.7</v>
          </cell>
          <cell r="U183">
            <v>0</v>
          </cell>
        </row>
        <row r="184">
          <cell r="C184" t="str">
            <v>UPA CABO DE SANTO AGOSTINHO</v>
          </cell>
          <cell r="E184" t="str">
            <v>RAFAELA DA SILVA MONTEIRO</v>
          </cell>
          <cell r="F184" t="str">
            <v>2 - Outros Profissionais da Saúde</v>
          </cell>
          <cell r="G184">
            <v>322205</v>
          </cell>
          <cell r="H184">
            <v>43983</v>
          </cell>
          <cell r="J184">
            <v>115.83</v>
          </cell>
          <cell r="M184">
            <v>20.9</v>
          </cell>
          <cell r="O184">
            <v>9.2799999999999994</v>
          </cell>
          <cell r="R184">
            <v>244.5</v>
          </cell>
          <cell r="S184">
            <v>62.7</v>
          </cell>
          <cell r="U184">
            <v>0</v>
          </cell>
        </row>
        <row r="185">
          <cell r="C185" t="str">
            <v>UPA CABO DE SANTO AGOSTINHO</v>
          </cell>
          <cell r="E185" t="str">
            <v>RAFAELLA DE CASSIA FERREIRA DA SILVA</v>
          </cell>
          <cell r="F185" t="str">
            <v>2 - Outros Profissionais da Saúde</v>
          </cell>
          <cell r="G185">
            <v>322205</v>
          </cell>
          <cell r="H185">
            <v>43983</v>
          </cell>
          <cell r="J185">
            <v>133.72999999999999</v>
          </cell>
          <cell r="M185">
            <v>20.9</v>
          </cell>
          <cell r="O185">
            <v>1.1599999999999999</v>
          </cell>
          <cell r="R185">
            <v>282</v>
          </cell>
          <cell r="S185">
            <v>62.7</v>
          </cell>
          <cell r="U185">
            <v>0</v>
          </cell>
        </row>
        <row r="186">
          <cell r="C186" t="str">
            <v>UPA CABO DE SANTO AGOSTINHO</v>
          </cell>
          <cell r="E186" t="str">
            <v>RAYSSA BATISTA DA SILVA</v>
          </cell>
          <cell r="F186" t="str">
            <v>1 - Médico</v>
          </cell>
          <cell r="G186">
            <v>225125</v>
          </cell>
          <cell r="H186">
            <v>43983</v>
          </cell>
          <cell r="J186">
            <v>146.65</v>
          </cell>
          <cell r="M186">
            <v>0</v>
          </cell>
          <cell r="O186">
            <v>2.44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REBEKA MARIA BARRETO CABRAL DUARTE</v>
          </cell>
          <cell r="F187" t="str">
            <v>1 - Médico</v>
          </cell>
          <cell r="G187">
            <v>225124</v>
          </cell>
          <cell r="H187">
            <v>43983</v>
          </cell>
          <cell r="J187">
            <v>421.98</v>
          </cell>
          <cell r="M187">
            <v>7.92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RENATA MARIA PEREIRA DE MENESES VAZ</v>
          </cell>
          <cell r="F188" t="str">
            <v>1 - Médico</v>
          </cell>
          <cell r="G188">
            <v>225125</v>
          </cell>
          <cell r="H188">
            <v>43983</v>
          </cell>
          <cell r="J188">
            <v>146.65</v>
          </cell>
          <cell r="M188">
            <v>0</v>
          </cell>
          <cell r="O188">
            <v>9.2799999999999994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RENATA NICEAS MODESTO BATISTA</v>
          </cell>
          <cell r="F189" t="str">
            <v>1 - Médico</v>
          </cell>
          <cell r="G189">
            <v>225125</v>
          </cell>
          <cell r="H189">
            <v>43983</v>
          </cell>
          <cell r="J189">
            <v>0</v>
          </cell>
          <cell r="M189">
            <v>0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RICARDO JOSE FERNANDES DA SILVA</v>
          </cell>
          <cell r="F190" t="str">
            <v>2 - Outros Profissionais da Saúde</v>
          </cell>
          <cell r="G190">
            <v>324115</v>
          </cell>
          <cell r="H190">
            <v>43983</v>
          </cell>
          <cell r="J190">
            <v>292.22000000000003</v>
          </cell>
          <cell r="M190">
            <v>10.85</v>
          </cell>
          <cell r="O190">
            <v>1.1599999999999999</v>
          </cell>
          <cell r="R190">
            <v>163</v>
          </cell>
          <cell r="S190">
            <v>60.91</v>
          </cell>
          <cell r="U190">
            <v>0</v>
          </cell>
        </row>
        <row r="191">
          <cell r="C191" t="str">
            <v>UPA CABO DE SANTO AGOSTINHO</v>
          </cell>
          <cell r="E191" t="str">
            <v>RICARDO JOSE OLIMPIO</v>
          </cell>
          <cell r="F191" t="str">
            <v>2 - Outros Profissionais da Saúde</v>
          </cell>
          <cell r="G191">
            <v>223505</v>
          </cell>
          <cell r="H191">
            <v>43983</v>
          </cell>
          <cell r="J191">
            <v>582.13</v>
          </cell>
          <cell r="M191">
            <v>2.99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RISOMAR MARIA DOS SANTOS BEZERRA</v>
          </cell>
          <cell r="F192" t="str">
            <v>3 - Administrativo</v>
          </cell>
          <cell r="G192">
            <v>411010</v>
          </cell>
          <cell r="H192">
            <v>43983</v>
          </cell>
          <cell r="J192">
            <v>117.44</v>
          </cell>
          <cell r="M192">
            <v>20.9</v>
          </cell>
          <cell r="O192">
            <v>1.1599999999999999</v>
          </cell>
          <cell r="R192">
            <v>141</v>
          </cell>
          <cell r="S192">
            <v>62.7</v>
          </cell>
          <cell r="U192">
            <v>0</v>
          </cell>
        </row>
        <row r="193">
          <cell r="C193" t="str">
            <v>UPA CABO DE SANTO AGOSTINHO</v>
          </cell>
          <cell r="E193" t="str">
            <v>RISSIA IZAHELLE DELMONDES DE ALENCAR</v>
          </cell>
          <cell r="F193" t="str">
            <v>1 - Médico</v>
          </cell>
          <cell r="G193">
            <v>225125</v>
          </cell>
          <cell r="H193">
            <v>43983</v>
          </cell>
          <cell r="J193">
            <v>353.97</v>
          </cell>
          <cell r="M193">
            <v>6.34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RIVALDO FARIAS DE MELO JUNIOR</v>
          </cell>
          <cell r="F194" t="str">
            <v>1 - Médico</v>
          </cell>
          <cell r="G194">
            <v>225125</v>
          </cell>
          <cell r="H194">
            <v>43983</v>
          </cell>
          <cell r="J194">
            <v>385.11</v>
          </cell>
          <cell r="M194">
            <v>9.5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ROGERIO ROLIM RODRIGUES DA SILVA</v>
          </cell>
          <cell r="F195" t="str">
            <v>3 - Administrativo</v>
          </cell>
          <cell r="G195">
            <v>517410</v>
          </cell>
          <cell r="H195">
            <v>43983</v>
          </cell>
          <cell r="J195">
            <v>119.14</v>
          </cell>
          <cell r="M195">
            <v>20.9</v>
          </cell>
          <cell r="O195">
            <v>1.1599999999999999</v>
          </cell>
          <cell r="R195">
            <v>244.5</v>
          </cell>
          <cell r="S195">
            <v>62.7</v>
          </cell>
          <cell r="U195">
            <v>0</v>
          </cell>
        </row>
        <row r="196">
          <cell r="C196" t="str">
            <v>UPA CABO DE SANTO AGOSTINHO</v>
          </cell>
          <cell r="E196" t="str">
            <v>ROSA MARIA RODRIGUES DE BRITO</v>
          </cell>
          <cell r="F196" t="str">
            <v>2 - Outros Profissionais da Saúde</v>
          </cell>
          <cell r="G196">
            <v>322215</v>
          </cell>
          <cell r="H196">
            <v>43983</v>
          </cell>
          <cell r="J196">
            <v>104.5</v>
          </cell>
          <cell r="M196">
            <v>20.9</v>
          </cell>
          <cell r="O196">
            <v>9.2799999999999994</v>
          </cell>
          <cell r="R196">
            <v>171.15</v>
          </cell>
          <cell r="S196">
            <v>62.7</v>
          </cell>
          <cell r="U196">
            <v>0</v>
          </cell>
        </row>
        <row r="197">
          <cell r="C197" t="str">
            <v>UPA CABO DE SANTO AGOSTINHO</v>
          </cell>
          <cell r="E197" t="str">
            <v>RUTE CLECIA DA SILVA</v>
          </cell>
          <cell r="F197" t="str">
            <v>2 - Outros Profissionais da Saúde</v>
          </cell>
          <cell r="G197">
            <v>322205</v>
          </cell>
          <cell r="H197">
            <v>43983</v>
          </cell>
          <cell r="J197">
            <v>112.01</v>
          </cell>
          <cell r="M197">
            <v>20.9</v>
          </cell>
          <cell r="O197">
            <v>1.1599999999999999</v>
          </cell>
          <cell r="R197">
            <v>141</v>
          </cell>
          <cell r="S197">
            <v>56.43</v>
          </cell>
          <cell r="U197">
            <v>0</v>
          </cell>
        </row>
        <row r="198">
          <cell r="C198" t="str">
            <v>UPA CABO DE SANTO AGOSTINHO</v>
          </cell>
          <cell r="E198" t="str">
            <v>SARITA AMORIM VASCONCELOS</v>
          </cell>
          <cell r="F198" t="str">
            <v>1 - Médico</v>
          </cell>
          <cell r="G198">
            <v>225124</v>
          </cell>
          <cell r="H198">
            <v>43983</v>
          </cell>
          <cell r="J198">
            <v>257.43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SAULO DE TASSO RIBEIRO DA SILVA</v>
          </cell>
          <cell r="F199" t="str">
            <v>2 - Outros Profissionais da Saúde</v>
          </cell>
          <cell r="G199">
            <v>766420</v>
          </cell>
          <cell r="H199">
            <v>43983</v>
          </cell>
          <cell r="J199">
            <v>316.67</v>
          </cell>
          <cell r="M199">
            <v>10.85</v>
          </cell>
          <cell r="O199">
            <v>2.44</v>
          </cell>
          <cell r="R199">
            <v>163</v>
          </cell>
          <cell r="S199">
            <v>31.35</v>
          </cell>
          <cell r="U199">
            <v>0</v>
          </cell>
        </row>
        <row r="200">
          <cell r="C200" t="str">
            <v>UPA CABO DE SANTO AGOSTINHO</v>
          </cell>
          <cell r="E200" t="str">
            <v>SIMONE MARIA DA SILVA</v>
          </cell>
          <cell r="F200" t="str">
            <v>3 - Administrativo</v>
          </cell>
          <cell r="G200">
            <v>517410</v>
          </cell>
          <cell r="H200">
            <v>43983</v>
          </cell>
          <cell r="J200">
            <v>104.45</v>
          </cell>
          <cell r="M200">
            <v>20.9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STELLA CAROLINA BELLO WANDERLEY</v>
          </cell>
          <cell r="F201" t="str">
            <v>1 - Médico</v>
          </cell>
          <cell r="G201">
            <v>225124</v>
          </cell>
          <cell r="H201">
            <v>43983</v>
          </cell>
          <cell r="J201">
            <v>347.56</v>
          </cell>
          <cell r="M201">
            <v>0</v>
          </cell>
          <cell r="O201">
            <v>9.2799999999999994</v>
          </cell>
          <cell r="S201">
            <v>0</v>
          </cell>
          <cell r="U201">
            <v>0</v>
          </cell>
        </row>
        <row r="202">
          <cell r="C202" t="str">
            <v>UPA CABO DE SANTO AGOSTINHO</v>
          </cell>
          <cell r="E202" t="str">
            <v>SUELLEN CINTRA CAMPOS DELGADO DE SOUZA</v>
          </cell>
          <cell r="F202" t="str">
            <v>3 - Administrativo</v>
          </cell>
          <cell r="G202">
            <v>131210</v>
          </cell>
          <cell r="H202">
            <v>43983</v>
          </cell>
          <cell r="J202">
            <v>1361.14</v>
          </cell>
          <cell r="M202">
            <v>30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SUELMA MARIA DA CONCEICAO ALVES</v>
          </cell>
          <cell r="F203" t="str">
            <v>2 - Outros Profissionais da Saúde</v>
          </cell>
          <cell r="G203">
            <v>322205</v>
          </cell>
          <cell r="H203">
            <v>43983</v>
          </cell>
          <cell r="J203">
            <v>114.07</v>
          </cell>
          <cell r="M203">
            <v>20.9</v>
          </cell>
          <cell r="O203">
            <v>1.1599999999999999</v>
          </cell>
          <cell r="R203">
            <v>64</v>
          </cell>
          <cell r="S203">
            <v>62.7</v>
          </cell>
          <cell r="U203">
            <v>0</v>
          </cell>
        </row>
        <row r="204">
          <cell r="C204" t="str">
            <v>UPA CABO DE SANTO AGOSTINHO</v>
          </cell>
          <cell r="E204" t="str">
            <v>SUENY MARIA ALVES</v>
          </cell>
          <cell r="F204" t="str">
            <v>2 - Outros Profissionais da Saúde</v>
          </cell>
          <cell r="G204">
            <v>223505</v>
          </cell>
          <cell r="H204">
            <v>43983</v>
          </cell>
          <cell r="J204">
            <v>325.41000000000003</v>
          </cell>
          <cell r="M204">
            <v>2.77</v>
          </cell>
          <cell r="O204">
            <v>1.1599999999999999</v>
          </cell>
          <cell r="R204">
            <v>180.6</v>
          </cell>
          <cell r="S204">
            <v>110.85</v>
          </cell>
          <cell r="U204">
            <v>0</v>
          </cell>
        </row>
        <row r="205">
          <cell r="C205" t="str">
            <v>UPA CABO DE SANTO AGOSTINHO</v>
          </cell>
          <cell r="E205" t="str">
            <v>SUIYN DE SA LEITAO MARQUES</v>
          </cell>
          <cell r="F205" t="str">
            <v>3 - Administrativo</v>
          </cell>
          <cell r="G205">
            <v>142105</v>
          </cell>
          <cell r="H205">
            <v>43983</v>
          </cell>
          <cell r="J205">
            <v>876.86</v>
          </cell>
          <cell r="M205">
            <v>30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SUSANA MARIA DE FRAGOSO DA SILVA</v>
          </cell>
          <cell r="F206" t="str">
            <v>2 - Outros Profissionais da Saúde</v>
          </cell>
          <cell r="G206">
            <v>251605</v>
          </cell>
          <cell r="H206">
            <v>43983</v>
          </cell>
          <cell r="J206">
            <v>197.69</v>
          </cell>
          <cell r="M206">
            <v>36.19</v>
          </cell>
          <cell r="O206">
            <v>1.1599999999999999</v>
          </cell>
          <cell r="R206">
            <v>163</v>
          </cell>
          <cell r="S206">
            <v>108.58</v>
          </cell>
          <cell r="U206">
            <v>0</v>
          </cell>
        </row>
        <row r="207">
          <cell r="C207" t="str">
            <v>UPA CABO DE SANTO AGOSTINHO</v>
          </cell>
          <cell r="E207" t="str">
            <v>TACIANA QUEIROZ MEDEIROS GOMES</v>
          </cell>
          <cell r="F207" t="str">
            <v>1 - Médico</v>
          </cell>
          <cell r="G207">
            <v>225124</v>
          </cell>
          <cell r="H207">
            <v>43983</v>
          </cell>
          <cell r="J207">
            <v>394.3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TAMIRES DA SILVA VIEIRA DIAS</v>
          </cell>
          <cell r="F208" t="str">
            <v>2 - Outros Profissionais da Saúde</v>
          </cell>
          <cell r="G208">
            <v>322205</v>
          </cell>
          <cell r="H208">
            <v>43983</v>
          </cell>
          <cell r="J208">
            <v>104.28</v>
          </cell>
          <cell r="M208">
            <v>20.9</v>
          </cell>
          <cell r="O208">
            <v>1.1599999999999999</v>
          </cell>
          <cell r="R208">
            <v>141</v>
          </cell>
          <cell r="S208">
            <v>62.7</v>
          </cell>
          <cell r="U208">
            <v>0</v>
          </cell>
        </row>
        <row r="209">
          <cell r="C209" t="str">
            <v>UPA CABO DE SANTO AGOSTINHO</v>
          </cell>
          <cell r="E209" t="str">
            <v>THAIS DIOGENES DOS SANTOS</v>
          </cell>
          <cell r="F209" t="str">
            <v>2 - Outros Profissionais da Saúde</v>
          </cell>
          <cell r="G209">
            <v>322205</v>
          </cell>
          <cell r="H209">
            <v>43983</v>
          </cell>
          <cell r="J209">
            <v>0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CABO DE SANTO AGOSTINHO</v>
          </cell>
          <cell r="E210" t="str">
            <v>THAIS FERNANDA DOS SANTOS</v>
          </cell>
          <cell r="F210" t="str">
            <v>2 - Outros Profissionais da Saúde</v>
          </cell>
          <cell r="G210">
            <v>322205</v>
          </cell>
          <cell r="H210">
            <v>43983</v>
          </cell>
          <cell r="J210">
            <v>111.1</v>
          </cell>
          <cell r="M210">
            <v>20.9</v>
          </cell>
          <cell r="O210">
            <v>1.1599999999999999</v>
          </cell>
          <cell r="R210">
            <v>120</v>
          </cell>
          <cell r="S210">
            <v>62.7</v>
          </cell>
          <cell r="U210">
            <v>0</v>
          </cell>
        </row>
        <row r="211">
          <cell r="C211" t="str">
            <v>UPA CABO DE SANTO AGOSTINHO</v>
          </cell>
          <cell r="E211" t="str">
            <v>THALITA GOMES SAMPAIO</v>
          </cell>
          <cell r="F211" t="str">
            <v>1 - Médico</v>
          </cell>
          <cell r="G211">
            <v>225125</v>
          </cell>
          <cell r="H211">
            <v>43983</v>
          </cell>
          <cell r="J211">
            <v>351.85</v>
          </cell>
          <cell r="M211">
            <v>3.17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UPA CABO DE SANTO AGOSTINHO</v>
          </cell>
          <cell r="E212" t="str">
            <v>THAMYRIS BOURBON DE QUEIROZ MELO</v>
          </cell>
          <cell r="F212" t="str">
            <v>2 - Outros Profissionais da Saúde</v>
          </cell>
          <cell r="G212">
            <v>521130</v>
          </cell>
          <cell r="H212">
            <v>43983</v>
          </cell>
          <cell r="J212">
            <v>90.7</v>
          </cell>
          <cell r="M212">
            <v>0</v>
          </cell>
          <cell r="O212">
            <v>1.1599999999999999</v>
          </cell>
          <cell r="R212">
            <v>51.3</v>
          </cell>
          <cell r="S212">
            <v>109.12</v>
          </cell>
          <cell r="U212">
            <v>0</v>
          </cell>
        </row>
        <row r="213">
          <cell r="C213" t="str">
            <v>UPA CABO DE SANTO AGOSTINHO</v>
          </cell>
          <cell r="E213" t="str">
            <v>THIAGO LUIZ DE SOUZA OLIVEIRA</v>
          </cell>
          <cell r="F213" t="str">
            <v>1 - Médico</v>
          </cell>
          <cell r="G213">
            <v>225125</v>
          </cell>
          <cell r="H213">
            <v>43983</v>
          </cell>
          <cell r="J213">
            <v>246.41</v>
          </cell>
          <cell r="M213">
            <v>4.75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VICTOR ARTHUR LEITE SOARES QUINTAS</v>
          </cell>
          <cell r="F214" t="str">
            <v>1 - Médico</v>
          </cell>
          <cell r="G214">
            <v>225125</v>
          </cell>
          <cell r="H214">
            <v>43983</v>
          </cell>
          <cell r="J214">
            <v>1138.46</v>
          </cell>
          <cell r="M214">
            <v>0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UPA CABO DE SANTO AGOSTINHO</v>
          </cell>
          <cell r="E215" t="str">
            <v>VICTOR LUIZ ARAUJO PRAZERES</v>
          </cell>
          <cell r="F215" t="str">
            <v>1 - Médico</v>
          </cell>
          <cell r="G215">
            <v>225125</v>
          </cell>
          <cell r="H215">
            <v>43983</v>
          </cell>
          <cell r="J215">
            <v>450.86</v>
          </cell>
          <cell r="M215">
            <v>0</v>
          </cell>
          <cell r="O215">
            <v>9.2799999999999994</v>
          </cell>
          <cell r="S215">
            <v>0</v>
          </cell>
          <cell r="U215">
            <v>0</v>
          </cell>
        </row>
        <row r="216">
          <cell r="C216" t="str">
            <v>UPA CABO DE SANTO AGOSTINHO</v>
          </cell>
          <cell r="E216" t="str">
            <v>VIRGINIA LUCIA FERREIRA DE MOURA</v>
          </cell>
          <cell r="F216" t="str">
            <v>3 - Administrativo</v>
          </cell>
          <cell r="G216">
            <v>411010</v>
          </cell>
          <cell r="H216">
            <v>43983</v>
          </cell>
          <cell r="J216">
            <v>100.21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CABO DE SANTO AGOSTINHO</v>
          </cell>
          <cell r="E217" t="str">
            <v>VIVIANE LAURENTINO DO NASCIMENTO</v>
          </cell>
          <cell r="F217" t="str">
            <v>2 - Outros Profissionais da Saúde</v>
          </cell>
          <cell r="G217">
            <v>322205</v>
          </cell>
          <cell r="H217">
            <v>43983</v>
          </cell>
          <cell r="J217">
            <v>107.13</v>
          </cell>
          <cell r="M217">
            <v>20.9</v>
          </cell>
          <cell r="O217">
            <v>1.1599999999999999</v>
          </cell>
          <cell r="R217">
            <v>141</v>
          </cell>
          <cell r="S217">
            <v>58.52</v>
          </cell>
          <cell r="U217">
            <v>0</v>
          </cell>
        </row>
        <row r="218">
          <cell r="C218" t="str">
            <v>UPA CABO DE SANTO AGOSTINHO</v>
          </cell>
          <cell r="E218" t="str">
            <v>WALLYSON RAMOS DA SILVA</v>
          </cell>
          <cell r="F218" t="str">
            <v>3 - Administrativo</v>
          </cell>
          <cell r="G218">
            <v>517410</v>
          </cell>
          <cell r="H218">
            <v>43983</v>
          </cell>
          <cell r="J218">
            <v>118.1</v>
          </cell>
          <cell r="M218">
            <v>20.9</v>
          </cell>
          <cell r="O218">
            <v>1.1599999999999999</v>
          </cell>
          <cell r="R218">
            <v>244.5</v>
          </cell>
          <cell r="S218">
            <v>33.44</v>
          </cell>
          <cell r="U218">
            <v>0</v>
          </cell>
        </row>
        <row r="219">
          <cell r="C219" t="str">
            <v>UPA CABO DE SANTO AGOSTINHO</v>
          </cell>
          <cell r="E219" t="str">
            <v>WANESSA FRANCIOLLY MOREIRA CABRAL</v>
          </cell>
          <cell r="F219" t="str">
            <v>2 - Outros Profissionais da Saúde</v>
          </cell>
          <cell r="G219">
            <v>223710</v>
          </cell>
          <cell r="H219">
            <v>43983</v>
          </cell>
          <cell r="J219">
            <v>306.14999999999998</v>
          </cell>
          <cell r="M219">
            <v>20.9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WELLINGTON DIAS DE AZEVEDO</v>
          </cell>
          <cell r="F220" t="str">
            <v>3 - Administrativo</v>
          </cell>
          <cell r="G220">
            <v>414105</v>
          </cell>
          <cell r="H220">
            <v>43983</v>
          </cell>
          <cell r="J220">
            <v>94.84</v>
          </cell>
          <cell r="M220">
            <v>0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UPA CABO DE SANTO AGOSTINHO</v>
          </cell>
          <cell r="E221" t="str">
            <v>WENIA KERCIA DE ALENCAR SANTOS</v>
          </cell>
          <cell r="F221" t="str">
            <v>2 - Outros Profissionais da Saúde</v>
          </cell>
          <cell r="G221">
            <v>223505</v>
          </cell>
          <cell r="H221">
            <v>43983</v>
          </cell>
          <cell r="J221">
            <v>372.52</v>
          </cell>
          <cell r="M221">
            <v>22.06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CABO DE SANTO AGOSTINHO</v>
          </cell>
          <cell r="E222" t="str">
            <v>YASMIN RODRIGUES VILACA DE LIMA</v>
          </cell>
          <cell r="F222" t="str">
            <v>1 - Médico</v>
          </cell>
          <cell r="G222">
            <v>225125</v>
          </cell>
          <cell r="H222">
            <v>43983</v>
          </cell>
          <cell r="J222">
            <v>687.76</v>
          </cell>
          <cell r="M222">
            <v>2.99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CABO DE SANTO AGOSTINHO</v>
          </cell>
          <cell r="E223" t="str">
            <v>ZILANDA ISRAELY LIMA SILVA</v>
          </cell>
          <cell r="F223" t="str">
            <v>2 - Outros Profissionais da Saúde</v>
          </cell>
          <cell r="G223">
            <v>322205</v>
          </cell>
          <cell r="H223">
            <v>43983</v>
          </cell>
          <cell r="J223">
            <v>114.17</v>
          </cell>
          <cell r="M223">
            <v>22.18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M224">
            <v>20.9</v>
          </cell>
          <cell r="O224">
            <v>1.1599999999999999</v>
          </cell>
          <cell r="S224">
            <v>0</v>
          </cell>
          <cell r="U22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104.5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20.9</v>
      </c>
      <c r="M3" s="16">
        <f>K3-L3</f>
        <v>-20.9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141</v>
      </c>
      <c r="R3" s="16">
        <f>'[1]TCE - ANEXO III - Preencher'!S12</f>
        <v>2.09</v>
      </c>
      <c r="S3" s="17">
        <f>Q3-R3</f>
        <v>138.91</v>
      </c>
      <c r="T3" s="16">
        <f>'[1]TCE - ANEXO III - Preencher'!U12</f>
        <v>2.13</v>
      </c>
      <c r="U3" s="16">
        <f>'[1]TCE - ANEXO III - Preencher'!V12</f>
        <v>0</v>
      </c>
      <c r="V3" s="17">
        <f>T3-U3</f>
        <v>2.13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225.79999999999998</v>
      </c>
    </row>
    <row r="4" spans="1:28" s="4" customFormat="1" x14ac:dyDescent="0.2">
      <c r="A4" s="9">
        <f>IFERROR(VLOOKUP(B4,'[1]DADOS (OCULTAR)'!$P$3:$R$53,3,0),"")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113.09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20.9</v>
      </c>
      <c r="M4" s="16">
        <f t="shared" ref="M4:M67" si="1">K4-L4</f>
        <v>-20.9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120</v>
      </c>
      <c r="R4" s="16">
        <f>'[1]TCE - ANEXO III - Preencher'!S13</f>
        <v>62.7</v>
      </c>
      <c r="S4" s="17">
        <f t="shared" ref="S4:S67" si="3">Q4-R4</f>
        <v>57.3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150.64999999999998</v>
      </c>
    </row>
    <row r="5" spans="1:28" s="4" customFormat="1" x14ac:dyDescent="0.2">
      <c r="A5" s="9">
        <f>IFERROR(VLOOKUP(B5,'[1]DADOS (OCULTAR)'!$P$3:$R$53,3,0),"")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135.93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21.6</v>
      </c>
      <c r="M5" s="16">
        <f t="shared" si="1"/>
        <v>-21.6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244.5</v>
      </c>
      <c r="R5" s="16">
        <f>'[1]TCE - ANEXO III - Preencher'!S14</f>
        <v>64.8</v>
      </c>
      <c r="S5" s="17">
        <f t="shared" si="3"/>
        <v>179.7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295.19</v>
      </c>
    </row>
    <row r="6" spans="1:28" s="4" customFormat="1" x14ac:dyDescent="0.2">
      <c r="A6" s="9">
        <f>IFERROR(VLOOKUP(B6,'[1]DADOS (OCULTAR)'!$P$3:$R$53,3,0),"")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 LINS GONCALVES</v>
      </c>
      <c r="E6" s="10" t="str">
        <f>IF('[1]TCE - ANEXO III - Preencher'!F15="4 - Assistência Odontológica","2 - Outros Profissionais da Saúde",'[1]TCE - ANEXO II - Enviar TCE'!E5)</f>
        <v>1 - Médico</v>
      </c>
      <c r="F6" s="13">
        <f>'[1]TCE - ANEXO III - Preencher'!G15</f>
        <v>225124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466.56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1.58</v>
      </c>
      <c r="M6" s="16">
        <f t="shared" si="1"/>
        <v>-1.58</v>
      </c>
      <c r="N6" s="16">
        <f>'[1]TCE - ANEXO III - Preencher'!O15</f>
        <v>9.2799999999999994</v>
      </c>
      <c r="O6" s="16">
        <f>'[1]TCE - ANEXO III - Preencher'!P15</f>
        <v>0</v>
      </c>
      <c r="P6" s="17">
        <f t="shared" si="2"/>
        <v>9.2799999999999994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474.26</v>
      </c>
    </row>
    <row r="7" spans="1:28" s="4" customFormat="1" x14ac:dyDescent="0.2">
      <c r="A7" s="9">
        <f>IFERROR(VLOOKUP(B7,'[1]DADOS (OCULTAR)'!$P$3:$R$53,3,0),"")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CASTRO DO NASCIMENTO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379.4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381.84</v>
      </c>
    </row>
    <row r="8" spans="1:28" s="4" customFormat="1" x14ac:dyDescent="0.2">
      <c r="A8" s="9">
        <f>IFERROR(VLOOKUP(B8,'[1]DADOS (OCULTAR)'!$P$3:$R$53,3,0),"")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1.1599999999999999</v>
      </c>
    </row>
    <row r="9" spans="1:28" s="4" customFormat="1" x14ac:dyDescent="0.2">
      <c r="A9" s="9">
        <f>IFERROR(VLOOKUP(B9,'[1]DADOS (OCULTAR)'!$P$3:$R$53,3,0),"")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ADRIANA MARIA DE SOUZA PEREIRA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288.68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146.69999999999999</v>
      </c>
      <c r="R9" s="16">
        <f>'[1]TCE - ANEXO III - Preencher'!S18</f>
        <v>60.91</v>
      </c>
      <c r="S9" s="17">
        <f t="shared" si="3"/>
        <v>85.789999999999992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375.63</v>
      </c>
    </row>
    <row r="10" spans="1:28" s="4" customFormat="1" x14ac:dyDescent="0.2">
      <c r="A10" s="9">
        <f>IFERROR(VLOOKUP(B10,'[1]DADOS (OCULTAR)'!$P$3:$R$53,3,0),"")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ADRIANO SILVA DE LIMA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517410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117.91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20.9</v>
      </c>
      <c r="M10" s="16">
        <f t="shared" si="1"/>
        <v>-20.9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244.5</v>
      </c>
      <c r="R10" s="16">
        <f>'[1]TCE - ANEXO III - Preencher'!S19</f>
        <v>62.7</v>
      </c>
      <c r="S10" s="17">
        <f t="shared" si="3"/>
        <v>181.8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279.97000000000003</v>
      </c>
    </row>
    <row r="11" spans="1:28" s="4" customFormat="1" x14ac:dyDescent="0.2">
      <c r="A11" s="9">
        <f>IFERROR(VLOOKUP(B11,'[1]DADOS (OCULTAR)'!$P$3:$R$53,3,0),"")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AGATA STANISCI</v>
      </c>
      <c r="E11" s="10" t="str">
        <f>IF('[1]TCE - ANEXO III - Preencher'!F20="4 - Assistência Odontológica","2 - Outros Profissionais da Saúde",'[1]TCE - ANEXO II - Enviar TCE'!E10)</f>
        <v>1 - Médico</v>
      </c>
      <c r="F11" s="13">
        <f>'[1]TCE - ANEXO III - Preencher'!G20</f>
        <v>225124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360.53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1.58</v>
      </c>
      <c r="M11" s="16">
        <f t="shared" si="1"/>
        <v>-1.58</v>
      </c>
      <c r="N11" s="16">
        <f>'[1]TCE - ANEXO III - Preencher'!O20</f>
        <v>9.2799999999999994</v>
      </c>
      <c r="O11" s="16">
        <f>'[1]TCE - ANEXO III - Preencher'!P20</f>
        <v>0</v>
      </c>
      <c r="P11" s="17">
        <f t="shared" si="2"/>
        <v>9.2799999999999994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368.22999999999996</v>
      </c>
    </row>
    <row r="12" spans="1:28" s="4" customFormat="1" x14ac:dyDescent="0.2">
      <c r="A12" s="9">
        <f>IFERROR(VLOOKUP(B12,'[1]DADOS (OCULTAR)'!$P$3:$R$53,3,0),"")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ALEXSANDRA MARIA MARTINS 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96.51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20.9</v>
      </c>
      <c r="M12" s="16">
        <f t="shared" si="1"/>
        <v>-20.9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244.5</v>
      </c>
      <c r="R12" s="16">
        <f>'[1]TCE - ANEXO III - Preencher'!S21</f>
        <v>62.7</v>
      </c>
      <c r="S12" s="17">
        <f t="shared" si="3"/>
        <v>181.8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258.57000000000005</v>
      </c>
    </row>
    <row r="13" spans="1:28" s="4" customFormat="1" x14ac:dyDescent="0.2">
      <c r="A13" s="9">
        <f>IFERROR(VLOOKUP(B13,'[1]DADOS (OCULTAR)'!$P$3:$R$53,3,0),"")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ALINNE TETI MAGALHAES</v>
      </c>
      <c r="E13" s="10" t="str">
        <f>IF('[1]TCE - ANEXO III - Preencher'!F22="4 - Assistência Odontológica","2 - Outros Profissionais da Saúde",'[1]TCE - ANEXO II - Enviar TCE'!E12)</f>
        <v>1 - Médico</v>
      </c>
      <c r="F13" s="13">
        <f>'[1]TCE - ANEXO III - Preencher'!G22</f>
        <v>225125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791.29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3.17</v>
      </c>
      <c r="M13" s="16">
        <f t="shared" si="1"/>
        <v>-3.17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797.4</v>
      </c>
    </row>
    <row r="14" spans="1:28" s="4" customFormat="1" x14ac:dyDescent="0.2">
      <c r="A14" s="9">
        <f>IFERROR(VLOOKUP(B14,'[1]DADOS (OCULTAR)'!$P$3:$R$53,3,0),"")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ALISSON SANTOS DO NASCIMENTO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112.52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20.9</v>
      </c>
      <c r="M14" s="16">
        <f t="shared" si="1"/>
        <v>-20.9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246</v>
      </c>
      <c r="R14" s="16">
        <f>'[1]TCE - ANEXO III - Preencher'!S23</f>
        <v>45.98</v>
      </c>
      <c r="S14" s="17">
        <f t="shared" si="3"/>
        <v>200.02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292.8</v>
      </c>
    </row>
    <row r="15" spans="1:28" s="4" customFormat="1" x14ac:dyDescent="0.2">
      <c r="A15" s="9">
        <f>IFERROR(VLOOKUP(B15,'[1]DADOS (OCULTAR)'!$P$3:$R$53,3,0),"")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ALLANO PEDRO FERREIRA DE SOUSA</v>
      </c>
      <c r="E15" s="10" t="str">
        <f>IF('[1]TCE - ANEXO III - Preencher'!F24="4 - Assistência Odontológica","2 - Outros Profissionais da Saúde",'[1]TCE - ANEXO II - Enviar TCE'!E14)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699.89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25.34</v>
      </c>
      <c r="M15" s="16">
        <f t="shared" si="1"/>
        <v>-25.34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683.82999999999993</v>
      </c>
    </row>
    <row r="16" spans="1:28" s="4" customFormat="1" x14ac:dyDescent="0.2">
      <c r="A16" s="9">
        <f>IFERROR(VLOOKUP(B16,'[1]DADOS (OCULTAR)'!$P$3:$R$53,3,0),"")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AMANDA PRISCILA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112.44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26.43</v>
      </c>
      <c r="M16" s="16">
        <f t="shared" si="1"/>
        <v>-26.43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96</v>
      </c>
      <c r="R16" s="16">
        <f>'[1]TCE - ANEXO III - Preencher'!S25</f>
        <v>79.290000000000006</v>
      </c>
      <c r="S16" s="17">
        <f t="shared" si="3"/>
        <v>16.709999999999994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103.87999999999998</v>
      </c>
    </row>
    <row r="17" spans="1:28" s="4" customFormat="1" x14ac:dyDescent="0.2">
      <c r="A17" s="9">
        <f>IFERROR(VLOOKUP(B17,'[1]DADOS (OCULTAR)'!$P$3:$R$53,3,0),"")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CLAUDIA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103.07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20.9</v>
      </c>
      <c r="M17" s="16">
        <f t="shared" si="1"/>
        <v>-20.9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141</v>
      </c>
      <c r="R17" s="16">
        <f>'[1]TCE - ANEXO III - Preencher'!S26</f>
        <v>62.7</v>
      </c>
      <c r="S17" s="17">
        <f t="shared" si="3"/>
        <v>78.3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161.63</v>
      </c>
    </row>
    <row r="18" spans="1:28" s="4" customFormat="1" x14ac:dyDescent="0.2">
      <c r="A18" s="9">
        <f>IFERROR(VLOOKUP(B18,'[1]DADOS (OCULTAR)'!$P$3:$R$53,3,0),"")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MARIA BATISTA PEIXOTO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2.44</v>
      </c>
      <c r="O18" s="16">
        <f>'[1]TCE - ANEXO III - Preencher'!P27</f>
        <v>0</v>
      </c>
      <c r="P18" s="17">
        <f t="shared" si="2"/>
        <v>2.44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2.44</v>
      </c>
    </row>
    <row r="19" spans="1:28" s="4" customFormat="1" x14ac:dyDescent="0.2">
      <c r="A19" s="9">
        <f>IFERROR(VLOOKUP(B19,'[1]DADOS (OCULTAR)'!$P$3:$R$53,3,0),"")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PAULA DA SILVA SANTIAGO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440.32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2.99</v>
      </c>
      <c r="M19" s="16">
        <f t="shared" si="1"/>
        <v>-2.99</v>
      </c>
      <c r="N19" s="16">
        <f>'[1]TCE - ANEXO III - Preencher'!O28</f>
        <v>2.44</v>
      </c>
      <c r="O19" s="16">
        <f>'[1]TCE - ANEXO III - Preencher'!P28</f>
        <v>0</v>
      </c>
      <c r="P19" s="17">
        <f t="shared" si="2"/>
        <v>2.44</v>
      </c>
      <c r="Q19" s="16">
        <f>'[1]TCE - ANEXO III - Preencher'!R28</f>
        <v>518.4</v>
      </c>
      <c r="R19" s="16">
        <f>'[1]TCE - ANEXO III - Preencher'!S28</f>
        <v>119.44</v>
      </c>
      <c r="S19" s="17">
        <f t="shared" si="3"/>
        <v>398.96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838.73</v>
      </c>
    </row>
    <row r="20" spans="1:28" s="4" customFormat="1" x14ac:dyDescent="0.2">
      <c r="A20" s="9">
        <f>IFERROR(VLOOKUP(B20,'[1]DADOS (OCULTAR)'!$P$3:$R$53,3,0),"")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FREIRE CAVALCANTE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369.72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9.5</v>
      </c>
      <c r="M20" s="16">
        <f t="shared" si="1"/>
        <v>-9.5</v>
      </c>
      <c r="N20" s="16">
        <f>'[1]TCE - ANEXO III - Preencher'!O29</f>
        <v>9.2799999999999994</v>
      </c>
      <c r="O20" s="16">
        <f>'[1]TCE - ANEXO III - Preencher'!P29</f>
        <v>0</v>
      </c>
      <c r="P20" s="17">
        <f t="shared" si="2"/>
        <v>9.2799999999999994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369.5</v>
      </c>
    </row>
    <row r="21" spans="1:28" s="4" customFormat="1" x14ac:dyDescent="0.2">
      <c r="A21" s="9">
        <f>IFERROR(VLOOKUP(B21,'[1]DADOS (OCULTAR)'!$P$3:$R$53,3,0),"")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MATIAS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101.41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20.9</v>
      </c>
      <c r="M21" s="16">
        <f t="shared" si="1"/>
        <v>-20.9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145.66999999999999</v>
      </c>
    </row>
    <row r="22" spans="1:28" s="4" customFormat="1" x14ac:dyDescent="0.2">
      <c r="A22" s="9">
        <f>IFERROR(VLOOKUP(B22,'[1]DADOS (OCULTAR)'!$P$3:$R$53,3,0),"")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PAULA MONTEIRO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112.23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20.9</v>
      </c>
      <c r="M22" s="16">
        <f t="shared" si="1"/>
        <v>-20.9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174.75</v>
      </c>
      <c r="R22" s="16">
        <f>'[1]TCE - ANEXO III - Preencher'!S31</f>
        <v>43.89</v>
      </c>
      <c r="S22" s="17">
        <f t="shared" si="3"/>
        <v>130.86000000000001</v>
      </c>
      <c r="T22" s="16">
        <f>'[1]TCE - ANEXO III - Preencher'!U31</f>
        <v>44.8</v>
      </c>
      <c r="U22" s="16">
        <f>'[1]TCE - ANEXO III - Preencher'!V31</f>
        <v>0</v>
      </c>
      <c r="V22" s="17">
        <f t="shared" si="4"/>
        <v>44.8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268.15000000000003</v>
      </c>
    </row>
    <row r="23" spans="1:28" s="4" customFormat="1" x14ac:dyDescent="0.2">
      <c r="A23" s="9">
        <f>IFERROR(VLOOKUP(B23,'[1]DADOS (OCULTAR)'!$P$3:$R$53,3,0),"")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 THAYSSA ARAUJO CAVALCANTI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378.28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2.77</v>
      </c>
      <c r="M23" s="16">
        <f t="shared" si="1"/>
        <v>-2.77</v>
      </c>
      <c r="N23" s="16">
        <f>'[1]TCE - ANEXO III - Preencher'!O32</f>
        <v>2.44</v>
      </c>
      <c r="O23" s="16">
        <f>'[1]TCE - ANEXO III - Preencher'!P32</f>
        <v>0</v>
      </c>
      <c r="P23" s="17">
        <f t="shared" si="2"/>
        <v>2.44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377.95</v>
      </c>
    </row>
    <row r="24" spans="1:28" s="4" customFormat="1" x14ac:dyDescent="0.2">
      <c r="A24" s="9">
        <f>IFERROR(VLOOKUP(B24,'[1]DADOS (OCULTAR)'!$P$3:$R$53,3,0),"")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ANAZETE MARIA DE LIMA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521130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87.67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20.9</v>
      </c>
      <c r="M24" s="16">
        <f t="shared" si="1"/>
        <v>-20.9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141</v>
      </c>
      <c r="R24" s="16">
        <f>'[1]TCE - ANEXO III - Preencher'!S33</f>
        <v>62.7</v>
      </c>
      <c r="S24" s="17">
        <f t="shared" si="3"/>
        <v>78.3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146.23000000000002</v>
      </c>
    </row>
    <row r="25" spans="1:28" s="4" customFormat="1" x14ac:dyDescent="0.2">
      <c r="A25" s="9">
        <f>IFERROR(VLOOKUP(B25,'[1]DADOS (OCULTAR)'!$P$3:$R$53,3,0),"")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ANDERSON JOSE DA SILVA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317210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203.21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33.67</v>
      </c>
      <c r="M25" s="16">
        <f t="shared" si="1"/>
        <v>-33.67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170.70000000000002</v>
      </c>
    </row>
    <row r="26" spans="1:28" s="4" customFormat="1" x14ac:dyDescent="0.2">
      <c r="A26" s="9">
        <f>IFERROR(VLOOKUP(B26,'[1]DADOS (OCULTAR)'!$P$3:$R$53,3,0),"")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ANDRE JOSE DO NASCIMENTO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782320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60.97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141</v>
      </c>
      <c r="R26" s="16">
        <f>'[1]TCE - ANEXO III - Preencher'!S35</f>
        <v>0</v>
      </c>
      <c r="S26" s="17">
        <f t="shared" si="3"/>
        <v>141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203.13</v>
      </c>
    </row>
    <row r="27" spans="1:28" s="4" customFormat="1" x14ac:dyDescent="0.2">
      <c r="A27" s="9">
        <f>IFERROR(VLOOKUP(B27,'[1]DADOS (OCULTAR)'!$P$3:$R$53,3,0),"")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ANDREIA DA SILVA SANTOS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9.2799999999999994</v>
      </c>
      <c r="O27" s="16">
        <f>'[1]TCE - ANEXO III - Preencher'!P36</f>
        <v>0</v>
      </c>
      <c r="P27" s="17">
        <f t="shared" si="2"/>
        <v>9.2799999999999994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9.2799999999999994</v>
      </c>
    </row>
    <row r="28" spans="1:28" s="4" customFormat="1" x14ac:dyDescent="0.2">
      <c r="A28" s="9">
        <f>IFERROR(VLOOKUP(B28,'[1]DADOS (OCULTAR)'!$P$3:$R$53,3,0),"")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ANDREZA CRISTINA VELEZ SILVA</v>
      </c>
      <c r="E28" s="10" t="str">
        <f>IF('[1]TCE - ANEXO III - Preencher'!F37="4 - Assistência Odontológica","2 - Outros Profissionais da Saúde",'[1]TCE - ANEXO II - Enviar TCE'!E27)</f>
        <v>1 - Médico</v>
      </c>
      <c r="F28" s="13">
        <f>'[1]TCE - ANEXO III - Preencher'!G37</f>
        <v>225125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426.78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427.94</v>
      </c>
    </row>
    <row r="29" spans="1:28" s="4" customFormat="1" x14ac:dyDescent="0.2">
      <c r="A29" s="9">
        <f>IFERROR(VLOOKUP(B29,'[1]DADOS (OCULTAR)'!$P$3:$R$53,3,0),"")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ANGELA PEREIRA DE SOUSA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100.32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20.9</v>
      </c>
      <c r="M29" s="16">
        <f t="shared" si="1"/>
        <v>-20.9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85.5</v>
      </c>
      <c r="R29" s="16">
        <f>'[1]TCE - ANEXO III - Preencher'!S38</f>
        <v>62.7</v>
      </c>
      <c r="S29" s="17">
        <f t="shared" si="3"/>
        <v>22.799999999999997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103.37999999999998</v>
      </c>
    </row>
    <row r="30" spans="1:28" s="4" customFormat="1" x14ac:dyDescent="0.2">
      <c r="A30" s="9">
        <f>IFERROR(VLOOKUP(B30,'[1]DADOS (OCULTAR)'!$P$3:$R$53,3,0),"")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APARECIDO LEONARDE DO CARMO GONZAGA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324115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293.39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9.49</v>
      </c>
      <c r="M30" s="16">
        <f t="shared" si="1"/>
        <v>-9.49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163</v>
      </c>
      <c r="R30" s="16">
        <f>'[1]TCE - ANEXO III - Preencher'!S39</f>
        <v>60.91</v>
      </c>
      <c r="S30" s="17">
        <f t="shared" si="3"/>
        <v>102.09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387.15</v>
      </c>
    </row>
    <row r="31" spans="1:28" s="4" customFormat="1" x14ac:dyDescent="0.2">
      <c r="A31" s="9">
        <f>IFERROR(VLOOKUP(B31,'[1]DADOS (OCULTAR)'!$P$3:$R$53,3,0),"")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ARIVAN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515110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108.15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20.9</v>
      </c>
      <c r="M31" s="16">
        <f t="shared" si="1"/>
        <v>-20.9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263.25</v>
      </c>
      <c r="R31" s="16">
        <f>'[1]TCE - ANEXO III - Preencher'!S40</f>
        <v>62.7</v>
      </c>
      <c r="S31" s="17">
        <f t="shared" si="3"/>
        <v>200.55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288.96000000000004</v>
      </c>
    </row>
    <row r="32" spans="1:28" s="4" customFormat="1" x14ac:dyDescent="0.2">
      <c r="A32" s="9">
        <f>IFERROR(VLOOKUP(B32,'[1]DADOS (OCULTAR)'!$P$3:$R$53,3,0),"")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AUMIRENE MARIA DE FRANCA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125.84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20.9</v>
      </c>
      <c r="M32" s="16">
        <f t="shared" si="1"/>
        <v>-20.9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62.7</v>
      </c>
      <c r="S32" s="17">
        <f t="shared" si="3"/>
        <v>-62.7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43.399999999999991</v>
      </c>
    </row>
    <row r="33" spans="1:28" s="4" customFormat="1" x14ac:dyDescent="0.2">
      <c r="A33" s="9">
        <f>IFERROR(VLOOKUP(B33,'[1]DADOS (OCULTAR)'!$P$3:$R$53,3,0),"")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BARBARA EMILLY DE ALMEIDA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115.66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20.9</v>
      </c>
      <c r="M33" s="16">
        <f t="shared" si="1"/>
        <v>-20.9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244.5</v>
      </c>
      <c r="R33" s="16">
        <f>'[1]TCE - ANEXO III - Preencher'!S42</f>
        <v>62.7</v>
      </c>
      <c r="S33" s="17">
        <f t="shared" si="3"/>
        <v>181.8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277.72000000000003</v>
      </c>
    </row>
    <row r="34" spans="1:28" s="4" customFormat="1" x14ac:dyDescent="0.2">
      <c r="A34" s="9">
        <f>IFERROR(VLOOKUP(B34,'[1]DADOS (OCULTAR)'!$P$3:$R$53,3,0),"")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BETANIA RODRIGUES FEITOSA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515205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110.35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21.6</v>
      </c>
      <c r="M34" s="16">
        <f t="shared" si="1"/>
        <v>-21.6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151.19999999999999</v>
      </c>
      <c r="R34" s="16">
        <f>'[1]TCE - ANEXO III - Preencher'!S43</f>
        <v>64.8</v>
      </c>
      <c r="S34" s="17">
        <f t="shared" si="3"/>
        <v>86.399999999999991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176.31</v>
      </c>
    </row>
    <row r="35" spans="1:28" s="4" customFormat="1" x14ac:dyDescent="0.2">
      <c r="A35" s="9">
        <f>IFERROR(VLOOKUP(B35,'[1]DADOS (OCULTAR)'!$P$3:$R$53,3,0),"")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BRUNA PRISCILA DE OLIVEIRA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369.58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2.99</v>
      </c>
      <c r="M35" s="16">
        <f t="shared" si="1"/>
        <v>-2.99</v>
      </c>
      <c r="N35" s="16">
        <f>'[1]TCE - ANEXO III - Preencher'!O44</f>
        <v>2.44</v>
      </c>
      <c r="O35" s="16">
        <f>'[1]TCE - ANEXO III - Preencher'!P44</f>
        <v>0</v>
      </c>
      <c r="P35" s="17">
        <f t="shared" si="2"/>
        <v>2.44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369.03</v>
      </c>
    </row>
    <row r="36" spans="1:28" s="4" customFormat="1" x14ac:dyDescent="0.2">
      <c r="A36" s="9">
        <f>IFERROR(VLOOKUP(B36,'[1]DADOS (OCULTAR)'!$P$3:$R$53,3,0),"")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BRUNO LEONARDO MICELI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225124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342.2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3.17</v>
      </c>
      <c r="M36" s="16">
        <f t="shared" si="1"/>
        <v>-3.17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348.30999999999995</v>
      </c>
    </row>
    <row r="37" spans="1:28" s="4" customFormat="1" x14ac:dyDescent="0.2">
      <c r="A37" s="9">
        <f>IFERROR(VLOOKUP(B37,'[1]DADOS (OCULTAR)'!$P$3:$R$53,3,0),"")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CAIO FELIPE FARIAS BARROS</v>
      </c>
      <c r="E37" s="10" t="str">
        <f>IF('[1]TCE - ANEXO III - Preencher'!F46="4 - Assistência Odontológica","2 - Outros Profissionais da Saúde",'[1]TCE - ANEXO II - Enviar TCE'!E36)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1193.8599999999999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1203.1399999999999</v>
      </c>
    </row>
    <row r="38" spans="1:28" s="4" customFormat="1" x14ac:dyDescent="0.2">
      <c r="A38" s="9">
        <f>IFERROR(VLOOKUP(B38,'[1]DADOS (OCULTAR)'!$P$3:$R$53,3,0),"")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CASSIANO GUEDES COSTA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514225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132.69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20.9</v>
      </c>
      <c r="M38" s="16">
        <f t="shared" si="1"/>
        <v>-20.9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112.94999999999999</v>
      </c>
    </row>
    <row r="39" spans="1:28" s="4" customFormat="1" x14ac:dyDescent="0.2">
      <c r="A39" s="9">
        <f>IFERROR(VLOOKUP(B39,'[1]DADOS (OCULTAR)'!$P$3:$R$53,3,0),"")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CATARINA BARBOSA DOS SANTOS SALES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103.11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20.9</v>
      </c>
      <c r="M39" s="16">
        <f t="shared" si="1"/>
        <v>-20.9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122.25</v>
      </c>
      <c r="R39" s="16">
        <f>'[1]TCE - ANEXO III - Preencher'!S48</f>
        <v>62.7</v>
      </c>
      <c r="S39" s="17">
        <f t="shared" si="3"/>
        <v>59.55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142.92000000000002</v>
      </c>
    </row>
    <row r="40" spans="1:28" s="4" customFormat="1" x14ac:dyDescent="0.2">
      <c r="A40" s="9">
        <f>IFERROR(VLOOKUP(B40,'[1]DADOS (OCULTAR)'!$P$3:$R$53,3,0),"")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CATARINA MARIA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515205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174.64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21.6</v>
      </c>
      <c r="M40" s="16">
        <f t="shared" si="1"/>
        <v>-21.6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244.5</v>
      </c>
      <c r="R40" s="16">
        <f>'[1]TCE - ANEXO III - Preencher'!S49</f>
        <v>64.8</v>
      </c>
      <c r="S40" s="17">
        <f t="shared" si="3"/>
        <v>179.7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333.9</v>
      </c>
    </row>
    <row r="41" spans="1:28" s="4" customFormat="1" x14ac:dyDescent="0.2">
      <c r="A41" s="9">
        <f>IFERROR(VLOOKUP(B41,'[1]DADOS (OCULTAR)'!$P$3:$R$53,3,0),"")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CLARA ISABEL NOBREGA SATURNINO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251605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197.41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36.19</v>
      </c>
      <c r="M41" s="16">
        <f t="shared" si="1"/>
        <v>-36.19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81.5</v>
      </c>
      <c r="R41" s="16">
        <f>'[1]TCE - ANEXO III - Preencher'!S50</f>
        <v>78.5</v>
      </c>
      <c r="S41" s="17">
        <f t="shared" si="3"/>
        <v>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165.38</v>
      </c>
    </row>
    <row r="42" spans="1:28" s="4" customFormat="1" x14ac:dyDescent="0.2">
      <c r="A42" s="9">
        <f>IFERROR(VLOOKUP(B42,'[1]DADOS (OCULTAR)'!$P$3:$R$53,3,0),"")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CLAUDIA MARIA SARAIVA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1.1599999999999999</v>
      </c>
    </row>
    <row r="43" spans="1:28" s="4" customFormat="1" x14ac:dyDescent="0.2">
      <c r="A43" s="9">
        <f>IFERROR(VLOOKUP(B43,'[1]DADOS (OCULTAR)'!$P$3:$R$53,3,0),"")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CLAUDIVANIA MARIA DOS SANTOS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103.06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104.22</v>
      </c>
    </row>
    <row r="44" spans="1:28" s="4" customFormat="1" x14ac:dyDescent="0.2">
      <c r="A44" s="9">
        <f>IFERROR(VLOOKUP(B44,'[1]DADOS (OCULTAR)'!$P$3:$R$53,3,0),"")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CLAYTONY MELO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517410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112.24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20.9</v>
      </c>
      <c r="M44" s="16">
        <f t="shared" si="1"/>
        <v>-20.9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244.5</v>
      </c>
      <c r="R44" s="16">
        <f>'[1]TCE - ANEXO III - Preencher'!S53</f>
        <v>62.7</v>
      </c>
      <c r="S44" s="17">
        <f t="shared" si="3"/>
        <v>181.8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274.3</v>
      </c>
    </row>
    <row r="45" spans="1:28" s="4" customFormat="1" x14ac:dyDescent="0.2">
      <c r="A45" s="9">
        <f>IFERROR(VLOOKUP(B45,'[1]DADOS (OCULTAR)'!$P$3:$R$53,3,0),"")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CLEIDE SANTOS DA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251605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228.91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36.19</v>
      </c>
      <c r="M45" s="16">
        <f t="shared" si="1"/>
        <v>-36.19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193.88</v>
      </c>
    </row>
    <row r="46" spans="1:28" s="4" customFormat="1" x14ac:dyDescent="0.2">
      <c r="A46" s="9">
        <f>IFERROR(VLOOKUP(B46,'[1]DADOS (OCULTAR)'!$P$3:$R$53,3,0),"")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CLEUTON ROBERTO CANDIDO</v>
      </c>
      <c r="E46" s="10" t="str">
        <f>IF('[1]TCE - ANEXO III - Preencher'!F55="4 - Assistência Odontológica","2 - Outros Profissionais da Saúde",'[1]TCE - ANEXO II - Enviar TCE'!E45)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390.14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6.34</v>
      </c>
      <c r="M46" s="16">
        <f t="shared" si="1"/>
        <v>-6.34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393.08</v>
      </c>
    </row>
    <row r="47" spans="1:28" s="4" customFormat="1" x14ac:dyDescent="0.2">
      <c r="A47" s="9">
        <f>IFERROR(VLOOKUP(B47,'[1]DADOS (OCULTAR)'!$P$3:$R$53,3,0),"")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CLEYDSON TRAJANO DA SILVA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313115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146.18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29.88</v>
      </c>
      <c r="M47" s="16">
        <f t="shared" si="1"/>
        <v>-29.88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117.46000000000001</v>
      </c>
    </row>
    <row r="48" spans="1:28" s="4" customFormat="1" x14ac:dyDescent="0.2">
      <c r="A48" s="9">
        <f>IFERROR(VLOOKUP(B48,'[1]DADOS (OCULTAR)'!$P$3:$R$53,3,0),"")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CRISTIANE DE SOUZA BRITO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99.97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20.9</v>
      </c>
      <c r="M48" s="16">
        <f t="shared" si="1"/>
        <v>-20.9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244.5</v>
      </c>
      <c r="R48" s="16">
        <f>'[1]TCE - ANEXO III - Preencher'!S57</f>
        <v>62.7</v>
      </c>
      <c r="S48" s="17">
        <f t="shared" si="3"/>
        <v>181.8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262.02999999999997</v>
      </c>
    </row>
    <row r="49" spans="1:28" s="4" customFormat="1" x14ac:dyDescent="0.2">
      <c r="A49" s="9">
        <f>IFERROR(VLOOKUP(B49,'[1]DADOS (OCULTAR)'!$P$3:$R$53,3,0),"")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CRISTOPHER CAMPOS DA CUNHA CAVALCANTI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131205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847.43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30</v>
      </c>
      <c r="M49" s="16">
        <f t="shared" si="1"/>
        <v>-30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818.58999999999992</v>
      </c>
    </row>
    <row r="50" spans="1:28" s="4" customFormat="1" x14ac:dyDescent="0.2">
      <c r="A50" s="9">
        <f>IFERROR(VLOOKUP(B50,'[1]DADOS (OCULTAR)'!$P$3:$R$53,3,0),"")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CYNTHIA DARLLENE DO O SILVA</v>
      </c>
      <c r="E50" s="10" t="str">
        <f>IF('[1]TCE - ANEXO III - Preencher'!F59="4 - Assistência Odontológica","2 - Outros Profissionais da Saúde",'[1]TCE - ANEXO II - Enviar TCE'!E49)</f>
        <v>1 - Médico</v>
      </c>
      <c r="F50" s="13">
        <f>'[1]TCE - ANEXO III - Preencher'!G59</f>
        <v>225124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649.63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12.67</v>
      </c>
      <c r="M50" s="16">
        <f t="shared" si="1"/>
        <v>-12.67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646.24</v>
      </c>
    </row>
    <row r="51" spans="1:28" s="4" customFormat="1" x14ac:dyDescent="0.2">
      <c r="A51" s="9">
        <f>IFERROR(VLOOKUP(B51,'[1]DADOS (OCULTAR)'!$P$3:$R$53,3,0),"")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CYNTHYA MARIA DOS SANTOS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348.45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2.77</v>
      </c>
      <c r="M51" s="16">
        <f t="shared" si="1"/>
        <v>-2.77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141</v>
      </c>
      <c r="R51" s="16">
        <f>'[1]TCE - ANEXO III - Preencher'!S60</f>
        <v>77.59</v>
      </c>
      <c r="S51" s="17">
        <f t="shared" si="3"/>
        <v>63.41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411.53</v>
      </c>
    </row>
    <row r="52" spans="1:28" s="4" customFormat="1" x14ac:dyDescent="0.2">
      <c r="A52" s="9">
        <f>IFERROR(VLOOKUP(B52,'[1]DADOS (OCULTAR)'!$P$3:$R$53,3,0),"")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DALVA CORDEIRO RAMOS SOUZA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324115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4.0999999999999996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5.26</v>
      </c>
    </row>
    <row r="53" spans="1:28" s="4" customFormat="1" x14ac:dyDescent="0.2">
      <c r="A53" s="9">
        <f>IFERROR(VLOOKUP(B53,'[1]DADOS (OCULTAR)'!$P$3:$R$53,3,0),"")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DANIELA CRISTINA DE SALES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142205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258.51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52</v>
      </c>
      <c r="M53" s="16">
        <f t="shared" si="1"/>
        <v>-52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207.67</v>
      </c>
    </row>
    <row r="54" spans="1:28" s="4" customFormat="1" x14ac:dyDescent="0.2">
      <c r="A54" s="9">
        <f>IFERROR(VLOOKUP(B54,'[1]DADOS (OCULTAR)'!$P$3:$R$53,3,0),"")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DANIELE CORREIA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211.95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20.9</v>
      </c>
      <c r="M54" s="16">
        <f t="shared" si="1"/>
        <v>-20.9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2.13</v>
      </c>
      <c r="U54" s="16">
        <f>'[1]TCE - ANEXO III - Preencher'!V63</f>
        <v>0</v>
      </c>
      <c r="V54" s="17">
        <f t="shared" si="4"/>
        <v>2.13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194.33999999999997</v>
      </c>
    </row>
    <row r="55" spans="1:28" s="4" customFormat="1" x14ac:dyDescent="0.2">
      <c r="A55" s="9">
        <f>IFERROR(VLOOKUP(B55,'[1]DADOS (OCULTAR)'!$P$3:$R$53,3,0),"")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DARLENE ROSE DE OLIVEIRA ARAUJO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107.98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20.9</v>
      </c>
      <c r="M55" s="16">
        <f t="shared" si="1"/>
        <v>-20.9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141</v>
      </c>
      <c r="R55" s="16">
        <f>'[1]TCE - ANEXO III - Preencher'!S64</f>
        <v>62.7</v>
      </c>
      <c r="S55" s="17">
        <f t="shared" si="3"/>
        <v>78.3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166.54000000000002</v>
      </c>
    </row>
    <row r="56" spans="1:28" s="4" customFormat="1" x14ac:dyDescent="0.2">
      <c r="A56" s="9">
        <f>IFERROR(VLOOKUP(B56,'[1]DADOS (OCULTAR)'!$P$3:$R$53,3,0),"")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DAYANE MONIQUE DA SILVA ALVES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119.98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20.9</v>
      </c>
      <c r="M56" s="16">
        <f t="shared" si="1"/>
        <v>-20.9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141</v>
      </c>
      <c r="R56" s="16">
        <f>'[1]TCE - ANEXO III - Preencher'!S65</f>
        <v>62.7</v>
      </c>
      <c r="S56" s="17">
        <f t="shared" si="3"/>
        <v>78.3</v>
      </c>
      <c r="T56" s="16">
        <f>'[1]TCE - ANEXO III - Preencher'!U65</f>
        <v>64</v>
      </c>
      <c r="U56" s="16">
        <f>'[1]TCE - ANEXO III - Preencher'!V65</f>
        <v>0</v>
      </c>
      <c r="V56" s="17">
        <f t="shared" si="4"/>
        <v>64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242.54000000000002</v>
      </c>
    </row>
    <row r="57" spans="1:28" s="4" customFormat="1" x14ac:dyDescent="0.2">
      <c r="A57" s="9">
        <f>IFERROR(VLOOKUP(B57,'[1]DADOS (OCULTAR)'!$P$3:$R$53,3,0),"")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DAYVSON KEYSON SALUSTIANO FRANCA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190.65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20.9</v>
      </c>
      <c r="M57" s="16">
        <f t="shared" si="1"/>
        <v>-20.9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170.91</v>
      </c>
    </row>
    <row r="58" spans="1:28" s="4" customFormat="1" x14ac:dyDescent="0.2">
      <c r="A58" s="9">
        <f>IFERROR(VLOOKUP(B58,'[1]DADOS (OCULTAR)'!$P$3:$R$53,3,0),"")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DEISE CAVALCANTE DE ARAUJO RAMOS</v>
      </c>
      <c r="E58" s="10" t="str">
        <f>IF('[1]TCE - ANEXO III - Preencher'!F67="4 - Assistência Odontológica","2 - Outros Profissionais da Saúde",'[1]TCE - ANEXO II - Enviar TCE'!E57)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355.11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4.75</v>
      </c>
      <c r="M58" s="16">
        <f t="shared" si="1"/>
        <v>-4.75</v>
      </c>
      <c r="N58" s="16">
        <f>'[1]TCE - ANEXO III - Preencher'!O67</f>
        <v>9.2799999999999994</v>
      </c>
      <c r="O58" s="16">
        <f>'[1]TCE - ANEXO III - Preencher'!P67</f>
        <v>0</v>
      </c>
      <c r="P58" s="17">
        <f t="shared" si="2"/>
        <v>9.2799999999999994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359.64</v>
      </c>
    </row>
    <row r="59" spans="1:28" s="4" customFormat="1" x14ac:dyDescent="0.2">
      <c r="A59" s="9">
        <f>IFERROR(VLOOKUP(B59,'[1]DADOS (OCULTAR)'!$P$3:$R$53,3,0),"")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DUANY NOVAES DE CARVALHO</v>
      </c>
      <c r="E59" s="10" t="str">
        <f>IF('[1]TCE - ANEXO III - Preencher'!F68="4 - Assistência Odontológica","2 - Outros Profissionais da Saúde",'[1]TCE - ANEXO II - Enviar TCE'!E58)</f>
        <v>1 - Médico</v>
      </c>
      <c r="F59" s="13">
        <f>'[1]TCE - ANEXO III - Preencher'!G68</f>
        <v>225124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346.17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9.2799999999999994</v>
      </c>
      <c r="O59" s="16">
        <f>'[1]TCE - ANEXO III - Preencher'!P68</f>
        <v>0</v>
      </c>
      <c r="P59" s="17">
        <f t="shared" si="2"/>
        <v>9.2799999999999994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355.45</v>
      </c>
    </row>
    <row r="60" spans="1:28" s="4" customFormat="1" x14ac:dyDescent="0.2">
      <c r="A60" s="9">
        <f>IFERROR(VLOOKUP(B60,'[1]DADOS (OCULTAR)'!$P$3:$R$53,3,0),"")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EBERLANDIA OLIVIA DA SILVA BATISTA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173.76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20.9</v>
      </c>
      <c r="M60" s="16">
        <f t="shared" si="1"/>
        <v>-20.9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85.5</v>
      </c>
      <c r="R60" s="16">
        <f>'[1]TCE - ANEXO III - Preencher'!S69</f>
        <v>56.43</v>
      </c>
      <c r="S60" s="17">
        <f t="shared" si="3"/>
        <v>29.07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191.20999999999998</v>
      </c>
    </row>
    <row r="61" spans="1:28" s="4" customFormat="1" x14ac:dyDescent="0.2">
      <c r="A61" s="9">
        <f>IFERROR(VLOOKUP(B61,'[1]DADOS (OCULTAR)'!$P$3:$R$53,3,0),"")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EDILSON VIRGINIO DA SILVA JUNIOR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1.1599999999999999</v>
      </c>
    </row>
    <row r="62" spans="1:28" s="4" customFormat="1" x14ac:dyDescent="0.2">
      <c r="A62" s="9">
        <f>IFERROR(VLOOKUP(B62,'[1]DADOS (OCULTAR)'!$P$3:$R$53,3,0),"")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EDIMARIO JOSE DA SILVA MELO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514225</v>
      </c>
      <c r="G62" s="14">
        <f>IF('[1]TCE - ANEXO III - Preencher'!H71="","",'[1]TCE - ANEXO III - Preencher'!H71)</f>
        <v>43983</v>
      </c>
      <c r="H62" s="15">
        <f>'[1]TCE - ANEXO III - Preencher'!I71</f>
        <v>0</v>
      </c>
      <c r="I62" s="15">
        <f>'[1]TCE - ANEXO III - Preencher'!J71</f>
        <v>117.02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20.9</v>
      </c>
      <c r="M62" s="16">
        <f t="shared" si="1"/>
        <v>-20.9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97.28</v>
      </c>
    </row>
    <row r="63" spans="1:28" s="4" customFormat="1" x14ac:dyDescent="0.2">
      <c r="A63" s="9">
        <f>IFERROR(VLOOKUP(B63,'[1]DADOS (OCULTAR)'!$P$3:$R$53,3,0),"")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EDNA MARTINS ALVES DE SOUZA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351605</v>
      </c>
      <c r="G63" s="14">
        <f>IF('[1]TCE - ANEXO III - Preencher'!H72="","",'[1]TCE - ANEXO III - Preencher'!H72)</f>
        <v>43983</v>
      </c>
      <c r="H63" s="15">
        <f>'[1]TCE - ANEXO III - Preencher'!I72</f>
        <v>0</v>
      </c>
      <c r="I63" s="15">
        <f>'[1]TCE - ANEXO III - Preencher'!J72</f>
        <v>128.56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29.88</v>
      </c>
      <c r="M63" s="16">
        <f t="shared" si="1"/>
        <v>-29.88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269.85000000000002</v>
      </c>
      <c r="R63" s="16">
        <f>'[1]TCE - ANEXO III - Preencher'!S72</f>
        <v>89.63</v>
      </c>
      <c r="S63" s="17">
        <f t="shared" si="3"/>
        <v>180.22000000000003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280.06000000000006</v>
      </c>
    </row>
    <row r="64" spans="1:28" s="4" customFormat="1" x14ac:dyDescent="0.2">
      <c r="A64" s="9">
        <f>IFERROR(VLOOKUP(B64,'[1]DADOS (OCULTAR)'!$P$3:$R$53,3,0),"")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EDNALDO JOSE DA SILVA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517410</v>
      </c>
      <c r="G64" s="14">
        <f>IF('[1]TCE - ANEXO III - Preencher'!H73="","",'[1]TCE - ANEXO III - Preencher'!H73)</f>
        <v>43983</v>
      </c>
      <c r="H64" s="15">
        <f>'[1]TCE - ANEXO III - Preencher'!I73</f>
        <v>0</v>
      </c>
      <c r="I64" s="15">
        <f>'[1]TCE - ANEXO III - Preencher'!J73</f>
        <v>104.5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20.9</v>
      </c>
      <c r="M64" s="16">
        <f t="shared" si="1"/>
        <v>-20.9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84.759999999999991</v>
      </c>
    </row>
    <row r="65" spans="1:28" s="4" customFormat="1" x14ac:dyDescent="0.2">
      <c r="A65" s="9">
        <f>IFERROR(VLOOKUP(B65,'[1]DADOS (OCULTAR)'!$P$3:$R$53,3,0),"")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EDUARDA GABRIELA VILELA DA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43983</v>
      </c>
      <c r="H65" s="15">
        <f>'[1]TCE - ANEXO III - Preencher'!I74</f>
        <v>0</v>
      </c>
      <c r="I65" s="15">
        <f>'[1]TCE - ANEXO III - Preencher'!J74</f>
        <v>106.48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20.9</v>
      </c>
      <c r="M65" s="16">
        <f t="shared" si="1"/>
        <v>-20.9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244.5</v>
      </c>
      <c r="R65" s="16">
        <f>'[1]TCE - ANEXO III - Preencher'!S74</f>
        <v>58.52</v>
      </c>
      <c r="S65" s="17">
        <f t="shared" si="3"/>
        <v>185.98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272.72000000000003</v>
      </c>
    </row>
    <row r="66" spans="1:28" s="4" customFormat="1" x14ac:dyDescent="0.2">
      <c r="A66" s="9">
        <f>IFERROR(VLOOKUP(B66,'[1]DADOS (OCULTAR)'!$P$3:$R$53,3,0),"")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EGRINALDO AMANCIO DE SOUSA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514225</v>
      </c>
      <c r="G66" s="14">
        <f>IF('[1]TCE - ANEXO III - Preencher'!H75="","",'[1]TCE - ANEXO III - Preencher'!H75)</f>
        <v>43983</v>
      </c>
      <c r="H66" s="15">
        <f>'[1]TCE - ANEXO III - Preencher'!I75</f>
        <v>0</v>
      </c>
      <c r="I66" s="15">
        <f>'[1]TCE - ANEXO III - Preencher'!J75</f>
        <v>122.91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20.9</v>
      </c>
      <c r="M66" s="16">
        <f t="shared" si="1"/>
        <v>-20.9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225.75</v>
      </c>
      <c r="R66" s="16">
        <f>'[1]TCE - ANEXO III - Preencher'!S75</f>
        <v>62.7</v>
      </c>
      <c r="S66" s="17">
        <f t="shared" si="3"/>
        <v>163.05000000000001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266.22000000000003</v>
      </c>
    </row>
    <row r="67" spans="1:28" s="4" customFormat="1" x14ac:dyDescent="0.2">
      <c r="A67" s="9">
        <f>IFERROR(VLOOKUP(B67,'[1]DADOS (OCULTAR)'!$P$3:$R$53,3,0),"")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ELCIO MEDEIROS DA SILVA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43983</v>
      </c>
      <c r="H67" s="15">
        <f>'[1]TCE - ANEXO III - Preencher'!I76</f>
        <v>0</v>
      </c>
      <c r="I67" s="15">
        <f>'[1]TCE - ANEXO III - Preencher'!J76</f>
        <v>293.11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10.85</v>
      </c>
      <c r="M67" s="16">
        <f t="shared" si="1"/>
        <v>-10.85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75.2</v>
      </c>
      <c r="R67" s="16">
        <f>'[1]TCE - ANEXO III - Preencher'!S76</f>
        <v>60.91</v>
      </c>
      <c r="S67" s="17">
        <f t="shared" si="3"/>
        <v>14.290000000000006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297.71000000000004</v>
      </c>
    </row>
    <row r="68" spans="1:28" s="4" customFormat="1" x14ac:dyDescent="0.2">
      <c r="A68" s="9">
        <f>IFERROR(VLOOKUP(B68,'[1]DADOS (OCULTAR)'!$P$3:$R$53,3,0),"")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ELENILSON PEREIRA DOS SANTOS</v>
      </c>
      <c r="E68" s="10" t="str">
        <f>IF('[1]TCE - ANEXO III - Preencher'!F77="4 - Assistência Odontológica","2 - Outros Profissionais da Saúde",'[1]TCE - ANEXO II - Enviar TCE'!E67)</f>
        <v>1 - Médico</v>
      </c>
      <c r="F68" s="13">
        <f>'[1]TCE - ANEXO III - Preencher'!G77</f>
        <v>225125</v>
      </c>
      <c r="G68" s="14">
        <f>IF('[1]TCE - ANEXO III - Preencher'!H77="","",'[1]TCE - ANEXO III - Preencher'!H77)</f>
        <v>43983</v>
      </c>
      <c r="H68" s="15">
        <f>'[1]TCE - ANEXO III - Preencher'!I77</f>
        <v>0</v>
      </c>
      <c r="I68" s="15">
        <f>'[1]TCE - ANEXO III - Preencher'!J77</f>
        <v>386.09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7.92</v>
      </c>
      <c r="M68" s="16">
        <f t="shared" ref="M68:M131" si="7">K68-L68</f>
        <v>-7.92</v>
      </c>
      <c r="N68" s="16">
        <f>'[1]TCE - ANEXO III - Preencher'!O77</f>
        <v>9.2799999999999994</v>
      </c>
      <c r="O68" s="16">
        <f>'[1]TCE - ANEXO III - Preencher'!P77</f>
        <v>0</v>
      </c>
      <c r="P68" s="17">
        <f t="shared" ref="P68:P131" si="8">N68-O68</f>
        <v>9.2799999999999994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387.44999999999993</v>
      </c>
    </row>
    <row r="69" spans="1:28" s="4" customFormat="1" x14ac:dyDescent="0.2">
      <c r="A69" s="9">
        <f>IFERROR(VLOOKUP(B69,'[1]DADOS (OCULTAR)'!$P$3:$R$53,3,0),"")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ELIETE MARIA DA SILVA AQUINO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142205</v>
      </c>
      <c r="G69" s="14">
        <f>IF('[1]TCE - ANEXO III - Preencher'!H78="","",'[1]TCE - ANEXO III - Preencher'!H78)</f>
        <v>43983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1.1599999999999999</v>
      </c>
    </row>
    <row r="70" spans="1:28" s="4" customFormat="1" x14ac:dyDescent="0.2">
      <c r="A70" s="9">
        <f>IFERROR(VLOOKUP(B70,'[1]DADOS (OCULTAR)'!$P$3:$R$53,3,0),"")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ELIONAI CAMPELO WANDERLEY ALBUQUERQUE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43983</v>
      </c>
      <c r="H70" s="15">
        <f>'[1]TCE - ANEXO III - Preencher'!I79</f>
        <v>0</v>
      </c>
      <c r="I70" s="15">
        <f>'[1]TCE - ANEXO III - Preencher'!J79</f>
        <v>360.83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2.99</v>
      </c>
      <c r="M70" s="16">
        <f t="shared" si="7"/>
        <v>-2.99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360.28</v>
      </c>
    </row>
    <row r="71" spans="1:28" s="4" customFormat="1" x14ac:dyDescent="0.2">
      <c r="A71" s="9">
        <f>IFERROR(VLOOKUP(B71,'[1]DADOS (OCULTAR)'!$P$3:$R$53,3,0),"")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ELIUDE RODRIGUES GALDINO DA SILVA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43983</v>
      </c>
      <c r="H71" s="15">
        <f>'[1]TCE - ANEXO III - Preencher'!I80</f>
        <v>0</v>
      </c>
      <c r="I71" s="15">
        <f>'[1]TCE - ANEXO III - Preencher'!J80</f>
        <v>375.36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2.99</v>
      </c>
      <c r="M71" s="16">
        <f t="shared" si="7"/>
        <v>-2.99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180.6</v>
      </c>
      <c r="R71" s="16">
        <f>'[1]TCE - ANEXO III - Preencher'!S80</f>
        <v>119.44</v>
      </c>
      <c r="S71" s="17">
        <f t="shared" si="9"/>
        <v>61.16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435.97</v>
      </c>
    </row>
    <row r="72" spans="1:28" s="4" customFormat="1" x14ac:dyDescent="0.2">
      <c r="A72" s="9">
        <f>IFERROR(VLOOKUP(B72,'[1]DADOS (OCULTAR)'!$P$3:$R$53,3,0),"")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ELIVANIA ALVES XAVIER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43983</v>
      </c>
      <c r="H72" s="15">
        <f>'[1]TCE - ANEXO III - Preencher'!I81</f>
        <v>0</v>
      </c>
      <c r="I72" s="15">
        <f>'[1]TCE - ANEXO III - Preencher'!J81</f>
        <v>106.34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20.9</v>
      </c>
      <c r="M72" s="16">
        <f t="shared" si="7"/>
        <v>-20.9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141</v>
      </c>
      <c r="R72" s="16">
        <f>'[1]TCE - ANEXO III - Preencher'!S81</f>
        <v>62.7</v>
      </c>
      <c r="S72" s="17">
        <f t="shared" si="9"/>
        <v>78.3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228.89999999999998</v>
      </c>
    </row>
    <row r="73" spans="1:28" s="4" customFormat="1" x14ac:dyDescent="0.2">
      <c r="A73" s="9">
        <f>IFERROR(VLOOKUP(B73,'[1]DADOS (OCULTAR)'!$P$3:$R$53,3,0),"")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ELIZETE CACHIADO DANTAS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223405</v>
      </c>
      <c r="G73" s="14">
        <f>IF('[1]TCE - ANEXO III - Preencher'!H82="","",'[1]TCE - ANEXO III - Preencher'!H82)</f>
        <v>43983</v>
      </c>
      <c r="H73" s="15">
        <f>'[1]TCE - ANEXO III - Preencher'!I82</f>
        <v>0</v>
      </c>
      <c r="I73" s="15">
        <f>'[1]TCE - ANEXO III - Preencher'!J82</f>
        <v>368.56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13.16</v>
      </c>
      <c r="M73" s="16">
        <f t="shared" si="7"/>
        <v>-13.16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356.56</v>
      </c>
    </row>
    <row r="74" spans="1:28" s="4" customFormat="1" x14ac:dyDescent="0.2">
      <c r="A74" s="9">
        <f>IFERROR(VLOOKUP(B74,'[1]DADOS (OCULTAR)'!$P$3:$R$53,3,0),"")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ELLEN CASSIA DOS SANTOS GOMES OLIVEIRA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43983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1.1599999999999999</v>
      </c>
    </row>
    <row r="75" spans="1:28" s="4" customFormat="1" x14ac:dyDescent="0.2">
      <c r="A75" s="9">
        <f>IFERROR(VLOOKUP(B75,'[1]DADOS (OCULTAR)'!$P$3:$R$53,3,0),"")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ELMA MARIA DA SILVA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43983</v>
      </c>
      <c r="H75" s="15">
        <f>'[1]TCE - ANEXO III - Preencher'!I84</f>
        <v>0</v>
      </c>
      <c r="I75" s="15">
        <f>'[1]TCE - ANEXO III - Preencher'!J84</f>
        <v>107.18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108.34</v>
      </c>
    </row>
    <row r="76" spans="1:28" s="4" customFormat="1" x14ac:dyDescent="0.2">
      <c r="A76" s="9">
        <f>IFERROR(VLOOKUP(B76,'[1]DADOS (OCULTAR)'!$P$3:$R$53,3,0),"")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ERICA FERNANDA TORRES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324115</v>
      </c>
      <c r="G76" s="14">
        <f>IF('[1]TCE - ANEXO III - Preencher'!H85="","",'[1]TCE - ANEXO III - Preencher'!H85)</f>
        <v>43983</v>
      </c>
      <c r="H76" s="15">
        <f>'[1]TCE - ANEXO III - Preencher'!I85</f>
        <v>0</v>
      </c>
      <c r="I76" s="15">
        <f>'[1]TCE - ANEXO III - Preencher'!J85</f>
        <v>557.07000000000005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8.14</v>
      </c>
      <c r="M76" s="16">
        <f t="shared" si="7"/>
        <v>-8.14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550.09</v>
      </c>
    </row>
    <row r="77" spans="1:28" s="4" customFormat="1" x14ac:dyDescent="0.2">
      <c r="A77" s="9">
        <f>IFERROR(VLOOKUP(B77,'[1]DADOS (OCULTAR)'!$P$3:$R$53,3,0),"")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EVENY JUAREZA LEAL NASCIMENTO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43983</v>
      </c>
      <c r="H77" s="15">
        <f>'[1]TCE - ANEXO III - Preencher'!I86</f>
        <v>0</v>
      </c>
      <c r="I77" s="15">
        <f>'[1]TCE - ANEXO III - Preencher'!J86</f>
        <v>146.66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32.19</v>
      </c>
      <c r="M77" s="16">
        <f t="shared" si="7"/>
        <v>-32.19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160.6</v>
      </c>
      <c r="R77" s="16">
        <f>'[1]TCE - ANEXO III - Preencher'!S86</f>
        <v>96.57</v>
      </c>
      <c r="S77" s="17">
        <f t="shared" si="9"/>
        <v>64.03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179.66</v>
      </c>
    </row>
    <row r="78" spans="1:28" s="4" customFormat="1" x14ac:dyDescent="0.2">
      <c r="A78" s="9">
        <f>IFERROR(VLOOKUP(B78,'[1]DADOS (OCULTAR)'!$P$3:$R$53,3,0),"")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EVERLAINE DE ALBUQUERQUE HERCULANO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324115</v>
      </c>
      <c r="G78" s="14">
        <f>IF('[1]TCE - ANEXO III - Preencher'!H87="","",'[1]TCE - ANEXO III - Preencher'!H87)</f>
        <v>43983</v>
      </c>
      <c r="H78" s="15">
        <f>'[1]TCE - ANEXO III - Preencher'!I87</f>
        <v>0</v>
      </c>
      <c r="I78" s="15">
        <f>'[1]TCE - ANEXO III - Preencher'!J87</f>
        <v>299.5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9.49</v>
      </c>
      <c r="M78" s="16">
        <f t="shared" si="7"/>
        <v>-9.49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291.17</v>
      </c>
    </row>
    <row r="79" spans="1:28" s="4" customFormat="1" x14ac:dyDescent="0.2">
      <c r="A79" s="9">
        <f>IFERROR(VLOOKUP(B79,'[1]DADOS (OCULTAR)'!$P$3:$R$53,3,0),"")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EZEQUIAS INACIO DE OLIVEIRA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521130</v>
      </c>
      <c r="G79" s="14">
        <f>IF('[1]TCE - ANEXO III - Preencher'!H88="","",'[1]TCE - ANEXO III - Preencher'!H88)</f>
        <v>43983</v>
      </c>
      <c r="H79" s="15">
        <f>'[1]TCE - ANEXO III - Preencher'!I88</f>
        <v>0</v>
      </c>
      <c r="I79" s="15">
        <f>'[1]TCE - ANEXO III - Preencher'!J88</f>
        <v>87.68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20.9</v>
      </c>
      <c r="M79" s="16">
        <f t="shared" si="7"/>
        <v>-20.9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244.5</v>
      </c>
      <c r="R79" s="16">
        <f>'[1]TCE - ANEXO III - Preencher'!S88</f>
        <v>33.44</v>
      </c>
      <c r="S79" s="17">
        <f t="shared" si="9"/>
        <v>211.06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279</v>
      </c>
    </row>
    <row r="80" spans="1:28" s="4" customFormat="1" x14ac:dyDescent="0.2">
      <c r="A80" s="9">
        <f>IFERROR(VLOOKUP(B80,'[1]DADOS (OCULTAR)'!$P$3:$R$53,3,0),"")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FABIANA FELIX REIS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766420</v>
      </c>
      <c r="G80" s="14">
        <f>IF('[1]TCE - ANEXO III - Preencher'!H89="","",'[1]TCE - ANEXO III - Preencher'!H89)</f>
        <v>43983</v>
      </c>
      <c r="H80" s="15">
        <f>'[1]TCE - ANEXO III - Preencher'!I89</f>
        <v>0</v>
      </c>
      <c r="I80" s="15">
        <f>'[1]TCE - ANEXO III - Preencher'!J89</f>
        <v>119.82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10.85</v>
      </c>
      <c r="M80" s="16">
        <f t="shared" si="7"/>
        <v>-10.85</v>
      </c>
      <c r="N80" s="16">
        <f>'[1]TCE - ANEXO III - Preencher'!O89</f>
        <v>2.44</v>
      </c>
      <c r="O80" s="16">
        <f>'[1]TCE - ANEXO III - Preencher'!P89</f>
        <v>0</v>
      </c>
      <c r="P80" s="17">
        <f t="shared" si="8"/>
        <v>2.44</v>
      </c>
      <c r="Q80" s="16">
        <f>'[1]TCE - ANEXO III - Preencher'!R89</f>
        <v>225.75</v>
      </c>
      <c r="R80" s="16">
        <f>'[1]TCE - ANEXO III - Preencher'!S89</f>
        <v>31.35</v>
      </c>
      <c r="S80" s="17">
        <f t="shared" si="9"/>
        <v>194.4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305.81</v>
      </c>
    </row>
    <row r="81" spans="1:28" s="4" customFormat="1" x14ac:dyDescent="0.2">
      <c r="A81" s="9">
        <f>IFERROR(VLOOKUP(B81,'[1]DADOS (OCULTAR)'!$P$3:$R$53,3,0),"")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FABIANA PRAXEDES DE SOUZA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43983</v>
      </c>
      <c r="H81" s="15">
        <f>'[1]TCE - ANEXO III - Preencher'!I90</f>
        <v>0</v>
      </c>
      <c r="I81" s="15">
        <f>'[1]TCE - ANEXO III - Preencher'!J90</f>
        <v>348.25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2.77</v>
      </c>
      <c r="M81" s="16">
        <f t="shared" si="7"/>
        <v>-2.77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346.64000000000004</v>
      </c>
    </row>
    <row r="82" spans="1:28" s="4" customFormat="1" x14ac:dyDescent="0.2">
      <c r="A82" s="9">
        <f>IFERROR(VLOOKUP(B82,'[1]DADOS (OCULTAR)'!$P$3:$R$53,3,0),"")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FABIANA SILVA BARBOSA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43983</v>
      </c>
      <c r="H82" s="15">
        <f>'[1]TCE - ANEXO III - Preencher'!I91</f>
        <v>0</v>
      </c>
      <c r="I82" s="15">
        <f>'[1]TCE - ANEXO III - Preencher'!J91</f>
        <v>108.78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20.9</v>
      </c>
      <c r="M82" s="16">
        <f t="shared" si="7"/>
        <v>-20.9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244.5</v>
      </c>
      <c r="R82" s="16">
        <f>'[1]TCE - ANEXO III - Preencher'!S91</f>
        <v>62.7</v>
      </c>
      <c r="S82" s="17">
        <f t="shared" si="9"/>
        <v>181.8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270.84000000000003</v>
      </c>
    </row>
    <row r="83" spans="1:28" s="4" customFormat="1" x14ac:dyDescent="0.2">
      <c r="A83" s="9">
        <f>IFERROR(VLOOKUP(B83,'[1]DADOS (OCULTAR)'!$P$3:$R$53,3,0),"")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FABIO RAMOS LIMA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317210</v>
      </c>
      <c r="G83" s="14">
        <f>IF('[1]TCE - ANEXO III - Preencher'!H92="","",'[1]TCE - ANEXO III - Preencher'!H92)</f>
        <v>43983</v>
      </c>
      <c r="H83" s="15">
        <f>'[1]TCE - ANEXO III - Preencher'!I92</f>
        <v>0</v>
      </c>
      <c r="I83" s="15">
        <f>'[1]TCE - ANEXO III - Preencher'!J92</f>
        <v>157.01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33.67</v>
      </c>
      <c r="M83" s="16">
        <f t="shared" si="7"/>
        <v>-33.67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132.61999999999998</v>
      </c>
    </row>
    <row r="84" spans="1:28" s="4" customFormat="1" x14ac:dyDescent="0.2">
      <c r="A84" s="9">
        <f>IFERROR(VLOOKUP(B84,'[1]DADOS (OCULTAR)'!$P$3:$R$53,3,0),"")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FABIO VIEIRA DO NASCIMENTO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43983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1.1599999999999999</v>
      </c>
    </row>
    <row r="85" spans="1:28" s="4" customFormat="1" x14ac:dyDescent="0.2">
      <c r="A85" s="9">
        <f>IFERROR(VLOOKUP(B85,'[1]DADOS (OCULTAR)'!$P$3:$R$53,3,0),"")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FERNANDA CECILE RODRIGUES DA COSTA</v>
      </c>
      <c r="E85" s="10" t="str">
        <f>IF('[1]TCE - ANEXO III - Preencher'!F94="4 - Assistência Odontológica","2 - Outros Profissionais da Saúde",'[1]TCE - ANEXO II - Enviar TCE'!E84)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43983</v>
      </c>
      <c r="H85" s="15">
        <f>'[1]TCE - ANEXO III - Preencher'!I94</f>
        <v>0</v>
      </c>
      <c r="I85" s="15">
        <f>'[1]TCE - ANEXO III - Preencher'!J94</f>
        <v>393.85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9.5</v>
      </c>
      <c r="M85" s="16">
        <f t="shared" si="7"/>
        <v>-9.5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385.51000000000005</v>
      </c>
    </row>
    <row r="86" spans="1:28" s="4" customFormat="1" x14ac:dyDescent="0.2">
      <c r="A86" s="9">
        <f>IFERROR(VLOOKUP(B86,'[1]DADOS (OCULTAR)'!$P$3:$R$53,3,0),"")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FILIPE RODRIGUES DA CRUZ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43983</v>
      </c>
      <c r="H86" s="15">
        <f>'[1]TCE - ANEXO III - Preencher'!I95</f>
        <v>0</v>
      </c>
      <c r="I86" s="15">
        <f>'[1]TCE - ANEXO III - Preencher'!J95</f>
        <v>151.53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20.9</v>
      </c>
      <c r="M86" s="16">
        <f t="shared" si="7"/>
        <v>-20.9</v>
      </c>
      <c r="N86" s="16">
        <f>'[1]TCE - ANEXO III - Preencher'!O95</f>
        <v>2.44</v>
      </c>
      <c r="O86" s="16">
        <f>'[1]TCE - ANEXO III - Preencher'!P95</f>
        <v>0</v>
      </c>
      <c r="P86" s="17">
        <f t="shared" si="8"/>
        <v>2.44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133.07</v>
      </c>
    </row>
    <row r="87" spans="1:28" s="4" customFormat="1" x14ac:dyDescent="0.2">
      <c r="A87" s="9">
        <f>IFERROR(VLOOKUP(B87,'[1]DADOS (OCULTAR)'!$P$3:$R$53,3,0),"")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FLAVIANA RODRIGUES DA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43983</v>
      </c>
      <c r="H87" s="15">
        <f>'[1]TCE - ANEXO III - Preencher'!I96</f>
        <v>0</v>
      </c>
      <c r="I87" s="15">
        <f>'[1]TCE - ANEXO III - Preencher'!J96</f>
        <v>100.32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20.9</v>
      </c>
      <c r="M87" s="16">
        <f t="shared" si="7"/>
        <v>-20.9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40</v>
      </c>
      <c r="R87" s="16">
        <f>'[1]TCE - ANEXO III - Preencher'!S96</f>
        <v>62.7</v>
      </c>
      <c r="S87" s="17">
        <f t="shared" si="9"/>
        <v>-22.700000000000003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57.879999999999981</v>
      </c>
    </row>
    <row r="88" spans="1:28" s="4" customFormat="1" x14ac:dyDescent="0.2">
      <c r="A88" s="9">
        <f>IFERROR(VLOOKUP(B88,'[1]DADOS (OCULTAR)'!$P$3:$R$53,3,0),"")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FRANCELIA LIMA CORREIA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43983</v>
      </c>
      <c r="H88" s="15">
        <f>'[1]TCE - ANEXO III - Preencher'!I97</f>
        <v>0</v>
      </c>
      <c r="I88" s="15">
        <f>'[1]TCE - ANEXO III - Preencher'!J97</f>
        <v>379.72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389</v>
      </c>
    </row>
    <row r="89" spans="1:28" s="4" customFormat="1" x14ac:dyDescent="0.2">
      <c r="A89" s="9">
        <f>IFERROR(VLOOKUP(B89,'[1]DADOS (OCULTAR)'!$P$3:$R$53,3,0),"")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FRANCISCO JOSE DO NASCIMENTO JUNIOR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782320</v>
      </c>
      <c r="G89" s="14">
        <f>IF('[1]TCE - ANEXO III - Preencher'!H98="","",'[1]TCE - ANEXO III - Preencher'!H98)</f>
        <v>43983</v>
      </c>
      <c r="H89" s="15">
        <f>'[1]TCE - ANEXO III - Preencher'!I98</f>
        <v>0</v>
      </c>
      <c r="I89" s="15">
        <f>'[1]TCE - ANEXO III - Preencher'!J98</f>
        <v>148.12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28.48</v>
      </c>
      <c r="M89" s="16">
        <f t="shared" si="7"/>
        <v>-28.48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226.8</v>
      </c>
      <c r="R89" s="16">
        <f>'[1]TCE - ANEXO III - Preencher'!S98</f>
        <v>85.45</v>
      </c>
      <c r="S89" s="17">
        <f t="shared" si="9"/>
        <v>141.35000000000002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270.27</v>
      </c>
    </row>
    <row r="90" spans="1:28" s="4" customFormat="1" x14ac:dyDescent="0.2">
      <c r="A90" s="9">
        <f>IFERROR(VLOOKUP(B90,'[1]DADOS (OCULTAR)'!$P$3:$R$53,3,0),"")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GABRIEL CANEJO RODRIGUEZ</v>
      </c>
      <c r="E90" s="10" t="str">
        <f>IF('[1]TCE - ANEXO III - Preencher'!F99="4 - Assistência Odontológica","2 - Outros Profissionais da Saúde",'[1]TCE - ANEXO II - Enviar TCE'!E89)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43983</v>
      </c>
      <c r="H90" s="15">
        <f>'[1]TCE - ANEXO III - Preencher'!I99</f>
        <v>0</v>
      </c>
      <c r="I90" s="15">
        <f>'[1]TCE - ANEXO III - Preencher'!J99</f>
        <v>449.77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1.58</v>
      </c>
      <c r="M90" s="16">
        <f t="shared" si="7"/>
        <v>-1.58</v>
      </c>
      <c r="N90" s="16">
        <f>'[1]TCE - ANEXO III - Preencher'!O99</f>
        <v>9.2799999999999994</v>
      </c>
      <c r="O90" s="16">
        <f>'[1]TCE - ANEXO III - Preencher'!P99</f>
        <v>0</v>
      </c>
      <c r="P90" s="17">
        <f t="shared" si="8"/>
        <v>9.2799999999999994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457.46999999999997</v>
      </c>
    </row>
    <row r="91" spans="1:28" s="4" customFormat="1" x14ac:dyDescent="0.2">
      <c r="A91" s="9">
        <f>IFERROR(VLOOKUP(B91,'[1]DADOS (OCULTAR)'!$P$3:$R$53,3,0),"")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GABRIELA TEIXEIRA VIANA SUPPA MEIRA</v>
      </c>
      <c r="E91" s="10" t="str">
        <f>IF('[1]TCE - ANEXO III - Preencher'!F100="4 - Assistência Odontológica","2 - Outros Profissionais da Saúde",'[1]TCE - ANEXO II - Enviar TCE'!E90)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43983</v>
      </c>
      <c r="H91" s="15">
        <f>'[1]TCE - ANEXO III - Preencher'!I100</f>
        <v>0</v>
      </c>
      <c r="I91" s="15">
        <f>'[1]TCE - ANEXO III - Preencher'!J100</f>
        <v>408.67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409.83000000000004</v>
      </c>
    </row>
    <row r="92" spans="1:28" s="4" customFormat="1" x14ac:dyDescent="0.2">
      <c r="A92" s="9">
        <f>IFERROR(VLOOKUP(B92,'[1]DADOS (OCULTAR)'!$P$3:$R$53,3,0),"")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GERALDO ANTONIO LEONCIO  MENEZES DO NASCIMENTO</v>
      </c>
      <c r="E92" s="10" t="str">
        <f>IF('[1]TCE - ANEXO III - Preencher'!F101="4 - Assistência Odontológica","2 - Outros Profissionais da Saúde",'[1]TCE - ANEXO II - Enviar TCE'!E91)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43983</v>
      </c>
      <c r="H92" s="15">
        <f>'[1]TCE - ANEXO III - Preencher'!I101</f>
        <v>0</v>
      </c>
      <c r="I92" s="15">
        <f>'[1]TCE - ANEXO III - Preencher'!J101</f>
        <v>684.5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3.17</v>
      </c>
      <c r="M92" s="16">
        <f t="shared" si="7"/>
        <v>-3.17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682.49</v>
      </c>
    </row>
    <row r="93" spans="1:28" s="4" customFormat="1" x14ac:dyDescent="0.2">
      <c r="A93" s="9">
        <f>IFERROR(VLOOKUP(B93,'[1]DADOS (OCULTAR)'!$P$3:$R$53,3,0),"")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GIRLAYNE SOUZA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43983</v>
      </c>
      <c r="H93" s="15">
        <f>'[1]TCE - ANEXO III - Preencher'!I102</f>
        <v>0</v>
      </c>
      <c r="I93" s="15">
        <f>'[1]TCE - ANEXO III - Preencher'!J102</f>
        <v>115.87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20.9</v>
      </c>
      <c r="M93" s="16">
        <f t="shared" si="7"/>
        <v>-20.9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96.13</v>
      </c>
    </row>
    <row r="94" spans="1:28" s="4" customFormat="1" x14ac:dyDescent="0.2">
      <c r="A94" s="9">
        <f>IFERROR(VLOOKUP(B94,'[1]DADOS (OCULTAR)'!$P$3:$R$53,3,0),"")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GIULIA ANDREATA OLIVEIRA DE ALENCAR SILVA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411010</v>
      </c>
      <c r="G94" s="14">
        <f>IF('[1]TCE - ANEXO III - Preencher'!H103="","",'[1]TCE - ANEXO III - Preencher'!H103)</f>
        <v>43983</v>
      </c>
      <c r="H94" s="15">
        <f>'[1]TCE - ANEXO III - Preencher'!I103</f>
        <v>0</v>
      </c>
      <c r="I94" s="15">
        <f>'[1]TCE - ANEXO III - Preencher'!J103</f>
        <v>136.69999999999999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20.9</v>
      </c>
      <c r="M94" s="16">
        <f t="shared" si="7"/>
        <v>-20.9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116.95999999999998</v>
      </c>
    </row>
    <row r="95" spans="1:28" s="4" customFormat="1" x14ac:dyDescent="0.2">
      <c r="A95" s="9">
        <f>IFERROR(VLOOKUP(B95,'[1]DADOS (OCULTAR)'!$P$3:$R$53,3,0),"")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GLEICY DO NASCIMENTO DE LIMA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43983</v>
      </c>
      <c r="H95" s="15">
        <f>'[1]TCE - ANEXO III - Preencher'!I104</f>
        <v>0</v>
      </c>
      <c r="I95" s="15">
        <f>'[1]TCE - ANEXO III - Preencher'!J104</f>
        <v>98.82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20.9</v>
      </c>
      <c r="M95" s="16">
        <f t="shared" si="7"/>
        <v>-20.9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244.5</v>
      </c>
      <c r="R95" s="16">
        <f>'[1]TCE - ANEXO III - Preencher'!S104</f>
        <v>62.7</v>
      </c>
      <c r="S95" s="17">
        <f t="shared" si="9"/>
        <v>181.8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260.88</v>
      </c>
    </row>
    <row r="96" spans="1:28" s="4" customFormat="1" x14ac:dyDescent="0.2">
      <c r="A96" s="9">
        <f>IFERROR(VLOOKUP(B96,'[1]DADOS (OCULTAR)'!$P$3:$R$53,3,0),"")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GRACILIANO RAMOS DA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43983</v>
      </c>
      <c r="H96" s="15">
        <f>'[1]TCE - ANEXO III - Preencher'!I105</f>
        <v>0</v>
      </c>
      <c r="I96" s="15">
        <f>'[1]TCE - ANEXO III - Preencher'!J105</f>
        <v>117.71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20.9</v>
      </c>
      <c r="M96" s="16">
        <f t="shared" si="7"/>
        <v>-20.9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141</v>
      </c>
      <c r="R96" s="16">
        <f>'[1]TCE - ANEXO III - Preencher'!S105</f>
        <v>33.44</v>
      </c>
      <c r="S96" s="17">
        <f t="shared" si="9"/>
        <v>107.56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205.53</v>
      </c>
    </row>
    <row r="97" spans="1:28" s="4" customFormat="1" x14ac:dyDescent="0.2">
      <c r="A97" s="9">
        <f>IFERROR(VLOOKUP(B97,'[1]DADOS (OCULTAR)'!$P$3:$R$53,3,0),"")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GRAZIELLY BEATRIZ CAVALCANTE LIMA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521130</v>
      </c>
      <c r="G97" s="14">
        <f>IF('[1]TCE - ANEXO III - Preencher'!H106="","",'[1]TCE - ANEXO III - Preencher'!H106)</f>
        <v>43983</v>
      </c>
      <c r="H97" s="15">
        <f>'[1]TCE - ANEXO III - Preencher'!I106</f>
        <v>0</v>
      </c>
      <c r="I97" s="15">
        <f>'[1]TCE - ANEXO III - Preencher'!J106</f>
        <v>104.84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20.9</v>
      </c>
      <c r="M97" s="16">
        <f t="shared" si="7"/>
        <v>-20.9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141</v>
      </c>
      <c r="R97" s="16">
        <f>'[1]TCE - ANEXO III - Preencher'!S106</f>
        <v>62.7</v>
      </c>
      <c r="S97" s="17">
        <f t="shared" si="9"/>
        <v>78.3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163.39999999999998</v>
      </c>
    </row>
    <row r="98" spans="1:28" s="4" customFormat="1" x14ac:dyDescent="0.2">
      <c r="A98" s="9">
        <f>IFERROR(VLOOKUP(B98,'[1]DADOS (OCULTAR)'!$P$3:$R$53,3,0),"")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GUTIERRE NASCIMENTO DA SILVA EVANGELISTA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782320</v>
      </c>
      <c r="G98" s="14">
        <f>IF('[1]TCE - ANEXO III - Preencher'!H107="","",'[1]TCE - ANEXO III - Preencher'!H107)</f>
        <v>43983</v>
      </c>
      <c r="H98" s="15">
        <f>'[1]TCE - ANEXO III - Preencher'!I107</f>
        <v>0</v>
      </c>
      <c r="I98" s="15">
        <f>'[1]TCE - ANEXO III - Preencher'!J107</f>
        <v>147.25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28.48</v>
      </c>
      <c r="M98" s="16">
        <f t="shared" si="7"/>
        <v>-28.48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119.92999999999999</v>
      </c>
    </row>
    <row r="99" spans="1:28" s="4" customFormat="1" x14ac:dyDescent="0.2">
      <c r="A99" s="9">
        <f>IFERROR(VLOOKUP(B99,'[1]DADOS (OCULTAR)'!$P$3:$R$53,3,0),"")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GUTTEMBERG FRANCISCO DA SILVA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317210</v>
      </c>
      <c r="G99" s="14">
        <f>IF('[1]TCE - ANEXO III - Preencher'!H108="","",'[1]TCE - ANEXO III - Preencher'!H108)</f>
        <v>43983</v>
      </c>
      <c r="H99" s="15">
        <f>'[1]TCE - ANEXO III - Preencher'!I108</f>
        <v>0</v>
      </c>
      <c r="I99" s="15">
        <f>'[1]TCE - ANEXO III - Preencher'!J108</f>
        <v>151.69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33.67</v>
      </c>
      <c r="M99" s="16">
        <f t="shared" si="7"/>
        <v>-33.67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119.17999999999999</v>
      </c>
    </row>
    <row r="100" spans="1:28" s="4" customFormat="1" x14ac:dyDescent="0.2">
      <c r="A100" s="9">
        <f>IFERROR(VLOOKUP(B100,'[1]DADOS (OCULTAR)'!$P$3:$R$53,3,0),"")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HAIANNA ROSA DE LIMA</v>
      </c>
      <c r="E100" s="10" t="str">
        <f>IF('[1]TCE - ANEXO III - Preencher'!F109="4 - Assistência Odontológica","2 - Outros Profissionais da Saúde",'[1]TCE - ANEXO II - Enviar TCE'!E99)</f>
        <v>1 - Médico</v>
      </c>
      <c r="F100" s="13">
        <f>'[1]TCE - ANEXO III - Preencher'!G109</f>
        <v>225124</v>
      </c>
      <c r="G100" s="14">
        <f>IF('[1]TCE - ANEXO III - Preencher'!H109="","",'[1]TCE - ANEXO III - Preencher'!H109)</f>
        <v>43983</v>
      </c>
      <c r="H100" s="15">
        <f>'[1]TCE - ANEXO III - Preencher'!I109</f>
        <v>0</v>
      </c>
      <c r="I100" s="15">
        <f>'[1]TCE - ANEXO III - Preencher'!J109</f>
        <v>377.18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4.75</v>
      </c>
      <c r="M100" s="16">
        <f t="shared" si="7"/>
        <v>-4.75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381.71</v>
      </c>
    </row>
    <row r="101" spans="1:28" s="4" customFormat="1" x14ac:dyDescent="0.2">
      <c r="A101" s="9">
        <f>IFERROR(VLOOKUP(B101,'[1]DADOS (OCULTAR)'!$P$3:$R$53,3,0),"")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HANNA BALBINO GONCALVES</v>
      </c>
      <c r="E101" s="10" t="str">
        <f>IF('[1]TCE - ANEXO III - Preencher'!F110="4 - Assistência Odontológica","2 - Outros Profissionais da Saúde",'[1]TCE - ANEXO II - Enviar TCE'!E100)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43983</v>
      </c>
      <c r="H101" s="15">
        <f>'[1]TCE - ANEXO III - Preencher'!I110</f>
        <v>0</v>
      </c>
      <c r="I101" s="15">
        <f>'[1]TCE - ANEXO III - Preencher'!J110</f>
        <v>463.18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4.75</v>
      </c>
      <c r="M101" s="16">
        <f t="shared" si="7"/>
        <v>-4.75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467.71</v>
      </c>
    </row>
    <row r="102" spans="1:28" s="4" customFormat="1" x14ac:dyDescent="0.2">
      <c r="A102" s="9">
        <f>IFERROR(VLOOKUP(B102,'[1]DADOS (OCULTAR)'!$P$3:$R$53,3,0),"")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IARA BATISTA SOARES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43983</v>
      </c>
      <c r="H102" s="15">
        <f>'[1]TCE - ANEXO III - Preencher'!I111</f>
        <v>0</v>
      </c>
      <c r="I102" s="15">
        <f>'[1]TCE - ANEXO III - Preencher'!J111</f>
        <v>76.91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20.9</v>
      </c>
      <c r="M102" s="16">
        <f t="shared" si="7"/>
        <v>-20.9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122.25</v>
      </c>
      <c r="R102" s="16">
        <f>'[1]TCE - ANEXO III - Preencher'!S111</f>
        <v>48.07</v>
      </c>
      <c r="S102" s="17">
        <f t="shared" si="9"/>
        <v>74.180000000000007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131.35</v>
      </c>
    </row>
    <row r="103" spans="1:28" s="4" customFormat="1" x14ac:dyDescent="0.2">
      <c r="A103" s="9">
        <f>IFERROR(VLOOKUP(B103,'[1]DADOS (OCULTAR)'!$P$3:$R$53,3,0),"")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IARA DE SOUSA SARAIVA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225124</v>
      </c>
      <c r="G103" s="14">
        <f>IF('[1]TCE - ANEXO III - Preencher'!H112="","",'[1]TCE - ANEXO III - Preencher'!H112)</f>
        <v>43983</v>
      </c>
      <c r="H103" s="15">
        <f>'[1]TCE - ANEXO III - Preencher'!I112</f>
        <v>0</v>
      </c>
      <c r="I103" s="15">
        <f>'[1]TCE - ANEXO III - Preencher'!J112</f>
        <v>365.63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3.17</v>
      </c>
      <c r="M103" s="16">
        <f t="shared" si="7"/>
        <v>-3.17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371.73999999999995</v>
      </c>
    </row>
    <row r="104" spans="1:28" s="4" customFormat="1" x14ac:dyDescent="0.2">
      <c r="A104" s="9">
        <f>IFERROR(VLOOKUP(B104,'[1]DADOS (OCULTAR)'!$P$3:$R$53,3,0),"")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IARA FERREIRA DOS SANTOS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43983</v>
      </c>
      <c r="H104" s="15">
        <f>'[1]TCE - ANEXO III - Preencher'!I113</f>
        <v>0</v>
      </c>
      <c r="I104" s="15">
        <f>'[1]TCE - ANEXO III - Preencher'!J113</f>
        <v>267.87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2.3199999999999998</v>
      </c>
      <c r="M104" s="16">
        <f t="shared" si="7"/>
        <v>-2.3199999999999998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267.99</v>
      </c>
    </row>
    <row r="105" spans="1:28" s="4" customFormat="1" x14ac:dyDescent="0.2">
      <c r="A105" s="9">
        <f>IFERROR(VLOOKUP(B105,'[1]DADOS (OCULTAR)'!$P$3:$R$53,3,0),"")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INAIPI BOSSIERY ANDRADE GORGONIO DA NOBREGA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43983</v>
      </c>
      <c r="H105" s="15">
        <f>'[1]TCE - ANEXO III - Preencher'!I114</f>
        <v>0</v>
      </c>
      <c r="I105" s="15">
        <f>'[1]TCE - ANEXO III - Preencher'!J114</f>
        <v>382.3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4.75</v>
      </c>
      <c r="M105" s="16">
        <f t="shared" si="7"/>
        <v>-4.75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386.83</v>
      </c>
    </row>
    <row r="106" spans="1:28" s="4" customFormat="1" x14ac:dyDescent="0.2">
      <c r="A106" s="9">
        <f>IFERROR(VLOOKUP(B106,'[1]DADOS (OCULTAR)'!$P$3:$R$53,3,0),"")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INALDA DE MELO SANTOS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123105</v>
      </c>
      <c r="G106" s="14">
        <f>IF('[1]TCE - ANEXO III - Preencher'!H115="","",'[1]TCE - ANEXO III - Preencher'!H115)</f>
        <v>43983</v>
      </c>
      <c r="H106" s="15">
        <f>'[1]TCE - ANEXO III - Preencher'!I115</f>
        <v>0</v>
      </c>
      <c r="I106" s="15">
        <f>'[1]TCE - ANEXO III - Preencher'!J115</f>
        <v>1199.92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30</v>
      </c>
      <c r="M106" s="16">
        <f t="shared" si="7"/>
        <v>-30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1171.0800000000002</v>
      </c>
    </row>
    <row r="107" spans="1:28" s="4" customFormat="1" x14ac:dyDescent="0.2">
      <c r="A107" s="9">
        <f>IFERROR(VLOOKUP(B107,'[1]DADOS (OCULTAR)'!$P$3:$R$53,3,0),"")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IVANILDO AMARO DA SILVA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43983</v>
      </c>
      <c r="H107" s="15">
        <f>'[1]TCE - ANEXO III - Preencher'!I116</f>
        <v>0</v>
      </c>
      <c r="I107" s="15">
        <f>'[1]TCE - ANEXO III - Preencher'!J116</f>
        <v>104.22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20.9</v>
      </c>
      <c r="M107" s="16">
        <f t="shared" si="7"/>
        <v>-20.9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84.47999999999999</v>
      </c>
    </row>
    <row r="108" spans="1:28" s="4" customFormat="1" x14ac:dyDescent="0.2">
      <c r="A108" s="9">
        <f>IFERROR(VLOOKUP(B108,'[1]DADOS (OCULTAR)'!$P$3:$R$53,3,0),"")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IVSON BERNARDO DA SILVA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782320</v>
      </c>
      <c r="G108" s="14">
        <f>IF('[1]TCE - ANEXO III - Preencher'!H117="","",'[1]TCE - ANEXO III - Preencher'!H117)</f>
        <v>43983</v>
      </c>
      <c r="H108" s="15">
        <f>'[1]TCE - ANEXO III - Preencher'!I117</f>
        <v>0</v>
      </c>
      <c r="I108" s="15">
        <f>'[1]TCE - ANEXO III - Preencher'!J117</f>
        <v>157.15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28.48</v>
      </c>
      <c r="M108" s="16">
        <f t="shared" si="7"/>
        <v>-28.48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244.5</v>
      </c>
      <c r="R108" s="16">
        <f>'[1]TCE - ANEXO III - Preencher'!S117</f>
        <v>85.45</v>
      </c>
      <c r="S108" s="17">
        <f t="shared" si="9"/>
        <v>159.05000000000001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288.88</v>
      </c>
    </row>
    <row r="109" spans="1:28" s="4" customFormat="1" x14ac:dyDescent="0.2">
      <c r="A109" s="9">
        <f>IFERROR(VLOOKUP(B109,'[1]DADOS (OCULTAR)'!$P$3:$R$53,3,0),"")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JACKSON FERREIRA DE OLIVEIRA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43983</v>
      </c>
      <c r="H109" s="15">
        <f>'[1]TCE - ANEXO III - Preencher'!I118</f>
        <v>0</v>
      </c>
      <c r="I109" s="15">
        <f>'[1]TCE - ANEXO III - Preencher'!J118</f>
        <v>103.99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20.9</v>
      </c>
      <c r="M109" s="16">
        <f t="shared" si="7"/>
        <v>-20.9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84.25</v>
      </c>
    </row>
    <row r="110" spans="1:28" s="4" customFormat="1" x14ac:dyDescent="0.2">
      <c r="A110" s="9">
        <f>IFERROR(VLOOKUP(B110,'[1]DADOS (OCULTAR)'!$P$3:$R$53,3,0),"")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JADILSON JOSE DOS SANTOS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515110</v>
      </c>
      <c r="G110" s="14">
        <f>IF('[1]TCE - ANEXO III - Preencher'!H119="","",'[1]TCE - ANEXO III - Preencher'!H119)</f>
        <v>43983</v>
      </c>
      <c r="H110" s="15">
        <f>'[1]TCE - ANEXO III - Preencher'!I119</f>
        <v>0</v>
      </c>
      <c r="I110" s="15">
        <f>'[1]TCE - ANEXO III - Preencher'!J119</f>
        <v>100.93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20.9</v>
      </c>
      <c r="M110" s="16">
        <f t="shared" si="7"/>
        <v>-20.9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81.19</v>
      </c>
    </row>
    <row r="111" spans="1:28" s="4" customFormat="1" x14ac:dyDescent="0.2">
      <c r="A111" s="9">
        <f>IFERROR(VLOOKUP(B111,'[1]DADOS (OCULTAR)'!$P$3:$R$53,3,0),"")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JAIME DOS ANJOS NASCIMENTO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223505</v>
      </c>
      <c r="G111" s="14">
        <f>IF('[1]TCE - ANEXO III - Preencher'!H120="","",'[1]TCE - ANEXO III - Preencher'!H120)</f>
        <v>43983</v>
      </c>
      <c r="H111" s="15">
        <f>'[1]TCE - ANEXO III - Preencher'!I120</f>
        <v>0</v>
      </c>
      <c r="I111" s="15">
        <f>'[1]TCE - ANEXO III - Preencher'!J120</f>
        <v>450.2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2.99</v>
      </c>
      <c r="M111" s="16">
        <f t="shared" si="7"/>
        <v>-2.99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449.65</v>
      </c>
    </row>
    <row r="112" spans="1:28" s="4" customFormat="1" x14ac:dyDescent="0.2">
      <c r="A112" s="9">
        <f>IFERROR(VLOOKUP(B112,'[1]DADOS (OCULTAR)'!$P$3:$R$53,3,0),"")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JAKSON TEOTONIO ALVES DA SILVA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43983</v>
      </c>
      <c r="H112" s="15">
        <f>'[1]TCE - ANEXO III - Preencher'!I121</f>
        <v>0</v>
      </c>
      <c r="I112" s="15">
        <f>'[1]TCE - ANEXO III - Preencher'!J121</f>
        <v>126.23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20.9</v>
      </c>
      <c r="M112" s="16">
        <f t="shared" si="7"/>
        <v>-20.9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244.5</v>
      </c>
      <c r="R112" s="16">
        <f>'[1]TCE - ANEXO III - Preencher'!S121</f>
        <v>62.7</v>
      </c>
      <c r="S112" s="17">
        <f t="shared" si="9"/>
        <v>181.8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288.29000000000002</v>
      </c>
    </row>
    <row r="113" spans="1:28" s="4" customFormat="1" x14ac:dyDescent="0.2">
      <c r="A113" s="9">
        <f>IFERROR(VLOOKUP(B113,'[1]DADOS (OCULTAR)'!$P$3:$R$53,3,0),"")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JANAINA DA PAZ BRUNO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43983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1.1599999999999999</v>
      </c>
    </row>
    <row r="114" spans="1:28" s="4" customFormat="1" x14ac:dyDescent="0.2">
      <c r="A114" s="9">
        <f>IFERROR(VLOOKUP(B114,'[1]DADOS (OCULTAR)'!$P$3:$R$53,3,0),"")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JARISSON NEVES DA SILVA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43983</v>
      </c>
      <c r="H114" s="15">
        <f>'[1]TCE - ANEXO III - Preencher'!I123</f>
        <v>0</v>
      </c>
      <c r="I114" s="15">
        <f>'[1]TCE - ANEXO III - Preencher'!J123</f>
        <v>188.77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20.9</v>
      </c>
      <c r="M114" s="16">
        <f t="shared" si="7"/>
        <v>-20.9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169.03</v>
      </c>
    </row>
    <row r="115" spans="1:28" s="4" customFormat="1" x14ac:dyDescent="0.2">
      <c r="A115" s="9">
        <f>IFERROR(VLOOKUP(B115,'[1]DADOS (OCULTAR)'!$P$3:$R$53,3,0),"")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JESSICA LAIZZA MOURA DUDA CARVALHO</v>
      </c>
      <c r="E115" s="10" t="str">
        <f>IF('[1]TCE - ANEXO III - Preencher'!F124="4 - Assistência Odontológica","2 - Outros Profissionais da Saúde",'[1]TCE - ANEXO II - Enviar TCE'!E114)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43983</v>
      </c>
      <c r="H115" s="15">
        <f>'[1]TCE - ANEXO III - Preencher'!I124</f>
        <v>0</v>
      </c>
      <c r="I115" s="15">
        <f>'[1]TCE - ANEXO III - Preencher'!J124</f>
        <v>364.06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1.58</v>
      </c>
      <c r="M115" s="16">
        <f t="shared" si="7"/>
        <v>-1.58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371.76</v>
      </c>
    </row>
    <row r="116" spans="1:28" s="4" customFormat="1" x14ac:dyDescent="0.2">
      <c r="A116" s="9">
        <f>IFERROR(VLOOKUP(B116,'[1]DADOS (OCULTAR)'!$P$3:$R$53,3,0),"")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JESSICA MARIA SERRA DE ANDRADE</v>
      </c>
      <c r="E116" s="10" t="str">
        <f>IF('[1]TCE - ANEXO III - Preencher'!F125="4 - Assistência Odontológica","2 - Outros Profissionais da Saúde",'[1]TCE - ANEXO II - Enviar TCE'!E115)</f>
        <v>1 - Médico</v>
      </c>
      <c r="F116" s="13">
        <f>'[1]TCE - ANEXO III - Preencher'!G125</f>
        <v>225125</v>
      </c>
      <c r="G116" s="14">
        <f>IF('[1]TCE - ANEXO III - Preencher'!H125="","",'[1]TCE - ANEXO III - Preencher'!H125)</f>
        <v>43983</v>
      </c>
      <c r="H116" s="15">
        <f>'[1]TCE - ANEXO III - Preencher'!I125</f>
        <v>0</v>
      </c>
      <c r="I116" s="15">
        <f>'[1]TCE - ANEXO III - Preencher'!J125</f>
        <v>393.85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403.13</v>
      </c>
    </row>
    <row r="117" spans="1:28" s="4" customFormat="1" x14ac:dyDescent="0.2">
      <c r="A117" s="9">
        <f>IFERROR(VLOOKUP(B117,'[1]DADOS (OCULTAR)'!$P$3:$R$53,3,0),"")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JOICE MARTINS BRIZOLA ROCHA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225124</v>
      </c>
      <c r="G117" s="14">
        <f>IF('[1]TCE - ANEXO III - Preencher'!H126="","",'[1]TCE - ANEXO III - Preencher'!H126)</f>
        <v>43983</v>
      </c>
      <c r="H117" s="15">
        <f>'[1]TCE - ANEXO III - Preencher'!I126</f>
        <v>0</v>
      </c>
      <c r="I117" s="15">
        <f>'[1]TCE - ANEXO III - Preencher'!J126</f>
        <v>365.88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6.34</v>
      </c>
      <c r="M117" s="16">
        <f t="shared" si="7"/>
        <v>-6.34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368.82</v>
      </c>
    </row>
    <row r="118" spans="1:28" s="4" customFormat="1" x14ac:dyDescent="0.2">
      <c r="A118" s="9">
        <f>IFERROR(VLOOKUP(B118,'[1]DADOS (OCULTAR)'!$P$3:$R$53,3,0),"")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JOSE AMARO DOS SANTOS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43983</v>
      </c>
      <c r="H118" s="15">
        <f>'[1]TCE - ANEXO III - Preencher'!I127</f>
        <v>0</v>
      </c>
      <c r="I118" s="15">
        <f>'[1]TCE - ANEXO III - Preencher'!J127</f>
        <v>120.05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20.9</v>
      </c>
      <c r="M118" s="16">
        <f t="shared" si="7"/>
        <v>-20.9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100.31</v>
      </c>
    </row>
    <row r="119" spans="1:28" s="4" customFormat="1" x14ac:dyDescent="0.2">
      <c r="A119" s="9">
        <f>IFERROR(VLOOKUP(B119,'[1]DADOS (OCULTAR)'!$P$3:$R$53,3,0),"")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JOSE CRISTIANO DA SILVA RODRIGUES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766420</v>
      </c>
      <c r="G119" s="14">
        <f>IF('[1]TCE - ANEXO III - Preencher'!H128="","",'[1]TCE - ANEXO III - Preencher'!H128)</f>
        <v>43983</v>
      </c>
      <c r="H119" s="15">
        <f>'[1]TCE - ANEXO III - Preencher'!I128</f>
        <v>0</v>
      </c>
      <c r="I119" s="15">
        <f>'[1]TCE - ANEXO III - Preencher'!J128</f>
        <v>116.75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10.85</v>
      </c>
      <c r="M119" s="16">
        <f t="shared" si="7"/>
        <v>-10.85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107.06</v>
      </c>
    </row>
    <row r="120" spans="1:28" s="4" customFormat="1" x14ac:dyDescent="0.2">
      <c r="A120" s="9">
        <f>IFERROR(VLOOKUP(B120,'[1]DADOS (OCULTAR)'!$P$3:$R$53,3,0),"")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JOSE JORGE DE SOUZA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514225</v>
      </c>
      <c r="G120" s="14">
        <f>IF('[1]TCE - ANEXO III - Preencher'!H129="","",'[1]TCE - ANEXO III - Preencher'!H129)</f>
        <v>43983</v>
      </c>
      <c r="H120" s="15">
        <f>'[1]TCE - ANEXO III - Preencher'!I129</f>
        <v>0</v>
      </c>
      <c r="I120" s="15">
        <f>'[1]TCE - ANEXO III - Preencher'!J129</f>
        <v>119.64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20.9</v>
      </c>
      <c r="M120" s="16">
        <f t="shared" si="7"/>
        <v>-20.9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99.9</v>
      </c>
    </row>
    <row r="121" spans="1:28" s="4" customFormat="1" x14ac:dyDescent="0.2">
      <c r="A121" s="9">
        <f>IFERROR(VLOOKUP(B121,'[1]DADOS (OCULTAR)'!$P$3:$R$53,3,0),"")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JOSE LEANDRO GOMES DA SILVA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515110</v>
      </c>
      <c r="G121" s="14">
        <f>IF('[1]TCE - ANEXO III - Preencher'!H130="","",'[1]TCE - ANEXO III - Preencher'!H130)</f>
        <v>43983</v>
      </c>
      <c r="H121" s="15">
        <f>'[1]TCE - ANEXO III - Preencher'!I130</f>
        <v>0</v>
      </c>
      <c r="I121" s="15">
        <f>'[1]TCE - ANEXO III - Preencher'!J130</f>
        <v>151.32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20.9</v>
      </c>
      <c r="M121" s="16">
        <f t="shared" si="7"/>
        <v>-20.9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244.5</v>
      </c>
      <c r="R121" s="16">
        <f>'[1]TCE - ANEXO III - Preencher'!S130</f>
        <v>62.7</v>
      </c>
      <c r="S121" s="17">
        <f t="shared" si="9"/>
        <v>181.8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313.38</v>
      </c>
    </row>
    <row r="122" spans="1:28" s="4" customFormat="1" x14ac:dyDescent="0.2">
      <c r="A122" s="9">
        <f>IFERROR(VLOOKUP(B122,'[1]DADOS (OCULTAR)'!$P$3:$R$53,3,0),"")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JOSE SEVERINO DA SILVA JUNIOR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782320</v>
      </c>
      <c r="G122" s="14">
        <f>IF('[1]TCE - ANEXO III - Preencher'!H131="","",'[1]TCE - ANEXO III - Preencher'!H131)</f>
        <v>43983</v>
      </c>
      <c r="H122" s="15">
        <f>'[1]TCE - ANEXO III - Preencher'!I131</f>
        <v>0</v>
      </c>
      <c r="I122" s="15">
        <f>'[1]TCE - ANEXO III - Preencher'!J131</f>
        <v>65.33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42.73</v>
      </c>
      <c r="S122" s="17">
        <f t="shared" si="9"/>
        <v>-42.73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23.759999999999998</v>
      </c>
    </row>
    <row r="123" spans="1:28" s="4" customFormat="1" x14ac:dyDescent="0.2">
      <c r="A123" s="9">
        <f>IFERROR(VLOOKUP(B123,'[1]DADOS (OCULTAR)'!$P$3:$R$53,3,0),"")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JOSENILDA DA SILVA MELO RODRIGUES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43983</v>
      </c>
      <c r="H123" s="15">
        <f>'[1]TCE - ANEXO III - Preencher'!I132</f>
        <v>0</v>
      </c>
      <c r="I123" s="15">
        <f>'[1]TCE - ANEXO III - Preencher'!J132</f>
        <v>142.99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20.9</v>
      </c>
      <c r="M123" s="16">
        <f t="shared" si="7"/>
        <v>-20.9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244.5</v>
      </c>
      <c r="R123" s="16">
        <f>'[1]TCE - ANEXO III - Preencher'!S132</f>
        <v>62.7</v>
      </c>
      <c r="S123" s="17">
        <f t="shared" si="9"/>
        <v>181.8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305.05</v>
      </c>
    </row>
    <row r="124" spans="1:28" s="4" customFormat="1" x14ac:dyDescent="0.2">
      <c r="A124" s="9">
        <f>IFERROR(VLOOKUP(B124,'[1]DADOS (OCULTAR)'!$P$3:$R$53,3,0),"")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JOSILMA MARIA DOS SANTOS OLIVEIRA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515205</v>
      </c>
      <c r="G124" s="14">
        <f>IF('[1]TCE - ANEXO III - Preencher'!H133="","",'[1]TCE - ANEXO III - Preencher'!H133)</f>
        <v>43983</v>
      </c>
      <c r="H124" s="15">
        <f>'[1]TCE - ANEXO III - Preencher'!I133</f>
        <v>0</v>
      </c>
      <c r="I124" s="15">
        <f>'[1]TCE - ANEXO III - Preencher'!J133</f>
        <v>104.21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21.6</v>
      </c>
      <c r="M124" s="16">
        <f t="shared" si="7"/>
        <v>-21.6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64.8</v>
      </c>
      <c r="S124" s="17">
        <f t="shared" si="9"/>
        <v>-64.8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18.969999999999985</v>
      </c>
    </row>
    <row r="125" spans="1:28" s="4" customFormat="1" x14ac:dyDescent="0.2">
      <c r="A125" s="9">
        <f>IFERROR(VLOOKUP(B125,'[1]DADOS (OCULTAR)'!$P$3:$R$53,3,0),"")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JOSINEIDE DOS SANTOS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43983</v>
      </c>
      <c r="H125" s="15">
        <f>'[1]TCE - ANEXO III - Preencher'!I134</f>
        <v>0</v>
      </c>
      <c r="I125" s="15">
        <f>'[1]TCE - ANEXO III - Preencher'!J134</f>
        <v>97.44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20.9</v>
      </c>
      <c r="M125" s="16">
        <f t="shared" si="7"/>
        <v>-20.9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77.699999999999989</v>
      </c>
    </row>
    <row r="126" spans="1:28" s="4" customFormat="1" x14ac:dyDescent="0.2">
      <c r="A126" s="9">
        <f>IFERROR(VLOOKUP(B126,'[1]DADOS (OCULTAR)'!$P$3:$R$53,3,0),"")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JOZINEIDE ANA DAS NEVES OLIVEIRA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43983</v>
      </c>
      <c r="H126" s="15">
        <f>'[1]TCE - ANEXO III - Preencher'!I135</f>
        <v>0</v>
      </c>
      <c r="I126" s="15">
        <f>'[1]TCE - ANEXO III - Preencher'!J135</f>
        <v>204.94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20.9</v>
      </c>
      <c r="M126" s="16">
        <f t="shared" si="7"/>
        <v>-20.9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185.2</v>
      </c>
    </row>
    <row r="127" spans="1:28" s="4" customFormat="1" x14ac:dyDescent="0.2">
      <c r="A127" s="9">
        <f>IFERROR(VLOOKUP(B127,'[1]DADOS (OCULTAR)'!$P$3:$R$53,3,0),"")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JULIANA ALBUQUERQUE DE CASTRO LOPES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43983</v>
      </c>
      <c r="H127" s="15">
        <f>'[1]TCE - ANEXO III - Preencher'!I136</f>
        <v>0</v>
      </c>
      <c r="I127" s="15">
        <f>'[1]TCE - ANEXO III - Preencher'!J136</f>
        <v>104.5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20.9</v>
      </c>
      <c r="M127" s="16">
        <f t="shared" si="7"/>
        <v>-20.9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244.5</v>
      </c>
      <c r="R127" s="16">
        <f>'[1]TCE - ANEXO III - Preencher'!S136</f>
        <v>62.7</v>
      </c>
      <c r="S127" s="17">
        <f t="shared" si="9"/>
        <v>181.8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266.56</v>
      </c>
    </row>
    <row r="128" spans="1:28" s="4" customFormat="1" x14ac:dyDescent="0.2">
      <c r="A128" s="9">
        <f>IFERROR(VLOOKUP(B128,'[1]DADOS (OCULTAR)'!$P$3:$R$53,3,0),"")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JULIANA CANUTO DA SILVA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43983</v>
      </c>
      <c r="H128" s="15">
        <f>'[1]TCE - ANEXO III - Preencher'!I137</f>
        <v>0</v>
      </c>
      <c r="I128" s="15">
        <f>'[1]TCE - ANEXO III - Preencher'!J137</f>
        <v>119.17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20.9</v>
      </c>
      <c r="M128" s="16">
        <f t="shared" si="7"/>
        <v>-20.9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244.5</v>
      </c>
      <c r="R128" s="16">
        <f>'[1]TCE - ANEXO III - Preencher'!S137</f>
        <v>62.7</v>
      </c>
      <c r="S128" s="17">
        <f t="shared" si="9"/>
        <v>181.8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281.23</v>
      </c>
    </row>
    <row r="129" spans="1:28" s="4" customFormat="1" x14ac:dyDescent="0.2">
      <c r="A129" s="9">
        <f>IFERROR(VLOOKUP(B129,'[1]DADOS (OCULTAR)'!$P$3:$R$53,3,0),"")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JULIANA MACEDO PIRES VERISSIMO SALES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251605</v>
      </c>
      <c r="G129" s="14">
        <f>IF('[1]TCE - ANEXO III - Preencher'!H138="","",'[1]TCE - ANEXO III - Preencher'!H138)</f>
        <v>43983</v>
      </c>
      <c r="H129" s="15">
        <f>'[1]TCE - ANEXO III - Preencher'!I138</f>
        <v>0</v>
      </c>
      <c r="I129" s="15">
        <f>'[1]TCE - ANEXO III - Preencher'!J138</f>
        <v>30.59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31.75</v>
      </c>
    </row>
    <row r="130" spans="1:28" s="4" customFormat="1" x14ac:dyDescent="0.2">
      <c r="A130" s="9">
        <f>IFERROR(VLOOKUP(B130,'[1]DADOS (OCULTAR)'!$P$3:$R$53,3,0),"")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JUVANI PEIXOTO DOS SANTOS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43983</v>
      </c>
      <c r="H130" s="15">
        <f>'[1]TCE - ANEXO III - Preencher'!I139</f>
        <v>0</v>
      </c>
      <c r="I130" s="15">
        <f>'[1]TCE - ANEXO III - Preencher'!J139</f>
        <v>112.06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20.9</v>
      </c>
      <c r="M130" s="16">
        <f t="shared" si="7"/>
        <v>-20.9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244.5</v>
      </c>
      <c r="R130" s="16">
        <f>'[1]TCE - ANEXO III - Preencher'!S139</f>
        <v>62.7</v>
      </c>
      <c r="S130" s="17">
        <f t="shared" si="9"/>
        <v>181.8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274.12</v>
      </c>
    </row>
    <row r="131" spans="1:28" s="4" customFormat="1" x14ac:dyDescent="0.2">
      <c r="A131" s="9">
        <f>IFERROR(VLOOKUP(B131,'[1]DADOS (OCULTAR)'!$P$3:$R$53,3,0),"")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KAREN HELENA DE FRANCA MOURA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225124</v>
      </c>
      <c r="G131" s="14">
        <f>IF('[1]TCE - ANEXO III - Preencher'!H140="","",'[1]TCE - ANEXO III - Preencher'!H140)</f>
        <v>43983</v>
      </c>
      <c r="H131" s="15">
        <f>'[1]TCE - ANEXO III - Preencher'!I140</f>
        <v>0</v>
      </c>
      <c r="I131" s="15">
        <f>'[1]TCE - ANEXO III - Preencher'!J140</f>
        <v>381.07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390.34999999999997</v>
      </c>
    </row>
    <row r="132" spans="1:28" s="4" customFormat="1" x14ac:dyDescent="0.2">
      <c r="A132" s="9">
        <f>IFERROR(VLOOKUP(B132,'[1]DADOS (OCULTAR)'!$P$3:$R$53,3,0),"")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KASSIA PRISCILA PEREIRA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411010</v>
      </c>
      <c r="G132" s="14">
        <f>IF('[1]TCE - ANEXO III - Preencher'!H141="","",'[1]TCE - ANEXO III - Preencher'!H141)</f>
        <v>43983</v>
      </c>
      <c r="H132" s="15">
        <f>'[1]TCE - ANEXO III - Preencher'!I141</f>
        <v>0</v>
      </c>
      <c r="I132" s="15">
        <f>'[1]TCE - ANEXO III - Preencher'!J141</f>
        <v>99.92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20.9</v>
      </c>
      <c r="M132" s="16">
        <f t="shared" ref="M132:M195" si="13">K132-L132</f>
        <v>-20.9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141</v>
      </c>
      <c r="R132" s="16">
        <f>'[1]TCE - ANEXO III - Preencher'!S141</f>
        <v>58.52</v>
      </c>
      <c r="S132" s="17">
        <f t="shared" ref="S132:S195" si="15">Q132-R132</f>
        <v>82.47999999999999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162.66</v>
      </c>
    </row>
    <row r="133" spans="1:28" s="4" customFormat="1" x14ac:dyDescent="0.2">
      <c r="A133" s="9">
        <f>IFERROR(VLOOKUP(B133,'[1]DADOS (OCULTAR)'!$P$3:$R$53,3,0),"")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LAURA FERNANDA ALVES MOTA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43983</v>
      </c>
      <c r="H133" s="15">
        <f>'[1]TCE - ANEXO III - Preencher'!I142</f>
        <v>0</v>
      </c>
      <c r="I133" s="15">
        <f>'[1]TCE - ANEXO III - Preencher'!J142</f>
        <v>442.44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451.71999999999997</v>
      </c>
    </row>
    <row r="134" spans="1:28" s="4" customFormat="1" x14ac:dyDescent="0.2">
      <c r="A134" s="9">
        <f>IFERROR(VLOOKUP(B134,'[1]DADOS (OCULTAR)'!$P$3:$R$53,3,0),"")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LAYSE DAYANA SANTIAGO DA SILVA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43983</v>
      </c>
      <c r="H134" s="15">
        <f>'[1]TCE - ANEXO III - Preencher'!I143</f>
        <v>0</v>
      </c>
      <c r="I134" s="15">
        <f>'[1]TCE - ANEXO III - Preencher'!J143</f>
        <v>104.5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20.9</v>
      </c>
      <c r="M134" s="16">
        <f t="shared" si="13"/>
        <v>-20.9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84.759999999999991</v>
      </c>
    </row>
    <row r="135" spans="1:28" s="4" customFormat="1" x14ac:dyDescent="0.2">
      <c r="A135" s="9">
        <f>IFERROR(VLOOKUP(B135,'[1]DADOS (OCULTAR)'!$P$3:$R$53,3,0),"")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LIVIA CERQUEIRA MARIZ</v>
      </c>
      <c r="E135" s="10" t="str">
        <f>IF('[1]TCE - ANEXO III - Preencher'!F144="4 - Assistência Odontológica","2 - Outros Profissionais da Saúde",'[1]TCE - ANEXO II - Enviar TCE'!E134)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43983</v>
      </c>
      <c r="H135" s="15">
        <f>'[1]TCE - ANEXO III - Preencher'!I144</f>
        <v>0</v>
      </c>
      <c r="I135" s="15">
        <f>'[1]TCE - ANEXO III - Preencher'!J144</f>
        <v>383.65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7.92</v>
      </c>
      <c r="M135" s="16">
        <f t="shared" si="13"/>
        <v>-7.92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385.00999999999993</v>
      </c>
    </row>
    <row r="136" spans="1:28" s="4" customFormat="1" x14ac:dyDescent="0.2">
      <c r="A136" s="9">
        <f>IFERROR(VLOOKUP(B136,'[1]DADOS (OCULTAR)'!$P$3:$R$53,3,0),"")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LIVIO AMARO PEREIRA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43983</v>
      </c>
      <c r="H136" s="15">
        <f>'[1]TCE - ANEXO III - Preencher'!I145</f>
        <v>0</v>
      </c>
      <c r="I136" s="15">
        <f>'[1]TCE - ANEXO III - Preencher'!J145</f>
        <v>275.68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6.34</v>
      </c>
      <c r="M136" s="16">
        <f t="shared" si="13"/>
        <v>-6.34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278.62</v>
      </c>
    </row>
    <row r="137" spans="1:28" s="4" customFormat="1" x14ac:dyDescent="0.2">
      <c r="A137" s="9">
        <f>IFERROR(VLOOKUP(B137,'[1]DADOS (OCULTAR)'!$P$3:$R$53,3,0),"")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LOUYSE ISABELLE VIEIRA GARCIA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225124</v>
      </c>
      <c r="G137" s="14">
        <f>IF('[1]TCE - ANEXO III - Preencher'!H146="","",'[1]TCE - ANEXO III - Preencher'!H146)</f>
        <v>43983</v>
      </c>
      <c r="H137" s="15">
        <f>'[1]TCE - ANEXO III - Preencher'!I146</f>
        <v>0</v>
      </c>
      <c r="I137" s="15">
        <f>'[1]TCE - ANEXO III - Preencher'!J146</f>
        <v>435.07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436.23</v>
      </c>
    </row>
    <row r="138" spans="1:28" s="4" customFormat="1" x14ac:dyDescent="0.2">
      <c r="A138" s="9">
        <f>IFERROR(VLOOKUP(B138,'[1]DADOS (OCULTAR)'!$P$3:$R$53,3,0),"")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MAISA FREITAS DA COSTA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43983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1.1599999999999999</v>
      </c>
    </row>
    <row r="139" spans="1:28" s="4" customFormat="1" x14ac:dyDescent="0.2">
      <c r="A139" s="9">
        <f>IFERROR(VLOOKUP(B139,'[1]DADOS (OCULTAR)'!$P$3:$R$53,3,0),"")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MANOEL ALBINO SARAIVA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517410</v>
      </c>
      <c r="G139" s="14">
        <f>IF('[1]TCE - ANEXO III - Preencher'!H148="","",'[1]TCE - ANEXO III - Preencher'!H148)</f>
        <v>43983</v>
      </c>
      <c r="H139" s="15">
        <f>'[1]TCE - ANEXO III - Preencher'!I148</f>
        <v>0</v>
      </c>
      <c r="I139" s="15">
        <f>'[1]TCE - ANEXO III - Preencher'!J148</f>
        <v>147.18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20.9</v>
      </c>
      <c r="M139" s="16">
        <f t="shared" si="13"/>
        <v>-20.9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127.44</v>
      </c>
    </row>
    <row r="140" spans="1:28" s="4" customFormat="1" x14ac:dyDescent="0.2">
      <c r="A140" s="9">
        <f>IFERROR(VLOOKUP(B140,'[1]DADOS (OCULTAR)'!$P$3:$R$53,3,0),"")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MANOELA RAMOS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43983</v>
      </c>
      <c r="H140" s="15">
        <f>'[1]TCE - ANEXO III - Preencher'!I149</f>
        <v>0</v>
      </c>
      <c r="I140" s="15">
        <f>'[1]TCE - ANEXO III - Preencher'!J149</f>
        <v>115.26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20.9</v>
      </c>
      <c r="M140" s="16">
        <f t="shared" si="13"/>
        <v>-20.9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244.5</v>
      </c>
      <c r="R140" s="16">
        <f>'[1]TCE - ANEXO III - Preencher'!S149</f>
        <v>62.7</v>
      </c>
      <c r="S140" s="17">
        <f t="shared" si="15"/>
        <v>181.8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277.32000000000005</v>
      </c>
    </row>
    <row r="141" spans="1:28" s="4" customFormat="1" x14ac:dyDescent="0.2">
      <c r="A141" s="9">
        <f>IFERROR(VLOOKUP(B141,'[1]DADOS (OCULTAR)'!$P$3:$R$53,3,0),"")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MARIA DAS GRACAS DO NASCIMENTO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43983</v>
      </c>
      <c r="H141" s="15">
        <f>'[1]TCE - ANEXO III - Preencher'!I150</f>
        <v>0</v>
      </c>
      <c r="I141" s="15">
        <f>'[1]TCE - ANEXO III - Preencher'!J150</f>
        <v>68.77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141</v>
      </c>
      <c r="R141" s="16">
        <f>'[1]TCE - ANEXO III - Preencher'!S150</f>
        <v>8.36</v>
      </c>
      <c r="S141" s="17">
        <f t="shared" si="15"/>
        <v>132.63999999999999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203.84999999999997</v>
      </c>
    </row>
    <row r="142" spans="1:28" s="4" customFormat="1" x14ac:dyDescent="0.2">
      <c r="A142" s="9">
        <f>IFERROR(VLOOKUP(B142,'[1]DADOS (OCULTAR)'!$P$3:$R$53,3,0),"")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MARIA DE JESUS NASCIMENTO DE PAULA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413115</v>
      </c>
      <c r="G142" s="14">
        <f>IF('[1]TCE - ANEXO III - Preencher'!H151="","",'[1]TCE - ANEXO III - Preencher'!H151)</f>
        <v>43983</v>
      </c>
      <c r="H142" s="15">
        <f>'[1]TCE - ANEXO III - Preencher'!I151</f>
        <v>0</v>
      </c>
      <c r="I142" s="15">
        <f>'[1]TCE - ANEXO III - Preencher'!J151</f>
        <v>115.64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26.76</v>
      </c>
      <c r="M142" s="16">
        <f t="shared" si="13"/>
        <v>-26.76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415.8</v>
      </c>
      <c r="R142" s="16">
        <f>'[1]TCE - ANEXO III - Preencher'!S151</f>
        <v>80.27</v>
      </c>
      <c r="S142" s="17">
        <f t="shared" si="15"/>
        <v>335.53000000000003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425.57000000000005</v>
      </c>
    </row>
    <row r="143" spans="1:28" s="4" customFormat="1" x14ac:dyDescent="0.2">
      <c r="A143" s="9">
        <f>IFERROR(VLOOKUP(B143,'[1]DADOS (OCULTAR)'!$P$3:$R$53,3,0),"")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MARIA DO CARMO SANTOS FERREIRA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43983</v>
      </c>
      <c r="H143" s="15">
        <f>'[1]TCE - ANEXO III - Preencher'!I152</f>
        <v>0</v>
      </c>
      <c r="I143" s="15">
        <f>'[1]TCE - ANEXO III - Preencher'!J152</f>
        <v>427.99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2.99</v>
      </c>
      <c r="M143" s="16">
        <f t="shared" si="13"/>
        <v>-2.99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434.28</v>
      </c>
    </row>
    <row r="144" spans="1:28" s="4" customFormat="1" x14ac:dyDescent="0.2">
      <c r="A144" s="9">
        <f>IFERROR(VLOOKUP(B144,'[1]DADOS (OCULTAR)'!$P$3:$R$53,3,0),"")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MARIA ELENI DE LIMA CALADO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43983</v>
      </c>
      <c r="H144" s="15">
        <f>'[1]TCE - ANEXO III - Preencher'!I153</f>
        <v>0</v>
      </c>
      <c r="I144" s="15">
        <f>'[1]TCE - ANEXO III - Preencher'!J153</f>
        <v>103.1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20.9</v>
      </c>
      <c r="M144" s="16">
        <f t="shared" si="13"/>
        <v>-20.9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244.5</v>
      </c>
      <c r="R144" s="16">
        <f>'[1]TCE - ANEXO III - Preencher'!S153</f>
        <v>62.7</v>
      </c>
      <c r="S144" s="17">
        <f t="shared" si="15"/>
        <v>181.8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265.15999999999997</v>
      </c>
    </row>
    <row r="145" spans="1:28" s="4" customFormat="1" x14ac:dyDescent="0.2">
      <c r="A145" s="9">
        <f>IFERROR(VLOOKUP(B145,'[1]DADOS (OCULTAR)'!$P$3:$R$53,3,0),"")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MARIA GABRIELA ALVES DA SILVA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43983</v>
      </c>
      <c r="H145" s="15">
        <f>'[1]TCE - ANEXO III - Preencher'!I154</f>
        <v>0</v>
      </c>
      <c r="I145" s="15">
        <f>'[1]TCE - ANEXO III - Preencher'!J154</f>
        <v>76.349999999999994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20.9</v>
      </c>
      <c r="M145" s="16">
        <f t="shared" si="13"/>
        <v>-20.9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141</v>
      </c>
      <c r="R145" s="16">
        <f>'[1]TCE - ANEXO III - Preencher'!S154</f>
        <v>45.98</v>
      </c>
      <c r="S145" s="17">
        <f t="shared" si="15"/>
        <v>95.02000000000001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151.63</v>
      </c>
    </row>
    <row r="146" spans="1:28" s="4" customFormat="1" x14ac:dyDescent="0.2">
      <c r="A146" s="9">
        <f>IFERROR(VLOOKUP(B146,'[1]DADOS (OCULTAR)'!$P$3:$R$53,3,0),"")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MARIA GEISE BARBOSA DE ANDRADE</v>
      </c>
      <c r="E146" s="10" t="str">
        <f>IF('[1]TCE - ANEXO III - Preencher'!F155="4 - Assistência Odontológica","2 - Outros Profissionais da Saúde",'[1]TCE - ANEXO II - Enviar TCE'!E145)</f>
        <v>1 - Médico</v>
      </c>
      <c r="F146" s="13">
        <f>'[1]TCE - ANEXO III - Preencher'!G155</f>
        <v>225124</v>
      </c>
      <c r="G146" s="14">
        <f>IF('[1]TCE - ANEXO III - Preencher'!H155="","",'[1]TCE - ANEXO III - Preencher'!H155)</f>
        <v>43983</v>
      </c>
      <c r="H146" s="15">
        <f>'[1]TCE - ANEXO III - Preencher'!I155</f>
        <v>0</v>
      </c>
      <c r="I146" s="15">
        <f>'[1]TCE - ANEXO III - Preencher'!J155</f>
        <v>346.17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3.17</v>
      </c>
      <c r="M146" s="16">
        <f t="shared" si="13"/>
        <v>-3.17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344.16</v>
      </c>
    </row>
    <row r="147" spans="1:28" s="4" customFormat="1" x14ac:dyDescent="0.2">
      <c r="A147" s="9">
        <f>IFERROR(VLOOKUP(B147,'[1]DADOS (OCULTAR)'!$P$3:$R$53,3,0),"")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MARIA JOSE TEODOZIO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43983</v>
      </c>
      <c r="H147" s="15">
        <f>'[1]TCE - ANEXO III - Preencher'!I156</f>
        <v>0</v>
      </c>
      <c r="I147" s="15">
        <f>'[1]TCE - ANEXO III - Preencher'!J156</f>
        <v>104.48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20.9</v>
      </c>
      <c r="M147" s="16">
        <f t="shared" si="13"/>
        <v>-20.9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348</v>
      </c>
      <c r="R147" s="16">
        <f>'[1]TCE - ANEXO III - Preencher'!S156</f>
        <v>33.44</v>
      </c>
      <c r="S147" s="17">
        <f t="shared" si="15"/>
        <v>314.56</v>
      </c>
      <c r="T147" s="16">
        <f>'[1]TCE - ANEXO III - Preencher'!U156</f>
        <v>290.13</v>
      </c>
      <c r="U147" s="16">
        <f>'[1]TCE - ANEXO III - Preencher'!V156</f>
        <v>0</v>
      </c>
      <c r="V147" s="17">
        <f t="shared" si="16"/>
        <v>290.13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689.43000000000006</v>
      </c>
    </row>
    <row r="148" spans="1:28" s="4" customFormat="1" x14ac:dyDescent="0.2">
      <c r="A148" s="9">
        <f>IFERROR(VLOOKUP(B148,'[1]DADOS (OCULTAR)'!$P$3:$R$53,3,0),"")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MARIA JOSELIA EVARISTO DE OLIVEIRA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43983</v>
      </c>
      <c r="H148" s="15">
        <f>'[1]TCE - ANEXO III - Preencher'!I157</f>
        <v>0</v>
      </c>
      <c r="I148" s="15">
        <f>'[1]TCE - ANEXO III - Preencher'!J157</f>
        <v>114.95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20.9</v>
      </c>
      <c r="M148" s="16">
        <f t="shared" si="13"/>
        <v>-20.9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95.210000000000008</v>
      </c>
    </row>
    <row r="149" spans="1:28" s="4" customFormat="1" x14ac:dyDescent="0.2">
      <c r="A149" s="9">
        <f>IFERROR(VLOOKUP(B149,'[1]DADOS (OCULTAR)'!$P$3:$R$53,3,0),"")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MARIA LADJANE DA SILVA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>
        <f>'[1]TCE - ANEXO III - Preencher'!G158</f>
        <v>513430</v>
      </c>
      <c r="G149" s="14">
        <f>IF('[1]TCE - ANEXO III - Preencher'!H158="","",'[1]TCE - ANEXO III - Preencher'!H158)</f>
        <v>43983</v>
      </c>
      <c r="H149" s="15">
        <f>'[1]TCE - ANEXO III - Preencher'!I158</f>
        <v>0</v>
      </c>
      <c r="I149" s="15">
        <f>'[1]TCE - ANEXO III - Preencher'!J158</f>
        <v>124.58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20.9</v>
      </c>
      <c r="M149" s="16">
        <f t="shared" si="13"/>
        <v>-20.9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82.15</v>
      </c>
      <c r="R149" s="16">
        <f>'[1]TCE - ANEXO III - Preencher'!S158</f>
        <v>62.7</v>
      </c>
      <c r="S149" s="17">
        <f t="shared" si="15"/>
        <v>19.450000000000003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132.41000000000003</v>
      </c>
    </row>
    <row r="150" spans="1:28" s="4" customFormat="1" x14ac:dyDescent="0.2">
      <c r="A150" s="9">
        <f>IFERROR(VLOOKUP(B150,'[1]DADOS (OCULTAR)'!$P$3:$R$53,3,0),"")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MARIA VALDETE DE AZEVEDO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223705</v>
      </c>
      <c r="G150" s="14">
        <f>IF('[1]TCE - ANEXO III - Preencher'!H159="","",'[1]TCE - ANEXO III - Preencher'!H159)</f>
        <v>43983</v>
      </c>
      <c r="H150" s="15">
        <f>'[1]TCE - ANEXO III - Preencher'!I159</f>
        <v>0</v>
      </c>
      <c r="I150" s="15">
        <f>'[1]TCE - ANEXO III - Preencher'!J159</f>
        <v>185.05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20.9</v>
      </c>
      <c r="M150" s="16">
        <f t="shared" si="13"/>
        <v>-20.9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166.59</v>
      </c>
    </row>
    <row r="151" spans="1:28" s="4" customFormat="1" x14ac:dyDescent="0.2">
      <c r="A151" s="9">
        <f>IFERROR(VLOOKUP(B151,'[1]DADOS (OCULTAR)'!$P$3:$R$53,3,0),"")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MARIANE GEISICA SANTOS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223405</v>
      </c>
      <c r="G151" s="14">
        <f>IF('[1]TCE - ANEXO III - Preencher'!H160="","",'[1]TCE - ANEXO III - Preencher'!H160)</f>
        <v>43983</v>
      </c>
      <c r="H151" s="15">
        <f>'[1]TCE - ANEXO III - Preencher'!I160</f>
        <v>0</v>
      </c>
      <c r="I151" s="15">
        <f>'[1]TCE - ANEXO III - Preencher'!J160</f>
        <v>440.48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13.16</v>
      </c>
      <c r="M151" s="16">
        <f t="shared" si="13"/>
        <v>-13.16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428.48</v>
      </c>
    </row>
    <row r="152" spans="1:28" s="4" customFormat="1" x14ac:dyDescent="0.2">
      <c r="A152" s="9">
        <f>IFERROR(VLOOKUP(B152,'[1]DADOS (OCULTAR)'!$P$3:$R$53,3,0),"")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MARINA FREITAS MARTINS DE SOUSA VIEIRA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43983</v>
      </c>
      <c r="H152" s="15">
        <f>'[1]TCE - ANEXO III - Preencher'!I161</f>
        <v>0</v>
      </c>
      <c r="I152" s="15">
        <f>'[1]TCE - ANEXO III - Preencher'!J161</f>
        <v>404.64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405.8</v>
      </c>
    </row>
    <row r="153" spans="1:28" s="4" customFormat="1" x14ac:dyDescent="0.2">
      <c r="A153" s="9">
        <f>IFERROR(VLOOKUP(B153,'[1]DADOS (OCULTAR)'!$P$3:$R$53,3,0),"")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MARINA LEITE CAMELLO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43983</v>
      </c>
      <c r="H153" s="15">
        <f>'[1]TCE - ANEXO III - Preencher'!I162</f>
        <v>0</v>
      </c>
      <c r="I153" s="15">
        <f>'[1]TCE - ANEXO III - Preencher'!J162</f>
        <v>376.45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2.99</v>
      </c>
      <c r="M153" s="16">
        <f t="shared" si="13"/>
        <v>-2.99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342.3</v>
      </c>
      <c r="R153" s="16">
        <f>'[1]TCE - ANEXO III - Preencher'!S162</f>
        <v>119.44</v>
      </c>
      <c r="S153" s="17">
        <f t="shared" si="15"/>
        <v>222.86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597.48</v>
      </c>
    </row>
    <row r="154" spans="1:28" s="4" customFormat="1" x14ac:dyDescent="0.2">
      <c r="A154" s="9">
        <f>IFERROR(VLOOKUP(B154,'[1]DADOS (OCULTAR)'!$P$3:$R$53,3,0),"")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MARLON ARAUJO DE BRITO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317210</v>
      </c>
      <c r="G154" s="14">
        <f>IF('[1]TCE - ANEXO III - Preencher'!H163="","",'[1]TCE - ANEXO III - Preencher'!H163)</f>
        <v>43983</v>
      </c>
      <c r="H154" s="15">
        <f>'[1]TCE - ANEXO III - Preencher'!I163</f>
        <v>0</v>
      </c>
      <c r="I154" s="15">
        <f>'[1]TCE - ANEXO III - Preencher'!J163</f>
        <v>168.56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244.5</v>
      </c>
      <c r="R154" s="16">
        <f>'[1]TCE - ANEXO III - Preencher'!S163</f>
        <v>101.02</v>
      </c>
      <c r="S154" s="17">
        <f t="shared" si="15"/>
        <v>143.48000000000002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313.20000000000005</v>
      </c>
    </row>
    <row r="155" spans="1:28" s="4" customFormat="1" x14ac:dyDescent="0.2">
      <c r="A155" s="9">
        <f>IFERROR(VLOOKUP(B155,'[1]DADOS (OCULTAR)'!$P$3:$R$53,3,0),"")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MARTA MARIA DE SOUZA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>
        <f>'[1]TCE - ANEXO III - Preencher'!G164</f>
        <v>513430</v>
      </c>
      <c r="G155" s="14">
        <f>IF('[1]TCE - ANEXO III - Preencher'!H164="","",'[1]TCE - ANEXO III - Preencher'!H164)</f>
        <v>43983</v>
      </c>
      <c r="H155" s="15">
        <f>'[1]TCE - ANEXO III - Preencher'!I164</f>
        <v>0</v>
      </c>
      <c r="I155" s="15">
        <f>'[1]TCE - ANEXO III - Preencher'!J164</f>
        <v>132.97999999999999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20.9</v>
      </c>
      <c r="M155" s="16">
        <f t="shared" si="13"/>
        <v>-20.9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113.23999999999998</v>
      </c>
    </row>
    <row r="156" spans="1:28" s="4" customFormat="1" x14ac:dyDescent="0.2">
      <c r="A156" s="9">
        <f>IFERROR(VLOOKUP(B156,'[1]DADOS (OCULTAR)'!$P$3:$R$53,3,0),"")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MAURICIO SANTOS MELO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324115</v>
      </c>
      <c r="G156" s="14">
        <f>IF('[1]TCE - ANEXO III - Preencher'!H165="","",'[1]TCE - ANEXO III - Preencher'!H165)</f>
        <v>43983</v>
      </c>
      <c r="H156" s="15">
        <f>'[1]TCE - ANEXO III - Preencher'!I165</f>
        <v>0</v>
      </c>
      <c r="I156" s="15">
        <f>'[1]TCE - ANEXO III - Preencher'!J165</f>
        <v>289.31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2.71</v>
      </c>
      <c r="M156" s="16">
        <f t="shared" si="13"/>
        <v>-2.71</v>
      </c>
      <c r="N156" s="16">
        <f>'[1]TCE - ANEXO III - Preencher'!O165</f>
        <v>2.44</v>
      </c>
      <c r="O156" s="16">
        <f>'[1]TCE - ANEXO III - Preencher'!P165</f>
        <v>0</v>
      </c>
      <c r="P156" s="17">
        <f t="shared" si="14"/>
        <v>2.44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289.04000000000002</v>
      </c>
    </row>
    <row r="157" spans="1:28" s="4" customFormat="1" x14ac:dyDescent="0.2">
      <c r="A157" s="9">
        <f>IFERROR(VLOOKUP(B157,'[1]DADOS (OCULTAR)'!$P$3:$R$53,3,0),"")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MAXMILAN JOSE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766420</v>
      </c>
      <c r="G157" s="14">
        <f>IF('[1]TCE - ANEXO III - Preencher'!H166="","",'[1]TCE - ANEXO III - Preencher'!H166)</f>
        <v>43983</v>
      </c>
      <c r="H157" s="15">
        <f>'[1]TCE - ANEXO III - Preencher'!I166</f>
        <v>0</v>
      </c>
      <c r="I157" s="15">
        <f>'[1]TCE - ANEXO III - Preencher'!J166</f>
        <v>134.32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13.56</v>
      </c>
      <c r="M157" s="16">
        <f t="shared" si="13"/>
        <v>-13.56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121.91999999999999</v>
      </c>
    </row>
    <row r="158" spans="1:28" s="4" customFormat="1" x14ac:dyDescent="0.2">
      <c r="A158" s="9">
        <f>IFERROR(VLOOKUP(B158,'[1]DADOS (OCULTAR)'!$P$3:$R$53,3,0),"")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MAYARA THAINA TRAJANO DOS SANTOS SILVA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223710</v>
      </c>
      <c r="G158" s="14">
        <f>IF('[1]TCE - ANEXO III - Preencher'!H167="","",'[1]TCE - ANEXO III - Preencher'!H167)</f>
        <v>43983</v>
      </c>
      <c r="H158" s="15">
        <f>'[1]TCE - ANEXO III - Preencher'!I167</f>
        <v>0</v>
      </c>
      <c r="I158" s="15">
        <f>'[1]TCE - ANEXO III - Preencher'!J167</f>
        <v>288.76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289.92</v>
      </c>
    </row>
    <row r="159" spans="1:28" s="4" customFormat="1" x14ac:dyDescent="0.2">
      <c r="A159" s="9">
        <f>IFERROR(VLOOKUP(B159,'[1]DADOS (OCULTAR)'!$P$3:$R$53,3,0),"")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MELANIA DE LIMA SERPA OLIVEIRA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43983</v>
      </c>
      <c r="H159" s="15">
        <f>'[1]TCE - ANEXO III - Preencher'!I168</f>
        <v>0</v>
      </c>
      <c r="I159" s="15">
        <f>'[1]TCE - ANEXO III - Preencher'!J168</f>
        <v>347.43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2.77</v>
      </c>
      <c r="M159" s="16">
        <f t="shared" si="13"/>
        <v>-2.77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345.82000000000005</v>
      </c>
    </row>
    <row r="160" spans="1:28" s="4" customFormat="1" x14ac:dyDescent="0.2">
      <c r="A160" s="9">
        <f>IFERROR(VLOOKUP(B160,'[1]DADOS (OCULTAR)'!$P$3:$R$53,3,0),"")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MERCIA FERREIRA DA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43983</v>
      </c>
      <c r="H160" s="15">
        <f>'[1]TCE - ANEXO III - Preencher'!I169</f>
        <v>0</v>
      </c>
      <c r="I160" s="15">
        <f>'[1]TCE - ANEXO III - Preencher'!J169</f>
        <v>114.17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20.9</v>
      </c>
      <c r="M160" s="16">
        <f t="shared" si="13"/>
        <v>-20.9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120</v>
      </c>
      <c r="R160" s="16">
        <f>'[1]TCE - ANEXO III - Preencher'!S169</f>
        <v>60.61</v>
      </c>
      <c r="S160" s="17">
        <f t="shared" si="15"/>
        <v>59.39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153.82</v>
      </c>
    </row>
    <row r="161" spans="1:28" s="4" customFormat="1" x14ac:dyDescent="0.2">
      <c r="A161" s="9">
        <f>IFERROR(VLOOKUP(B161,'[1]DADOS (OCULTAR)'!$P$3:$R$53,3,0),"")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MICHELLE DE SANTANA DAMASCENO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411010</v>
      </c>
      <c r="G161" s="14">
        <f>IF('[1]TCE - ANEXO III - Preencher'!H170="","",'[1]TCE - ANEXO III - Preencher'!H170)</f>
        <v>43983</v>
      </c>
      <c r="H161" s="15">
        <f>'[1]TCE - ANEXO III - Preencher'!I170</f>
        <v>0</v>
      </c>
      <c r="I161" s="15">
        <f>'[1]TCE - ANEXO III - Preencher'!J170</f>
        <v>106.82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178.6</v>
      </c>
      <c r="R161" s="16">
        <f>'[1]TCE - ANEXO III - Preencher'!S170</f>
        <v>58.52</v>
      </c>
      <c r="S161" s="17">
        <f t="shared" si="15"/>
        <v>120.07999999999998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228.05999999999997</v>
      </c>
    </row>
    <row r="162" spans="1:28" s="4" customFormat="1" x14ac:dyDescent="0.2">
      <c r="A162" s="9">
        <f>IFERROR(VLOOKUP(B162,'[1]DADOS (OCULTAR)'!$P$3:$R$53,3,0),"")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MISAEL JOSE DO NASCIMENTO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514225</v>
      </c>
      <c r="G162" s="14">
        <f>IF('[1]TCE - ANEXO III - Preencher'!H171="","",'[1]TCE - ANEXO III - Preencher'!H171)</f>
        <v>43983</v>
      </c>
      <c r="H162" s="15">
        <f>'[1]TCE - ANEXO III - Preencher'!I171</f>
        <v>0</v>
      </c>
      <c r="I162" s="15">
        <f>'[1]TCE - ANEXO III - Preencher'!J171</f>
        <v>168.93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20.9</v>
      </c>
      <c r="M162" s="16">
        <f t="shared" si="13"/>
        <v>-20.9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141</v>
      </c>
      <c r="R162" s="16">
        <f>'[1]TCE - ANEXO III - Preencher'!S171</f>
        <v>62.7</v>
      </c>
      <c r="S162" s="17">
        <f t="shared" si="15"/>
        <v>78.3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227.49</v>
      </c>
    </row>
    <row r="163" spans="1:28" s="4" customFormat="1" x14ac:dyDescent="0.2">
      <c r="A163" s="9">
        <f>IFERROR(VLOOKUP(B163,'[1]DADOS (OCULTAR)'!$P$3:$R$53,3,0),"")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MONICA LOPES CAMPOS DE SOUZA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43983</v>
      </c>
      <c r="H163" s="15">
        <f>'[1]TCE - ANEXO III - Preencher'!I172</f>
        <v>0</v>
      </c>
      <c r="I163" s="15">
        <f>'[1]TCE - ANEXO III - Preencher'!J172</f>
        <v>114.68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26.43</v>
      </c>
      <c r="M163" s="16">
        <f t="shared" si="13"/>
        <v>-26.43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89.41</v>
      </c>
    </row>
    <row r="164" spans="1:28" s="4" customFormat="1" x14ac:dyDescent="0.2">
      <c r="A164" s="9">
        <f>IFERROR(VLOOKUP(B164,'[1]DADOS (OCULTAR)'!$P$3:$R$53,3,0),"")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NADIENE WANDERLEY DE MOURA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43983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1.1599999999999999</v>
      </c>
    </row>
    <row r="165" spans="1:28" s="4" customFormat="1" x14ac:dyDescent="0.2">
      <c r="A165" s="9">
        <f>IFERROR(VLOOKUP(B165,'[1]DADOS (OCULTAR)'!$P$3:$R$53,3,0),"")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NATALY FERREIRA DE SANTANA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517410</v>
      </c>
      <c r="G165" s="14">
        <f>IF('[1]TCE - ANEXO III - Preencher'!H174="","",'[1]TCE - ANEXO III - Preencher'!H174)</f>
        <v>43983</v>
      </c>
      <c r="H165" s="15">
        <f>'[1]TCE - ANEXO III - Preencher'!I174</f>
        <v>0</v>
      </c>
      <c r="I165" s="15">
        <f>'[1]TCE - ANEXO III - Preencher'!J174</f>
        <v>131.1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20.9</v>
      </c>
      <c r="M165" s="16">
        <f t="shared" si="13"/>
        <v>-20.9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244.5</v>
      </c>
      <c r="R165" s="16">
        <f>'[1]TCE - ANEXO III - Preencher'!S174</f>
        <v>62.7</v>
      </c>
      <c r="S165" s="17">
        <f t="shared" si="15"/>
        <v>181.8</v>
      </c>
      <c r="T165" s="16">
        <f>'[1]TCE - ANEXO III - Preencher'!U174</f>
        <v>128</v>
      </c>
      <c r="U165" s="16">
        <f>'[1]TCE - ANEXO III - Preencher'!V174</f>
        <v>0</v>
      </c>
      <c r="V165" s="17">
        <f t="shared" si="16"/>
        <v>128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421.15999999999997</v>
      </c>
    </row>
    <row r="166" spans="1:28" s="4" customFormat="1" x14ac:dyDescent="0.2">
      <c r="A166" s="9">
        <f>IFERROR(VLOOKUP(B166,'[1]DADOS (OCULTAR)'!$P$3:$R$53,3,0),"")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NILZA FELIPE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223705</v>
      </c>
      <c r="G166" s="14">
        <f>IF('[1]TCE - ANEXO III - Preencher'!H175="","",'[1]TCE - ANEXO III - Preencher'!H175)</f>
        <v>43983</v>
      </c>
      <c r="H166" s="15">
        <f>'[1]TCE - ANEXO III - Preencher'!I175</f>
        <v>0</v>
      </c>
      <c r="I166" s="15">
        <f>'[1]TCE - ANEXO III - Preencher'!J175</f>
        <v>122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20.9</v>
      </c>
      <c r="M166" s="16">
        <f t="shared" si="13"/>
        <v>-20.9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282</v>
      </c>
      <c r="R166" s="16">
        <f>'[1]TCE - ANEXO III - Preencher'!S175</f>
        <v>62.7</v>
      </c>
      <c r="S166" s="17">
        <f t="shared" si="15"/>
        <v>219.3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321.56</v>
      </c>
    </row>
    <row r="167" spans="1:28" s="4" customFormat="1" x14ac:dyDescent="0.2">
      <c r="A167" s="9">
        <f>IFERROR(VLOOKUP(B167,'[1]DADOS (OCULTAR)'!$P$3:$R$53,3,0),"")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PAULO SERGIO PEREIRA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43983</v>
      </c>
      <c r="H167" s="15">
        <f>'[1]TCE - ANEXO III - Preencher'!I176</f>
        <v>0</v>
      </c>
      <c r="I167" s="15">
        <f>'[1]TCE - ANEXO III - Preencher'!J176</f>
        <v>111.05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20.9</v>
      </c>
      <c r="M167" s="16">
        <f t="shared" si="13"/>
        <v>-20.9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244.5</v>
      </c>
      <c r="R167" s="16">
        <f>'[1]TCE - ANEXO III - Preencher'!S176</f>
        <v>62.7</v>
      </c>
      <c r="S167" s="17">
        <f t="shared" si="15"/>
        <v>181.8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281.23</v>
      </c>
    </row>
    <row r="168" spans="1:28" s="4" customFormat="1" x14ac:dyDescent="0.2">
      <c r="A168" s="9">
        <f>IFERROR(VLOOKUP(B168,'[1]DADOS (OCULTAR)'!$P$3:$R$53,3,0),"")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POLLYANNA CRISTIANNE SALLES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521130</v>
      </c>
      <c r="G168" s="14">
        <f>IF('[1]TCE - ANEXO III - Preencher'!H177="","",'[1]TCE - ANEXO III - Preencher'!H177)</f>
        <v>43983</v>
      </c>
      <c r="H168" s="15">
        <f>'[1]TCE - ANEXO III - Preencher'!I177</f>
        <v>0</v>
      </c>
      <c r="I168" s="15">
        <f>'[1]TCE - ANEXO III - Preencher'!J177</f>
        <v>110.6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244.5</v>
      </c>
      <c r="R168" s="16">
        <f>'[1]TCE - ANEXO III - Preencher'!S177</f>
        <v>43.89</v>
      </c>
      <c r="S168" s="17">
        <f t="shared" si="15"/>
        <v>200.61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312.37</v>
      </c>
    </row>
    <row r="169" spans="1:28" s="4" customFormat="1" x14ac:dyDescent="0.2">
      <c r="A169" s="9">
        <f>IFERROR(VLOOKUP(B169,'[1]DADOS (OCULTAR)'!$P$3:$R$53,3,0),"")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PRISCILA BEZERRA DA SILVA SANTOS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43983</v>
      </c>
      <c r="H169" s="15">
        <f>'[1]TCE - ANEXO III - Preencher'!I178</f>
        <v>0</v>
      </c>
      <c r="I169" s="15">
        <f>'[1]TCE - ANEXO III - Preencher'!J178</f>
        <v>103.01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20.9</v>
      </c>
      <c r="M169" s="16">
        <f t="shared" si="13"/>
        <v>-20.9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282</v>
      </c>
      <c r="R169" s="16">
        <f>'[1]TCE - ANEXO III - Preencher'!S178</f>
        <v>41.8</v>
      </c>
      <c r="S169" s="17">
        <f t="shared" si="15"/>
        <v>240.2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323.47000000000003</v>
      </c>
    </row>
    <row r="170" spans="1:28" s="4" customFormat="1" x14ac:dyDescent="0.2">
      <c r="A170" s="9">
        <f>IFERROR(VLOOKUP(B170,'[1]DADOS (OCULTAR)'!$P$3:$R$53,3,0),"")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PRISCILA KEILA SILVESTRE DA SILVA</v>
      </c>
      <c r="E170" s="10" t="str">
        <f>IF('[1]TCE - ANEXO III - Preencher'!F179="4 - Assistência Odontológica","2 - Outros Profissionais da Saúde",'[1]TCE - ANEXO II - Enviar TCE'!E169)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43983</v>
      </c>
      <c r="H170" s="15">
        <f>'[1]TCE - ANEXO III - Preencher'!I179</f>
        <v>0</v>
      </c>
      <c r="I170" s="15">
        <f>'[1]TCE - ANEXO III - Preencher'!J179</f>
        <v>798.39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807.67</v>
      </c>
    </row>
    <row r="171" spans="1:28" s="4" customFormat="1" x14ac:dyDescent="0.2">
      <c r="A171" s="9">
        <f>IFERROR(VLOOKUP(B171,'[1]DADOS (OCULTAR)'!$P$3:$R$53,3,0),"")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PRISCILLA DARLIM MELO FERREIRA DA SILVA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43983</v>
      </c>
      <c r="H171" s="15">
        <f>'[1]TCE - ANEXO III - Preencher'!I180</f>
        <v>0</v>
      </c>
      <c r="I171" s="15">
        <f>'[1]TCE - ANEXO III - Preencher'!J180</f>
        <v>123.26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20.9</v>
      </c>
      <c r="M171" s="16">
        <f t="shared" si="13"/>
        <v>-20.9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141</v>
      </c>
      <c r="R171" s="16">
        <f>'[1]TCE - ANEXO III - Preencher'!S180</f>
        <v>43.89</v>
      </c>
      <c r="S171" s="17">
        <f t="shared" si="15"/>
        <v>97.11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200.63</v>
      </c>
    </row>
    <row r="172" spans="1:28" s="4" customFormat="1" x14ac:dyDescent="0.2">
      <c r="A172" s="9">
        <f>IFERROR(VLOOKUP(B172,'[1]DADOS (OCULTAR)'!$P$3:$R$53,3,0),"")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PRISCILLA KAROLINA JUSTINO DE OLIVEIRA SANTOS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43983</v>
      </c>
      <c r="H172" s="15">
        <f>'[1]TCE - ANEXO III - Preencher'!I181</f>
        <v>0</v>
      </c>
      <c r="I172" s="15">
        <f>'[1]TCE - ANEXO III - Preencher'!J181</f>
        <v>115.81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20.9</v>
      </c>
      <c r="M172" s="16">
        <f t="shared" si="13"/>
        <v>-20.9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197.4</v>
      </c>
      <c r="R172" s="16">
        <f>'[1]TCE - ANEXO III - Preencher'!S181</f>
        <v>62.7</v>
      </c>
      <c r="S172" s="17">
        <f t="shared" si="15"/>
        <v>134.69999999999999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230.76999999999998</v>
      </c>
    </row>
    <row r="173" spans="1:28" s="4" customFormat="1" x14ac:dyDescent="0.2">
      <c r="A173" s="9">
        <f>IFERROR(VLOOKUP(B173,'[1]DADOS (OCULTAR)'!$P$3:$R$53,3,0),"")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RAFAEL MELO AZEDO VIEIRA</v>
      </c>
      <c r="E173" s="10" t="str">
        <f>IF('[1]TCE - ANEXO III - Preencher'!F182="4 - Assistência Odontológica","2 - Outros Profissionais da Saúde",'[1]TCE - ANEXO II - Enviar TCE'!E172)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43983</v>
      </c>
      <c r="H173" s="15">
        <f>'[1]TCE - ANEXO III - Preencher'!I182</f>
        <v>0</v>
      </c>
      <c r="I173" s="15">
        <f>'[1]TCE - ANEXO III - Preencher'!J182</f>
        <v>785.63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12.67</v>
      </c>
      <c r="M173" s="16">
        <f t="shared" si="13"/>
        <v>-12.67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774.12</v>
      </c>
    </row>
    <row r="174" spans="1:28" s="4" customFormat="1" x14ac:dyDescent="0.2">
      <c r="A174" s="9">
        <f>IFERROR(VLOOKUP(B174,'[1]DADOS (OCULTAR)'!$P$3:$R$53,3,0),"")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RAFAELA BEZERRA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223705</v>
      </c>
      <c r="G174" s="14">
        <f>IF('[1]TCE - ANEXO III - Preencher'!H183="","",'[1]TCE - ANEXO III - Preencher'!H183)</f>
        <v>43983</v>
      </c>
      <c r="H174" s="15">
        <f>'[1]TCE - ANEXO III - Preencher'!I183</f>
        <v>0</v>
      </c>
      <c r="I174" s="15">
        <f>'[1]TCE - ANEXO III - Preencher'!J183</f>
        <v>98.48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20.9</v>
      </c>
      <c r="M174" s="16">
        <f t="shared" si="13"/>
        <v>-20.9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141</v>
      </c>
      <c r="R174" s="16">
        <f>'[1]TCE - ANEXO III - Preencher'!S183</f>
        <v>62.7</v>
      </c>
      <c r="S174" s="17">
        <f t="shared" si="15"/>
        <v>78.3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165.16000000000003</v>
      </c>
    </row>
    <row r="175" spans="1:28" s="4" customFormat="1" x14ac:dyDescent="0.2">
      <c r="A175" s="9">
        <f>IFERROR(VLOOKUP(B175,'[1]DADOS (OCULTAR)'!$P$3:$R$53,3,0),"")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RAFAELA DA SILVA MONTEIRO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43983</v>
      </c>
      <c r="H175" s="15">
        <f>'[1]TCE - ANEXO III - Preencher'!I184</f>
        <v>0</v>
      </c>
      <c r="I175" s="15">
        <f>'[1]TCE - ANEXO III - Preencher'!J184</f>
        <v>115.83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20.9</v>
      </c>
      <c r="M175" s="16">
        <f t="shared" si="13"/>
        <v>-20.9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244.5</v>
      </c>
      <c r="R175" s="16">
        <f>'[1]TCE - ANEXO III - Preencher'!S184</f>
        <v>62.7</v>
      </c>
      <c r="S175" s="17">
        <f t="shared" si="15"/>
        <v>181.8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286.01</v>
      </c>
    </row>
    <row r="176" spans="1:28" s="4" customFormat="1" x14ac:dyDescent="0.2">
      <c r="A176" s="9">
        <f>IFERROR(VLOOKUP(B176,'[1]DADOS (OCULTAR)'!$P$3:$R$53,3,0),"")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RAFAELLA DE CASSIA FERREIRA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43983</v>
      </c>
      <c r="H176" s="15">
        <f>'[1]TCE - ANEXO III - Preencher'!I185</f>
        <v>0</v>
      </c>
      <c r="I176" s="15">
        <f>'[1]TCE - ANEXO III - Preencher'!J185</f>
        <v>133.72999999999999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20.9</v>
      </c>
      <c r="M176" s="16">
        <f t="shared" si="13"/>
        <v>-20.9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282</v>
      </c>
      <c r="R176" s="16">
        <f>'[1]TCE - ANEXO III - Preencher'!S185</f>
        <v>62.7</v>
      </c>
      <c r="S176" s="17">
        <f t="shared" si="15"/>
        <v>219.3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333.28999999999996</v>
      </c>
    </row>
    <row r="177" spans="1:28" s="4" customFormat="1" x14ac:dyDescent="0.2">
      <c r="A177" s="9">
        <f>IFERROR(VLOOKUP(B177,'[1]DADOS (OCULTAR)'!$P$3:$R$53,3,0),"")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RAYSSA BATISTA DA SILVA</v>
      </c>
      <c r="E177" s="10" t="str">
        <f>IF('[1]TCE - ANEXO III - Preencher'!F186="4 - Assistência Odontológica","2 - Outros Profissionais da Saúde",'[1]TCE - ANEXO II - Enviar TCE'!E176)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43983</v>
      </c>
      <c r="H177" s="15">
        <f>'[1]TCE - ANEXO III - Preencher'!I186</f>
        <v>0</v>
      </c>
      <c r="I177" s="15">
        <f>'[1]TCE - ANEXO III - Preencher'!J186</f>
        <v>146.65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149.09</v>
      </c>
    </row>
    <row r="178" spans="1:28" s="4" customFormat="1" x14ac:dyDescent="0.2">
      <c r="A178" s="9">
        <f>IFERROR(VLOOKUP(B178,'[1]DADOS (OCULTAR)'!$P$3:$R$53,3,0),"")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REBEKA MARIA BARRETO CABRAL DUARTE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225124</v>
      </c>
      <c r="G178" s="14">
        <f>IF('[1]TCE - ANEXO III - Preencher'!H187="","",'[1]TCE - ANEXO III - Preencher'!H187)</f>
        <v>43983</v>
      </c>
      <c r="H178" s="15">
        <f>'[1]TCE - ANEXO III - Preencher'!I187</f>
        <v>0</v>
      </c>
      <c r="I178" s="15">
        <f>'[1]TCE - ANEXO III - Preencher'!J187</f>
        <v>421.98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7.92</v>
      </c>
      <c r="M178" s="16">
        <f t="shared" si="13"/>
        <v>-7.92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415.22</v>
      </c>
    </row>
    <row r="179" spans="1:28" s="4" customFormat="1" x14ac:dyDescent="0.2">
      <c r="A179" s="9">
        <f>IFERROR(VLOOKUP(B179,'[1]DADOS (OCULTAR)'!$P$3:$R$53,3,0),"")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RENATA MARIA PEREIRA DE MENESES VAZ</v>
      </c>
      <c r="E179" s="10" t="str">
        <f>IF('[1]TCE - ANEXO III - Preencher'!F188="4 - Assistência Odontológica","2 - Outros Profissionais da Saúde",'[1]TCE - ANEXO II - Enviar TCE'!E178)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43983</v>
      </c>
      <c r="H179" s="15">
        <f>'[1]TCE - ANEXO III - Preencher'!I188</f>
        <v>0</v>
      </c>
      <c r="I179" s="15">
        <f>'[1]TCE - ANEXO III - Preencher'!J188</f>
        <v>146.65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155.93</v>
      </c>
    </row>
    <row r="180" spans="1:28" s="4" customFormat="1" x14ac:dyDescent="0.2">
      <c r="A180" s="9">
        <f>IFERROR(VLOOKUP(B180,'[1]DADOS (OCULTAR)'!$P$3:$R$53,3,0),"")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RENATA NICEAS MODESTO BATISTA</v>
      </c>
      <c r="E180" s="10" t="str">
        <f>IF('[1]TCE - ANEXO III - Preencher'!F189="4 - Assistência Odontológica","2 - Outros Profissionais da Saúde",'[1]TCE - ANEXO II - Enviar TCE'!E179)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43983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9.2799999999999994</v>
      </c>
    </row>
    <row r="181" spans="1:28" s="4" customFormat="1" x14ac:dyDescent="0.2">
      <c r="A181" s="9">
        <f>IFERROR(VLOOKUP(B181,'[1]DADOS (OCULTAR)'!$P$3:$R$53,3,0),"")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RICARDO JOSE FERNANDES DA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324115</v>
      </c>
      <c r="G181" s="14">
        <f>IF('[1]TCE - ANEXO III - Preencher'!H190="","",'[1]TCE - ANEXO III - Preencher'!H190)</f>
        <v>43983</v>
      </c>
      <c r="H181" s="15">
        <f>'[1]TCE - ANEXO III - Preencher'!I190</f>
        <v>0</v>
      </c>
      <c r="I181" s="15">
        <f>'[1]TCE - ANEXO III - Preencher'!J190</f>
        <v>292.22000000000003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10.85</v>
      </c>
      <c r="M181" s="16">
        <f t="shared" si="13"/>
        <v>-10.85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163</v>
      </c>
      <c r="R181" s="16">
        <f>'[1]TCE - ANEXO III - Preencher'!S190</f>
        <v>60.91</v>
      </c>
      <c r="S181" s="17">
        <f t="shared" si="15"/>
        <v>102.09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384.62</v>
      </c>
    </row>
    <row r="182" spans="1:28" s="4" customFormat="1" x14ac:dyDescent="0.2">
      <c r="A182" s="9">
        <f>IFERROR(VLOOKUP(B182,'[1]DADOS (OCULTAR)'!$P$3:$R$53,3,0),"")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RICARDO JOSE OLIMPIO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43983</v>
      </c>
      <c r="H182" s="15">
        <f>'[1]TCE - ANEXO III - Preencher'!I191</f>
        <v>0</v>
      </c>
      <c r="I182" s="15">
        <f>'[1]TCE - ANEXO III - Preencher'!J191</f>
        <v>582.13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2.99</v>
      </c>
      <c r="M182" s="16">
        <f t="shared" si="13"/>
        <v>-2.99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580.29999999999995</v>
      </c>
    </row>
    <row r="183" spans="1:28" s="4" customFormat="1" x14ac:dyDescent="0.2">
      <c r="A183" s="9">
        <f>IFERROR(VLOOKUP(B183,'[1]DADOS (OCULTAR)'!$P$3:$R$53,3,0),"")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RISOMAR MARIA DOS SANTOS BEZERRA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>
        <f>'[1]TCE - ANEXO III - Preencher'!G192</f>
        <v>411010</v>
      </c>
      <c r="G183" s="14">
        <f>IF('[1]TCE - ANEXO III - Preencher'!H192="","",'[1]TCE - ANEXO III - Preencher'!H192)</f>
        <v>43983</v>
      </c>
      <c r="H183" s="15">
        <f>'[1]TCE - ANEXO III - Preencher'!I192</f>
        <v>0</v>
      </c>
      <c r="I183" s="15">
        <f>'[1]TCE - ANEXO III - Preencher'!J192</f>
        <v>117.44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20.9</v>
      </c>
      <c r="M183" s="16">
        <f t="shared" si="13"/>
        <v>-20.9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141</v>
      </c>
      <c r="R183" s="16">
        <f>'[1]TCE - ANEXO III - Preencher'!S192</f>
        <v>62.7</v>
      </c>
      <c r="S183" s="17">
        <f t="shared" si="15"/>
        <v>78.3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176</v>
      </c>
    </row>
    <row r="184" spans="1:28" s="4" customFormat="1" x14ac:dyDescent="0.2">
      <c r="A184" s="9">
        <f>IFERROR(VLOOKUP(B184,'[1]DADOS (OCULTAR)'!$P$3:$R$53,3,0),"")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RISSIA IZAHELLE DELMONDES DE ALENCAR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43983</v>
      </c>
      <c r="H184" s="15">
        <f>'[1]TCE - ANEXO III - Preencher'!I193</f>
        <v>0</v>
      </c>
      <c r="I184" s="15">
        <f>'[1]TCE - ANEXO III - Preencher'!J193</f>
        <v>353.97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6.34</v>
      </c>
      <c r="M184" s="16">
        <f t="shared" si="13"/>
        <v>-6.34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356.91</v>
      </c>
    </row>
    <row r="185" spans="1:28" s="4" customFormat="1" x14ac:dyDescent="0.2">
      <c r="A185" s="9">
        <f>IFERROR(VLOOKUP(B185,'[1]DADOS (OCULTAR)'!$P$3:$R$53,3,0),"")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RIVALDO FARIAS DE MELO JUNIOR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43983</v>
      </c>
      <c r="H185" s="15">
        <f>'[1]TCE - ANEXO III - Preencher'!I194</f>
        <v>0</v>
      </c>
      <c r="I185" s="15">
        <f>'[1]TCE - ANEXO III - Preencher'!J194</f>
        <v>385.11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9.5</v>
      </c>
      <c r="M185" s="16">
        <f t="shared" si="13"/>
        <v>-9.5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376.77000000000004</v>
      </c>
    </row>
    <row r="186" spans="1:28" s="4" customFormat="1" x14ac:dyDescent="0.2">
      <c r="A186" s="9">
        <f>IFERROR(VLOOKUP(B186,'[1]DADOS (OCULTAR)'!$P$3:$R$53,3,0),"")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ROGERIO ROLIM RODRIGUES DA SILVA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>
        <f>'[1]TCE - ANEXO III - Preencher'!G195</f>
        <v>517410</v>
      </c>
      <c r="G186" s="14">
        <f>IF('[1]TCE - ANEXO III - Preencher'!H195="","",'[1]TCE - ANEXO III - Preencher'!H195)</f>
        <v>43983</v>
      </c>
      <c r="H186" s="15">
        <f>'[1]TCE - ANEXO III - Preencher'!I195</f>
        <v>0</v>
      </c>
      <c r="I186" s="15">
        <f>'[1]TCE - ANEXO III - Preencher'!J195</f>
        <v>119.14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20.9</v>
      </c>
      <c r="M186" s="16">
        <f t="shared" si="13"/>
        <v>-20.9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244.5</v>
      </c>
      <c r="R186" s="16">
        <f>'[1]TCE - ANEXO III - Preencher'!S195</f>
        <v>62.7</v>
      </c>
      <c r="S186" s="17">
        <f t="shared" si="15"/>
        <v>181.8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281.20000000000005</v>
      </c>
    </row>
    <row r="187" spans="1:28" s="4" customFormat="1" x14ac:dyDescent="0.2">
      <c r="A187" s="9">
        <f>IFERROR(VLOOKUP(B187,'[1]DADOS (OCULTAR)'!$P$3:$R$53,3,0),"")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ROSA MARIA RODRIGUES DE BRITO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322215</v>
      </c>
      <c r="G187" s="14">
        <f>IF('[1]TCE - ANEXO III - Preencher'!H196="","",'[1]TCE - ANEXO III - Preencher'!H196)</f>
        <v>43983</v>
      </c>
      <c r="H187" s="15">
        <f>'[1]TCE - ANEXO III - Preencher'!I196</f>
        <v>0</v>
      </c>
      <c r="I187" s="15">
        <f>'[1]TCE - ANEXO III - Preencher'!J196</f>
        <v>104.5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20.9</v>
      </c>
      <c r="M187" s="16">
        <f t="shared" si="13"/>
        <v>-20.9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171.15</v>
      </c>
      <c r="R187" s="16">
        <f>'[1]TCE - ANEXO III - Preencher'!S196</f>
        <v>62.7</v>
      </c>
      <c r="S187" s="17">
        <f t="shared" si="15"/>
        <v>108.45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201.32999999999998</v>
      </c>
    </row>
    <row r="188" spans="1:28" s="4" customFormat="1" x14ac:dyDescent="0.2">
      <c r="A188" s="9">
        <f>IFERROR(VLOOKUP(B188,'[1]DADOS (OCULTAR)'!$P$3:$R$53,3,0),"")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RUTE CLECIA DA SILVA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43983</v>
      </c>
      <c r="H188" s="15">
        <f>'[1]TCE - ANEXO III - Preencher'!I197</f>
        <v>0</v>
      </c>
      <c r="I188" s="15">
        <f>'[1]TCE - ANEXO III - Preencher'!J197</f>
        <v>112.01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20.9</v>
      </c>
      <c r="M188" s="16">
        <f t="shared" si="13"/>
        <v>-20.9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141</v>
      </c>
      <c r="R188" s="16">
        <f>'[1]TCE - ANEXO III - Preencher'!S197</f>
        <v>56.43</v>
      </c>
      <c r="S188" s="17">
        <f t="shared" si="15"/>
        <v>84.57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176.84</v>
      </c>
    </row>
    <row r="189" spans="1:28" s="4" customFormat="1" x14ac:dyDescent="0.2">
      <c r="A189" s="9">
        <f>IFERROR(VLOOKUP(B189,'[1]DADOS (OCULTAR)'!$P$3:$R$53,3,0),"")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SARITA AMORIM VASCONCELOS</v>
      </c>
      <c r="E189" s="10" t="str">
        <f>IF('[1]TCE - ANEXO III - Preencher'!F198="4 - Assistência Odontológica","2 - Outros Profissionais da Saúde",'[1]TCE - ANEXO II - Enviar TCE'!E188)</f>
        <v>1 - Médico</v>
      </c>
      <c r="F189" s="13">
        <f>'[1]TCE - ANEXO III - Preencher'!G198</f>
        <v>225124</v>
      </c>
      <c r="G189" s="14">
        <f>IF('[1]TCE - ANEXO III - Preencher'!H198="","",'[1]TCE - ANEXO III - Preencher'!H198)</f>
        <v>43983</v>
      </c>
      <c r="H189" s="15">
        <f>'[1]TCE - ANEXO III - Preencher'!I198</f>
        <v>0</v>
      </c>
      <c r="I189" s="15">
        <f>'[1]TCE - ANEXO III - Preencher'!J198</f>
        <v>257.43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258.59000000000003</v>
      </c>
    </row>
    <row r="190" spans="1:28" s="4" customFormat="1" x14ac:dyDescent="0.2">
      <c r="A190" s="9">
        <f>IFERROR(VLOOKUP(B190,'[1]DADOS (OCULTAR)'!$P$3:$R$53,3,0),"")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SAULO DE TASSO RIBEIRO DA SILVA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766420</v>
      </c>
      <c r="G190" s="14">
        <f>IF('[1]TCE - ANEXO III - Preencher'!H199="","",'[1]TCE - ANEXO III - Preencher'!H199)</f>
        <v>43983</v>
      </c>
      <c r="H190" s="15">
        <f>'[1]TCE - ANEXO III - Preencher'!I199</f>
        <v>0</v>
      </c>
      <c r="I190" s="15">
        <f>'[1]TCE - ANEXO III - Preencher'!J199</f>
        <v>316.67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10.85</v>
      </c>
      <c r="M190" s="16">
        <f t="shared" si="13"/>
        <v>-10.85</v>
      </c>
      <c r="N190" s="16">
        <f>'[1]TCE - ANEXO III - Preencher'!O199</f>
        <v>2.44</v>
      </c>
      <c r="O190" s="16">
        <f>'[1]TCE - ANEXO III - Preencher'!P199</f>
        <v>0</v>
      </c>
      <c r="P190" s="17">
        <f t="shared" si="14"/>
        <v>2.44</v>
      </c>
      <c r="Q190" s="16">
        <f>'[1]TCE - ANEXO III - Preencher'!R199</f>
        <v>163</v>
      </c>
      <c r="R190" s="16">
        <f>'[1]TCE - ANEXO III - Preencher'!S199</f>
        <v>31.35</v>
      </c>
      <c r="S190" s="17">
        <f t="shared" si="15"/>
        <v>131.65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439.90999999999997</v>
      </c>
    </row>
    <row r="191" spans="1:28" s="4" customFormat="1" x14ac:dyDescent="0.2">
      <c r="A191" s="9">
        <f>IFERROR(VLOOKUP(B191,'[1]DADOS (OCULTAR)'!$P$3:$R$53,3,0),"")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SIMONE MARIA DA SILVA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43983</v>
      </c>
      <c r="H191" s="15">
        <f>'[1]TCE - ANEXO III - Preencher'!I200</f>
        <v>0</v>
      </c>
      <c r="I191" s="15">
        <f>'[1]TCE - ANEXO III - Preencher'!J200</f>
        <v>104.45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20.9</v>
      </c>
      <c r="M191" s="16">
        <f t="shared" si="13"/>
        <v>-20.9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84.710000000000008</v>
      </c>
    </row>
    <row r="192" spans="1:28" s="4" customFormat="1" x14ac:dyDescent="0.2">
      <c r="A192" s="9">
        <f>IFERROR(VLOOKUP(B192,'[1]DADOS (OCULTAR)'!$P$3:$R$53,3,0),"")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STELLA CAROLINA BELLO WANDERLEY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43983</v>
      </c>
      <c r="H192" s="15">
        <f>'[1]TCE - ANEXO III - Preencher'!I201</f>
        <v>0</v>
      </c>
      <c r="I192" s="15">
        <f>'[1]TCE - ANEXO III - Preencher'!J201</f>
        <v>347.56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9.2799999999999994</v>
      </c>
      <c r="O192" s="16">
        <f>'[1]TCE - ANEXO III - Preencher'!P201</f>
        <v>0</v>
      </c>
      <c r="P192" s="17">
        <f t="shared" si="14"/>
        <v>9.2799999999999994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356.84</v>
      </c>
    </row>
    <row r="193" spans="1:28" s="4" customFormat="1" x14ac:dyDescent="0.2">
      <c r="A193" s="9">
        <f>IFERROR(VLOOKUP(B193,'[1]DADOS (OCULTAR)'!$P$3:$R$53,3,0),"")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SUELLEN CINTRA CAMPOS DELGADO DE SOUZA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131210</v>
      </c>
      <c r="G193" s="14">
        <f>IF('[1]TCE - ANEXO III - Preencher'!H202="","",'[1]TCE - ANEXO III - Preencher'!H202)</f>
        <v>43983</v>
      </c>
      <c r="H193" s="15">
        <f>'[1]TCE - ANEXO III - Preencher'!I202</f>
        <v>0</v>
      </c>
      <c r="I193" s="15">
        <f>'[1]TCE - ANEXO III - Preencher'!J202</f>
        <v>1361.14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30</v>
      </c>
      <c r="M193" s="16">
        <f t="shared" si="13"/>
        <v>-30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1332.3000000000002</v>
      </c>
    </row>
    <row r="194" spans="1:28" s="4" customFormat="1" x14ac:dyDescent="0.2">
      <c r="A194" s="9">
        <f>IFERROR(VLOOKUP(B194,'[1]DADOS (OCULTAR)'!$P$3:$R$53,3,0),"")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SUELMA MARIA DA CONCEICAO ALVES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43983</v>
      </c>
      <c r="H194" s="15">
        <f>'[1]TCE - ANEXO III - Preencher'!I203</f>
        <v>0</v>
      </c>
      <c r="I194" s="15">
        <f>'[1]TCE - ANEXO III - Preencher'!J203</f>
        <v>114.07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20.9</v>
      </c>
      <c r="M194" s="16">
        <f t="shared" si="13"/>
        <v>-20.9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64</v>
      </c>
      <c r="R194" s="16">
        <f>'[1]TCE - ANEXO III - Preencher'!S203</f>
        <v>62.7</v>
      </c>
      <c r="S194" s="17">
        <f t="shared" si="15"/>
        <v>1.2999999999999972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95.629999999999981</v>
      </c>
    </row>
    <row r="195" spans="1:28" s="4" customFormat="1" x14ac:dyDescent="0.2">
      <c r="A195" s="9">
        <f>IFERROR(VLOOKUP(B195,'[1]DADOS (OCULTAR)'!$P$3:$R$53,3,0),"")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SUENY MARIA ALVES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43983</v>
      </c>
      <c r="H195" s="15">
        <f>'[1]TCE - ANEXO III - Preencher'!I204</f>
        <v>0</v>
      </c>
      <c r="I195" s="15">
        <f>'[1]TCE - ANEXO III - Preencher'!J204</f>
        <v>325.41000000000003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2.77</v>
      </c>
      <c r="M195" s="16">
        <f t="shared" si="13"/>
        <v>-2.77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180.6</v>
      </c>
      <c r="R195" s="16">
        <f>'[1]TCE - ANEXO III - Preencher'!S204</f>
        <v>110.85</v>
      </c>
      <c r="S195" s="17">
        <f t="shared" si="15"/>
        <v>69.75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393.55000000000007</v>
      </c>
    </row>
    <row r="196" spans="1:28" s="4" customFormat="1" x14ac:dyDescent="0.2">
      <c r="A196" s="9">
        <f>IFERROR(VLOOKUP(B196,'[1]DADOS (OCULTAR)'!$P$3:$R$53,3,0),"")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SUIYN DE SA LEITAO MARQUES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142105</v>
      </c>
      <c r="G196" s="14">
        <f>IF('[1]TCE - ANEXO III - Preencher'!H205="","",'[1]TCE - ANEXO III - Preencher'!H205)</f>
        <v>43983</v>
      </c>
      <c r="H196" s="15">
        <f>'[1]TCE - ANEXO III - Preencher'!I205</f>
        <v>0</v>
      </c>
      <c r="I196" s="15">
        <f>'[1]TCE - ANEXO III - Preencher'!J205</f>
        <v>876.86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30</v>
      </c>
      <c r="M196" s="16">
        <f t="shared" ref="M196:M259" si="19">K196-L196</f>
        <v>-30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848.02</v>
      </c>
    </row>
    <row r="197" spans="1:28" s="4" customFormat="1" x14ac:dyDescent="0.2">
      <c r="A197" s="9">
        <f>IFERROR(VLOOKUP(B197,'[1]DADOS (OCULTAR)'!$P$3:$R$53,3,0),"")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SUSANA MARIA DE FRAGOSO DA SILVA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251605</v>
      </c>
      <c r="G197" s="14">
        <f>IF('[1]TCE - ANEXO III - Preencher'!H206="","",'[1]TCE - ANEXO III - Preencher'!H206)</f>
        <v>43983</v>
      </c>
      <c r="H197" s="15">
        <f>'[1]TCE - ANEXO III - Preencher'!I206</f>
        <v>0</v>
      </c>
      <c r="I197" s="15">
        <f>'[1]TCE - ANEXO III - Preencher'!J206</f>
        <v>197.69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36.19</v>
      </c>
      <c r="M197" s="16">
        <f t="shared" si="19"/>
        <v>-36.19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163</v>
      </c>
      <c r="R197" s="16">
        <f>'[1]TCE - ANEXO III - Preencher'!S206</f>
        <v>108.58</v>
      </c>
      <c r="S197" s="17">
        <f t="shared" si="21"/>
        <v>54.42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217.07999999999998</v>
      </c>
    </row>
    <row r="198" spans="1:28" s="4" customFormat="1" x14ac:dyDescent="0.2">
      <c r="A198" s="9">
        <f>IFERROR(VLOOKUP(B198,'[1]DADOS (OCULTAR)'!$P$3:$R$53,3,0),"")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TACIANA QUEIROZ MEDEIROS GOMES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225124</v>
      </c>
      <c r="G198" s="14">
        <f>IF('[1]TCE - ANEXO III - Preencher'!H207="","",'[1]TCE - ANEXO III - Preencher'!H207)</f>
        <v>43983</v>
      </c>
      <c r="H198" s="15">
        <f>'[1]TCE - ANEXO III - Preencher'!I207</f>
        <v>0</v>
      </c>
      <c r="I198" s="15">
        <f>'[1]TCE - ANEXO III - Preencher'!J207</f>
        <v>394.3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403.58</v>
      </c>
    </row>
    <row r="199" spans="1:28" s="4" customFormat="1" x14ac:dyDescent="0.2">
      <c r="A199" s="9">
        <f>IFERROR(VLOOKUP(B199,'[1]DADOS (OCULTAR)'!$P$3:$R$53,3,0),"")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TAMIRES DA SILVA VIEIRA DIAS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43983</v>
      </c>
      <c r="H199" s="15">
        <f>'[1]TCE - ANEXO III - Preencher'!I208</f>
        <v>0</v>
      </c>
      <c r="I199" s="15">
        <f>'[1]TCE - ANEXO III - Preencher'!J208</f>
        <v>104.28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20.9</v>
      </c>
      <c r="M199" s="16">
        <f t="shared" si="19"/>
        <v>-20.9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141</v>
      </c>
      <c r="R199" s="16">
        <f>'[1]TCE - ANEXO III - Preencher'!S208</f>
        <v>62.7</v>
      </c>
      <c r="S199" s="17">
        <f t="shared" si="21"/>
        <v>78.3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162.83999999999997</v>
      </c>
    </row>
    <row r="200" spans="1:28" s="4" customFormat="1" x14ac:dyDescent="0.2">
      <c r="A200" s="9">
        <f>IFERROR(VLOOKUP(B200,'[1]DADOS (OCULTAR)'!$P$3:$R$53,3,0),"")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THAIS DIOGENES DOS SANTOS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43983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1.1599999999999999</v>
      </c>
    </row>
    <row r="201" spans="1:28" s="4" customFormat="1" x14ac:dyDescent="0.2">
      <c r="A201" s="9">
        <f>IFERROR(VLOOKUP(B201,'[1]DADOS (OCULTAR)'!$P$3:$R$53,3,0),"")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THAIS FERNANDA DOS SANTOS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43983</v>
      </c>
      <c r="H201" s="15">
        <f>'[1]TCE - ANEXO III - Preencher'!I210</f>
        <v>0</v>
      </c>
      <c r="I201" s="15">
        <f>'[1]TCE - ANEXO III - Preencher'!J210</f>
        <v>111.1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20.9</v>
      </c>
      <c r="M201" s="16">
        <f t="shared" si="19"/>
        <v>-20.9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120</v>
      </c>
      <c r="R201" s="16">
        <f>'[1]TCE - ANEXO III - Preencher'!S210</f>
        <v>62.7</v>
      </c>
      <c r="S201" s="17">
        <f t="shared" si="21"/>
        <v>57.3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148.65999999999997</v>
      </c>
    </row>
    <row r="202" spans="1:28" s="4" customFormat="1" x14ac:dyDescent="0.2">
      <c r="A202" s="9">
        <f>IFERROR(VLOOKUP(B202,'[1]DADOS (OCULTAR)'!$P$3:$R$53,3,0),"")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THALITA GOMES SAMPAIO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43983</v>
      </c>
      <c r="H202" s="15">
        <f>'[1]TCE - ANEXO III - Preencher'!I211</f>
        <v>0</v>
      </c>
      <c r="I202" s="15">
        <f>'[1]TCE - ANEXO III - Preencher'!J211</f>
        <v>351.85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3.17</v>
      </c>
      <c r="M202" s="16">
        <f t="shared" si="19"/>
        <v>-3.17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357.96</v>
      </c>
    </row>
    <row r="203" spans="1:28" s="4" customFormat="1" x14ac:dyDescent="0.2">
      <c r="A203" s="9">
        <f>IFERROR(VLOOKUP(B203,'[1]DADOS (OCULTAR)'!$P$3:$R$53,3,0),"")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THAMYRIS BOURBON DE QUEIROZ MELO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521130</v>
      </c>
      <c r="G203" s="14">
        <f>IF('[1]TCE - ANEXO III - Preencher'!H212="","",'[1]TCE - ANEXO III - Preencher'!H212)</f>
        <v>43983</v>
      </c>
      <c r="H203" s="15">
        <f>'[1]TCE - ANEXO III - Preencher'!I212</f>
        <v>0</v>
      </c>
      <c r="I203" s="15">
        <f>'[1]TCE - ANEXO III - Preencher'!J212</f>
        <v>90.7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51.3</v>
      </c>
      <c r="R203" s="16">
        <f>'[1]TCE - ANEXO III - Preencher'!S212</f>
        <v>109.12</v>
      </c>
      <c r="S203" s="17">
        <f t="shared" si="21"/>
        <v>-57.820000000000007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34.039999999999992</v>
      </c>
    </row>
    <row r="204" spans="1:28" s="4" customFormat="1" x14ac:dyDescent="0.2">
      <c r="A204" s="9">
        <f>IFERROR(VLOOKUP(B204,'[1]DADOS (OCULTAR)'!$P$3:$R$53,3,0),"")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THIAGO LUIZ DE SOUZA OLIVEIRA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43983</v>
      </c>
      <c r="H204" s="15">
        <f>'[1]TCE - ANEXO III - Preencher'!I213</f>
        <v>0</v>
      </c>
      <c r="I204" s="15">
        <f>'[1]TCE - ANEXO III - Preencher'!J213</f>
        <v>246.41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4.75</v>
      </c>
      <c r="M204" s="16">
        <f t="shared" si="19"/>
        <v>-4.75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250.94</v>
      </c>
    </row>
    <row r="205" spans="1:28" s="4" customFormat="1" x14ac:dyDescent="0.2">
      <c r="A205" s="9">
        <f>IFERROR(VLOOKUP(B205,'[1]DADOS (OCULTAR)'!$P$3:$R$53,3,0),"")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VICTOR ARTHUR LEITE SOARES QUINTAS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43983</v>
      </c>
      <c r="H205" s="15">
        <f>'[1]TCE - ANEXO III - Preencher'!I214</f>
        <v>0</v>
      </c>
      <c r="I205" s="15">
        <f>'[1]TCE - ANEXO III - Preencher'!J214</f>
        <v>1138.46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1147.74</v>
      </c>
    </row>
    <row r="206" spans="1:28" s="4" customFormat="1" x14ac:dyDescent="0.2">
      <c r="A206" s="9">
        <f>IFERROR(VLOOKUP(B206,'[1]DADOS (OCULTAR)'!$P$3:$R$53,3,0),"")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VICTOR LUIZ ARAUJO PRAZERES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43983</v>
      </c>
      <c r="H206" s="15">
        <f>'[1]TCE - ANEXO III - Preencher'!I215</f>
        <v>0</v>
      </c>
      <c r="I206" s="15">
        <f>'[1]TCE - ANEXO III - Preencher'!J215</f>
        <v>450.86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460.14</v>
      </c>
    </row>
    <row r="207" spans="1:28" s="4" customFormat="1" x14ac:dyDescent="0.2">
      <c r="A207" s="9">
        <f>IFERROR(VLOOKUP(B207,'[1]DADOS (OCULTAR)'!$P$3:$R$53,3,0),"")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VIRGINIA LUCIA FERREIRA DE MOURA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>
        <f>'[1]TCE - ANEXO III - Preencher'!G216</f>
        <v>411010</v>
      </c>
      <c r="G207" s="14">
        <f>IF('[1]TCE - ANEXO III - Preencher'!H216="","",'[1]TCE - ANEXO III - Preencher'!H216)</f>
        <v>43983</v>
      </c>
      <c r="H207" s="15">
        <f>'[1]TCE - ANEXO III - Preencher'!I216</f>
        <v>0</v>
      </c>
      <c r="I207" s="15">
        <f>'[1]TCE - ANEXO III - Preencher'!J216</f>
        <v>100.21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101.36999999999999</v>
      </c>
    </row>
    <row r="208" spans="1:28" s="4" customFormat="1" x14ac:dyDescent="0.2">
      <c r="A208" s="9">
        <f>IFERROR(VLOOKUP(B208,'[1]DADOS (OCULTAR)'!$P$3:$R$53,3,0),"")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VIVIANE LAURENTINO DO NASCIMENTO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43983</v>
      </c>
      <c r="H208" s="15">
        <f>'[1]TCE - ANEXO III - Preencher'!I217</f>
        <v>0</v>
      </c>
      <c r="I208" s="15">
        <f>'[1]TCE - ANEXO III - Preencher'!J217</f>
        <v>107.13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20.9</v>
      </c>
      <c r="M208" s="16">
        <f t="shared" si="19"/>
        <v>-20.9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141</v>
      </c>
      <c r="R208" s="16">
        <f>'[1]TCE - ANEXO III - Preencher'!S217</f>
        <v>58.52</v>
      </c>
      <c r="S208" s="17">
        <f t="shared" si="21"/>
        <v>82.47999999999999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169.86999999999998</v>
      </c>
    </row>
    <row r="209" spans="1:28" s="4" customFormat="1" x14ac:dyDescent="0.2">
      <c r="A209" s="9">
        <f>IFERROR(VLOOKUP(B209,'[1]DADOS (OCULTAR)'!$P$3:$R$53,3,0),"")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WALLYSON RAMOS DA SILVA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>
        <f>'[1]TCE - ANEXO III - Preencher'!G218</f>
        <v>517410</v>
      </c>
      <c r="G209" s="14">
        <f>IF('[1]TCE - ANEXO III - Preencher'!H218="","",'[1]TCE - ANEXO III - Preencher'!H218)</f>
        <v>43983</v>
      </c>
      <c r="H209" s="15">
        <f>'[1]TCE - ANEXO III - Preencher'!I218</f>
        <v>0</v>
      </c>
      <c r="I209" s="15">
        <f>'[1]TCE - ANEXO III - Preencher'!J218</f>
        <v>118.1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20.9</v>
      </c>
      <c r="M209" s="16">
        <f t="shared" si="19"/>
        <v>-20.9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244.5</v>
      </c>
      <c r="R209" s="16">
        <f>'[1]TCE - ANEXO III - Preencher'!S218</f>
        <v>33.44</v>
      </c>
      <c r="S209" s="17">
        <f t="shared" si="21"/>
        <v>211.06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309.41999999999996</v>
      </c>
    </row>
    <row r="210" spans="1:28" s="4" customFormat="1" x14ac:dyDescent="0.2">
      <c r="A210" s="9">
        <f>IFERROR(VLOOKUP(B210,'[1]DADOS (OCULTAR)'!$P$3:$R$53,3,0),"")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WANESSA FRANCIOLLY MOREIRA CABRAL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223710</v>
      </c>
      <c r="G210" s="14">
        <f>IF('[1]TCE - ANEXO III - Preencher'!H219="","",'[1]TCE - ANEXO III - Preencher'!H219)</f>
        <v>43983</v>
      </c>
      <c r="H210" s="15">
        <f>'[1]TCE - ANEXO III - Preencher'!I219</f>
        <v>0</v>
      </c>
      <c r="I210" s="15">
        <f>'[1]TCE - ANEXO III - Preencher'!J219</f>
        <v>306.14999999999998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20.9</v>
      </c>
      <c r="M210" s="16">
        <f t="shared" si="19"/>
        <v>-20.9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286.41000000000003</v>
      </c>
    </row>
    <row r="211" spans="1:28" s="4" customFormat="1" x14ac:dyDescent="0.2">
      <c r="A211" s="9">
        <f>IFERROR(VLOOKUP(B211,'[1]DADOS (OCULTAR)'!$P$3:$R$53,3,0),"")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WELLINGTON DIAS DE AZEVEDO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>
        <f>'[1]TCE - ANEXO III - Preencher'!G220</f>
        <v>414105</v>
      </c>
      <c r="G211" s="14">
        <f>IF('[1]TCE - ANEXO III - Preencher'!H220="","",'[1]TCE - ANEXO III - Preencher'!H220)</f>
        <v>43983</v>
      </c>
      <c r="H211" s="15">
        <f>'[1]TCE - ANEXO III - Preencher'!I220</f>
        <v>0</v>
      </c>
      <c r="I211" s="15">
        <f>'[1]TCE - ANEXO III - Preencher'!J220</f>
        <v>94.84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96</v>
      </c>
    </row>
    <row r="212" spans="1:28" s="4" customFormat="1" x14ac:dyDescent="0.2">
      <c r="A212" s="9">
        <f>IFERROR(VLOOKUP(B212,'[1]DADOS (OCULTAR)'!$P$3:$R$53,3,0),"")</f>
        <v>9039744001247</v>
      </c>
      <c r="B212" s="10" t="str">
        <f>'[1]TCE - ANEXO III - Preencher'!C221</f>
        <v>UPA CABO DE SANTO AGOSTINHO</v>
      </c>
      <c r="C212" s="11"/>
      <c r="D212" s="12" t="str">
        <f>'[1]TCE - ANEXO III - Preencher'!E221</f>
        <v>WENIA KERCIA DE ALENCAR SANTOS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43983</v>
      </c>
      <c r="H212" s="15">
        <f>'[1]TCE - ANEXO III - Preencher'!I221</f>
        <v>0</v>
      </c>
      <c r="I212" s="15">
        <f>'[1]TCE - ANEXO III - Preencher'!J221</f>
        <v>372.52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22.06</v>
      </c>
      <c r="M212" s="16">
        <f t="shared" si="19"/>
        <v>-22.06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359.73999999999995</v>
      </c>
    </row>
    <row r="213" spans="1:28" s="4" customFormat="1" x14ac:dyDescent="0.2">
      <c r="A213" s="9">
        <f>IFERROR(VLOOKUP(B213,'[1]DADOS (OCULTAR)'!$P$3:$R$53,3,0),"")</f>
        <v>9039744001247</v>
      </c>
      <c r="B213" s="10" t="str">
        <f>'[1]TCE - ANEXO III - Preencher'!C222</f>
        <v>UPA CABO DE SANTO AGOSTINHO</v>
      </c>
      <c r="C213" s="11"/>
      <c r="D213" s="12" t="str">
        <f>'[1]TCE - ANEXO III - Preencher'!E222</f>
        <v>YASMIN RODRIGUES VILACA DE LIMA</v>
      </c>
      <c r="E213" s="10" t="str">
        <f>IF('[1]TCE - ANEXO III - Preencher'!F222="4 - Assistência Odontológica","2 - Outros Profissionais da Saúde",'[1]TCE - ANEXO II - Enviar TCE'!E212)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43983</v>
      </c>
      <c r="H213" s="15">
        <f>'[1]TCE - ANEXO III - Preencher'!I222</f>
        <v>0</v>
      </c>
      <c r="I213" s="15">
        <f>'[1]TCE - ANEXO III - Preencher'!J222</f>
        <v>687.76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2.99</v>
      </c>
      <c r="M213" s="16">
        <f t="shared" si="19"/>
        <v>-2.99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685.93</v>
      </c>
    </row>
    <row r="214" spans="1:28" s="4" customFormat="1" x14ac:dyDescent="0.2">
      <c r="A214" s="9">
        <f>IFERROR(VLOOKUP(B214,'[1]DADOS (OCULTAR)'!$P$3:$R$53,3,0),"")</f>
        <v>9039744001247</v>
      </c>
      <c r="B214" s="10" t="str">
        <f>'[1]TCE - ANEXO III - Preencher'!C223</f>
        <v>UPA CABO DE SANTO AGOSTINHO</v>
      </c>
      <c r="C214" s="11"/>
      <c r="D214" s="12" t="str">
        <f>'[1]TCE - ANEXO III - Preencher'!E223</f>
        <v>ZILANDA ISRAELY LIMA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43983</v>
      </c>
      <c r="H214" s="15">
        <f>'[1]TCE - ANEXO III - Preencher'!I223</f>
        <v>0</v>
      </c>
      <c r="I214" s="15">
        <f>'[1]TCE - ANEXO III - Preencher'!J223</f>
        <v>114.17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22.18</v>
      </c>
      <c r="M214" s="16">
        <f t="shared" si="19"/>
        <v>-22.18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93.15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20.9</v>
      </c>
      <c r="M215" s="16">
        <f t="shared" si="19"/>
        <v>-20.9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-19.739999999999998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2020-08-05T20:37:03Z</dcterms:created>
  <dcterms:modified xsi:type="dcterms:W3CDTF">2020-08-05T20:37:40Z</dcterms:modified>
</cp:coreProperties>
</file>