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CF\08 - Planilha Contábil Financ - Agosto  2020\14 RESOLUÇÃO 14\"/>
    </mc:Choice>
  </mc:AlternateContent>
  <bookViews>
    <workbookView xWindow="0" yWindow="0" windowWidth="20400" windowHeight="76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AB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7" i="1"/>
  <c r="AB168" i="1"/>
  <c r="AB171" i="1"/>
  <c r="AB172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7" i="1"/>
  <c r="AB231" i="1"/>
  <c r="AB232" i="1"/>
  <c r="AB235" i="1"/>
  <c r="AB236" i="1"/>
  <c r="AB239" i="1"/>
  <c r="AB240" i="1"/>
  <c r="AB241" i="1"/>
  <c r="AB245" i="1"/>
  <c r="AB249" i="1"/>
  <c r="AB253" i="1"/>
  <c r="AB257" i="1"/>
  <c r="AB261" i="1"/>
  <c r="AB265" i="1"/>
  <c r="AB266" i="1"/>
  <c r="AB269" i="1"/>
  <c r="AB270" i="1"/>
  <c r="AB273" i="1"/>
  <c r="AB274" i="1"/>
  <c r="AB277" i="1"/>
  <c r="AB281" i="1"/>
  <c r="AB282" i="1"/>
  <c r="AB285" i="1"/>
  <c r="AB286" i="1"/>
  <c r="AB289" i="1"/>
  <c r="AB290" i="1"/>
  <c r="AB293" i="1"/>
  <c r="AB294" i="1"/>
  <c r="AB297" i="1"/>
  <c r="AB298" i="1"/>
  <c r="AB299" i="1"/>
  <c r="AB300" i="1"/>
  <c r="AB305" i="1"/>
  <c r="AB306" i="1"/>
  <c r="AB309" i="1"/>
  <c r="AB310" i="1"/>
  <c r="AB315" i="1"/>
  <c r="AB319" i="1"/>
  <c r="AB320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68" i="1"/>
  <c r="AB371" i="1"/>
  <c r="AB372" i="1"/>
  <c r="AB375" i="1"/>
  <c r="AB376" i="1"/>
  <c r="AB379" i="1"/>
  <c r="AB380" i="1"/>
  <c r="AB383" i="1"/>
  <c r="AB384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48" i="1"/>
  <c r="AB451" i="1"/>
  <c r="AB452" i="1"/>
  <c r="AB455" i="1"/>
  <c r="AB456" i="1"/>
  <c r="AB459" i="1"/>
  <c r="AB460" i="1"/>
  <c r="AB463" i="1"/>
  <c r="AB464" i="1"/>
  <c r="AB467" i="1"/>
  <c r="AB471" i="1"/>
  <c r="AB472" i="1"/>
  <c r="AB475" i="1"/>
  <c r="AB476" i="1"/>
  <c r="AB479" i="1"/>
  <c r="AB480" i="1"/>
  <c r="AB483" i="1"/>
  <c r="AB484" i="1"/>
  <c r="AB487" i="1"/>
  <c r="AB488" i="1"/>
  <c r="AB491" i="1"/>
  <c r="AB495" i="1"/>
  <c r="AB496" i="1"/>
  <c r="AB499" i="1"/>
  <c r="AB500" i="1"/>
  <c r="AB503" i="1"/>
  <c r="AB504" i="1"/>
  <c r="AB507" i="1"/>
  <c r="AB508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6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0" i="1"/>
  <c r="AB643" i="1"/>
  <c r="AB647" i="1"/>
  <c r="AB651" i="1"/>
  <c r="AB655" i="1"/>
  <c r="AB656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4" i="1"/>
  <c r="AB907" i="1"/>
  <c r="AB911" i="1"/>
  <c r="AB915" i="1"/>
  <c r="AB919" i="1"/>
  <c r="AB920" i="1"/>
  <c r="AB923" i="1"/>
  <c r="AB924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0" i="1"/>
  <c r="AB1083" i="1"/>
  <c r="AB1084" i="1"/>
  <c r="AB1087" i="1"/>
  <c r="AB1088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2" i="1"/>
  <c r="AB1155" i="1"/>
  <c r="AB1156" i="1"/>
  <c r="AB1159" i="1"/>
  <c r="AB1160" i="1"/>
  <c r="AB1163" i="1"/>
  <c r="AB1167" i="1"/>
  <c r="AB1171" i="1"/>
  <c r="AB1175" i="1"/>
  <c r="AB1176" i="1"/>
  <c r="AB1179" i="1"/>
  <c r="AB1180" i="1"/>
  <c r="AB1183" i="1"/>
  <c r="AB1184" i="1"/>
  <c r="AB1187" i="1"/>
  <c r="AB1191" i="1"/>
  <c r="AB1195" i="1"/>
  <c r="AB1199" i="1"/>
  <c r="AB1200" i="1"/>
  <c r="AB1203" i="1"/>
  <c r="AB1204" i="1"/>
  <c r="AB1207" i="1"/>
  <c r="AB1208" i="1"/>
  <c r="AB1211" i="1"/>
  <c r="AB1212" i="1"/>
  <c r="AB1215" i="1"/>
  <c r="AB1216" i="1"/>
  <c r="AB1219" i="1"/>
  <c r="AB1223" i="1"/>
  <c r="AB1224" i="1"/>
  <c r="AB1227" i="1"/>
  <c r="AB1228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6" i="1"/>
  <c r="AB1379" i="1"/>
  <c r="AB1380" i="1"/>
  <c r="AB1383" i="1"/>
  <c r="AB1387" i="1"/>
  <c r="AB1391" i="1"/>
  <c r="AB1395" i="1"/>
  <c r="AB1399" i="1"/>
  <c r="AB1403" i="1"/>
  <c r="AB1407" i="1"/>
  <c r="AB1408" i="1"/>
  <c r="AB1411" i="1"/>
  <c r="AB1415" i="1"/>
  <c r="AB1419" i="1"/>
  <c r="AB1423" i="1"/>
  <c r="AB1427" i="1"/>
  <c r="AB1431" i="1"/>
  <c r="AB1435" i="1"/>
  <c r="AB1436" i="1"/>
  <c r="AB1439" i="1"/>
  <c r="AB1440" i="1"/>
  <c r="AB1443" i="1"/>
  <c r="AB1444" i="1"/>
  <c r="AB1447" i="1"/>
  <c r="AB1448" i="1"/>
  <c r="AB1451" i="1"/>
  <c r="AB1452" i="1"/>
  <c r="AB1455" i="1"/>
  <c r="AB1456" i="1"/>
  <c r="AB1459" i="1"/>
  <c r="AB1460" i="1"/>
  <c r="AB1463" i="1"/>
  <c r="AB1464" i="1"/>
  <c r="AB1467" i="1"/>
  <c r="AB1468" i="1"/>
  <c r="AB1471" i="1"/>
  <c r="AB1472" i="1"/>
  <c r="AB1475" i="1"/>
  <c r="AB1476" i="1"/>
  <c r="AB1479" i="1"/>
  <c r="AB1480" i="1"/>
  <c r="AB1483" i="1"/>
  <c r="AB1484" i="1"/>
  <c r="AB1487" i="1"/>
  <c r="AB1491" i="1"/>
  <c r="AB1495" i="1"/>
  <c r="AB1499" i="1"/>
  <c r="AB1503" i="1"/>
  <c r="AB1507" i="1"/>
  <c r="AB1508" i="1"/>
  <c r="AB1511" i="1"/>
  <c r="AB1515" i="1"/>
  <c r="AB1519" i="1"/>
  <c r="AB1523" i="1"/>
  <c r="AB1527" i="1"/>
  <c r="AB1531" i="1"/>
  <c r="AB1532" i="1"/>
  <c r="AB1535" i="1"/>
  <c r="AB1536" i="1"/>
  <c r="AB1539" i="1"/>
  <c r="AB1543" i="1"/>
  <c r="AB1547" i="1"/>
  <c r="AB1551" i="1"/>
  <c r="AB1555" i="1"/>
  <c r="AB1559" i="1"/>
  <c r="AB1563" i="1"/>
  <c r="AB1567" i="1"/>
  <c r="AB1571" i="1"/>
  <c r="AB1572" i="1"/>
  <c r="AB1575" i="1"/>
  <c r="AB1576" i="1"/>
  <c r="AB1579" i="1"/>
  <c r="AB1580" i="1"/>
  <c r="AB1583" i="1"/>
  <c r="AB1584" i="1"/>
  <c r="AB1587" i="1"/>
  <c r="AB1588" i="1"/>
  <c r="AB1591" i="1"/>
  <c r="AB1592" i="1"/>
  <c r="AB1595" i="1"/>
  <c r="AB1596" i="1"/>
  <c r="AB1599" i="1"/>
  <c r="AB1600" i="1"/>
  <c r="AB1603" i="1"/>
  <c r="AB1607" i="1"/>
  <c r="AB1611" i="1"/>
  <c r="AB1615" i="1"/>
  <c r="AB1619" i="1"/>
  <c r="AB1623" i="1"/>
  <c r="AB1627" i="1"/>
  <c r="AB1628" i="1"/>
  <c r="AB1631" i="1"/>
  <c r="AB1632" i="1"/>
  <c r="AB1635" i="1"/>
  <c r="AB1636" i="1"/>
  <c r="AB1639" i="1"/>
  <c r="AB1640" i="1"/>
  <c r="AB1643" i="1"/>
  <c r="AB1644" i="1"/>
  <c r="AB1647" i="1"/>
  <c r="AB1648" i="1"/>
  <c r="AB1651" i="1"/>
  <c r="AB1652" i="1"/>
  <c r="AB5" i="1"/>
  <c r="AB6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68" i="1"/>
  <c r="AB71" i="1"/>
  <c r="AB72" i="1"/>
  <c r="AB75" i="1"/>
  <c r="AB76" i="1"/>
  <c r="AB79" i="1"/>
  <c r="AB80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4" i="1"/>
  <c r="AB147" i="1"/>
  <c r="AB148" i="1"/>
  <c r="AB151" i="1"/>
  <c r="AB155" i="1"/>
  <c r="AB159" i="1"/>
  <c r="AB163" i="1"/>
  <c r="AB175" i="1"/>
  <c r="AB179" i="1"/>
  <c r="AB183" i="1"/>
  <c r="AB184" i="1"/>
  <c r="AB187" i="1"/>
  <c r="AB188" i="1"/>
  <c r="AB191" i="1"/>
  <c r="AB192" i="1"/>
  <c r="AB195" i="1"/>
  <c r="AB199" i="1"/>
  <c r="AB203" i="1"/>
  <c r="AB207" i="1"/>
  <c r="AB211" i="1"/>
  <c r="AB215" i="1"/>
  <c r="AB219" i="1"/>
  <c r="AB223" i="1"/>
  <c r="AB224" i="1"/>
  <c r="AB225" i="1"/>
  <c r="AB229" i="1"/>
  <c r="AB233" i="1"/>
  <c r="AB243" i="1"/>
  <c r="AB247" i="1"/>
  <c r="AB251" i="1"/>
  <c r="AB255" i="1"/>
  <c r="AB259" i="1"/>
  <c r="AB263" i="1"/>
  <c r="AB267" i="1"/>
  <c r="AB271" i="1"/>
  <c r="AB275" i="1"/>
  <c r="AB279" i="1"/>
  <c r="AB283" i="1"/>
  <c r="AB303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0" i="1"/>
  <c r="AB393" i="1"/>
  <c r="AB394" i="1"/>
  <c r="AB397" i="1"/>
  <c r="AB398" i="1"/>
  <c r="AB401" i="1"/>
  <c r="AB402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18" i="1"/>
  <c r="AB521" i="1"/>
  <c r="AB522" i="1"/>
  <c r="AB525" i="1"/>
  <c r="AB526" i="1"/>
  <c r="AB529" i="1"/>
  <c r="AB530" i="1"/>
  <c r="AB533" i="1"/>
  <c r="AB534" i="1"/>
  <c r="AB537" i="1"/>
  <c r="AB538" i="1"/>
  <c r="AB541" i="1"/>
  <c r="AB542" i="1"/>
  <c r="AB545" i="1"/>
  <c r="AB546" i="1"/>
  <c r="AB549" i="1"/>
  <c r="AB553" i="1"/>
  <c r="AB557" i="1"/>
  <c r="AB561" i="1"/>
  <c r="AB565" i="1"/>
  <c r="AB566" i="1"/>
  <c r="AB569" i="1"/>
  <c r="AB573" i="1"/>
  <c r="AB577" i="1"/>
  <c r="AB581" i="1"/>
  <c r="AB585" i="1"/>
  <c r="AB589" i="1"/>
  <c r="AB593" i="1"/>
  <c r="AB597" i="1"/>
  <c r="AB601" i="1"/>
  <c r="AB605" i="1"/>
  <c r="AB609" i="1"/>
  <c r="AB610" i="1"/>
  <c r="AB613" i="1"/>
  <c r="AB614" i="1"/>
  <c r="AB617" i="1"/>
  <c r="AB618" i="1"/>
  <c r="AB621" i="1"/>
  <c r="AB622" i="1"/>
  <c r="AB625" i="1"/>
  <c r="AB629" i="1"/>
  <c r="AB633" i="1"/>
  <c r="AB637" i="1"/>
  <c r="AB641" i="1"/>
  <c r="AB645" i="1"/>
  <c r="AB649" i="1"/>
  <c r="AB653" i="1"/>
  <c r="AB657" i="1"/>
  <c r="AB661" i="1"/>
  <c r="AB665" i="1"/>
  <c r="AB666" i="1"/>
  <c r="AB669" i="1"/>
  <c r="AB670" i="1"/>
  <c r="AB673" i="1"/>
  <c r="AB677" i="1"/>
  <c r="AB681" i="1"/>
  <c r="AB685" i="1"/>
  <c r="AB689" i="1"/>
  <c r="AB690" i="1"/>
  <c r="AB693" i="1"/>
  <c r="AB694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2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38" i="1"/>
  <c r="AB841" i="1"/>
  <c r="AB842" i="1"/>
  <c r="AB845" i="1"/>
  <c r="AB849" i="1"/>
  <c r="AB853" i="1"/>
  <c r="AB854" i="1"/>
  <c r="AB857" i="1"/>
  <c r="AB861" i="1"/>
  <c r="AB862" i="1"/>
  <c r="AB865" i="1"/>
  <c r="AB866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6" i="1"/>
  <c r="AB969" i="1"/>
  <c r="AB973" i="1"/>
  <c r="AB977" i="1"/>
  <c r="AB981" i="1"/>
  <c r="AB985" i="1"/>
  <c r="AB986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0" i="1"/>
  <c r="AB1033" i="1"/>
  <c r="AB1034" i="1"/>
  <c r="AB1037" i="1"/>
  <c r="AB1038" i="1"/>
  <c r="AB1041" i="1"/>
  <c r="AB1042" i="1"/>
  <c r="AB1045" i="1"/>
  <c r="AB1046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4" i="1"/>
  <c r="AB1117" i="1"/>
  <c r="AB1118" i="1"/>
  <c r="AB1121" i="1"/>
  <c r="AB1122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6" i="1"/>
  <c r="AB1269" i="1"/>
  <c r="AB1270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4" i="1"/>
  <c r="AB1317" i="1"/>
  <c r="AB1321" i="1"/>
  <c r="AB1325" i="1"/>
  <c r="AB1329" i="1"/>
  <c r="AB1333" i="1"/>
  <c r="AB1337" i="1"/>
  <c r="AB1338" i="1"/>
  <c r="AB1341" i="1"/>
  <c r="AB1342" i="1"/>
  <c r="AB1345" i="1"/>
  <c r="AB1346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18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P1653" i="1"/>
  <c r="AB1653" i="1" s="1"/>
  <c r="Z1653" i="1"/>
  <c r="M1654" i="1"/>
  <c r="AB1654" i="1" s="1"/>
  <c r="AB1656" i="1"/>
  <c r="AB1657" i="1"/>
  <c r="AB1660" i="1"/>
  <c r="AB1661" i="1"/>
  <c r="AB1664" i="1"/>
  <c r="AB1665" i="1"/>
  <c r="AB1668" i="1"/>
  <c r="AB1669" i="1"/>
  <c r="AB1672" i="1"/>
  <c r="AB1673" i="1"/>
  <c r="AB1676" i="1"/>
  <c r="AB1677" i="1"/>
  <c r="AB1680" i="1"/>
  <c r="AB1681" i="1"/>
  <c r="AB1684" i="1"/>
  <c r="AB1685" i="1"/>
  <c r="AB1688" i="1"/>
  <c r="AB1689" i="1"/>
  <c r="AB1692" i="1"/>
  <c r="AB1693" i="1"/>
  <c r="AB1696" i="1"/>
  <c r="AB1697" i="1"/>
  <c r="AB1700" i="1"/>
  <c r="AB1701" i="1"/>
  <c r="AB1704" i="1"/>
  <c r="AB1705" i="1"/>
  <c r="AB1708" i="1"/>
  <c r="AB1709" i="1"/>
  <c r="AB1712" i="1"/>
  <c r="AB1713" i="1"/>
  <c r="AB1716" i="1"/>
  <c r="AB1717" i="1"/>
  <c r="AB1720" i="1"/>
  <c r="AB1721" i="1"/>
  <c r="AB1724" i="1"/>
  <c r="AB1725" i="1"/>
  <c r="AB1728" i="1"/>
  <c r="AB1729" i="1"/>
  <c r="AB1732" i="1"/>
  <c r="AB1733" i="1"/>
  <c r="AB1736" i="1"/>
  <c r="AB1737" i="1"/>
  <c r="AB1740" i="1"/>
  <c r="AB1741" i="1"/>
  <c r="AB1744" i="1"/>
  <c r="AB1745" i="1"/>
  <c r="AB1748" i="1"/>
  <c r="AB1749" i="1"/>
  <c r="AB1752" i="1"/>
  <c r="AB1753" i="1"/>
  <c r="AB1756" i="1"/>
  <c r="AB1757" i="1"/>
  <c r="AB1760" i="1"/>
  <c r="AB1761" i="1"/>
  <c r="AB1764" i="1"/>
  <c r="AB1765" i="1"/>
  <c r="AB1768" i="1"/>
  <c r="AB1769" i="1"/>
  <c r="AB1772" i="1"/>
  <c r="AB1773" i="1"/>
  <c r="AB1776" i="1"/>
  <c r="AB1777" i="1"/>
  <c r="AB1780" i="1"/>
  <c r="AB1781" i="1"/>
  <c r="AB1784" i="1"/>
  <c r="AB1785" i="1"/>
  <c r="AB1788" i="1"/>
  <c r="AB1789" i="1"/>
  <c r="AB1792" i="1"/>
  <c r="AB1793" i="1"/>
  <c r="AB1796" i="1"/>
  <c r="AB1797" i="1"/>
  <c r="AB1800" i="1"/>
  <c r="AB1801" i="1"/>
  <c r="AB1804" i="1"/>
  <c r="AB1805" i="1"/>
  <c r="AB1808" i="1"/>
  <c r="AB1809" i="1"/>
  <c r="AB1812" i="1"/>
  <c r="AB1813" i="1"/>
  <c r="AB1816" i="1"/>
  <c r="AB1817" i="1"/>
  <c r="AB1820" i="1"/>
  <c r="AB1821" i="1"/>
  <c r="AB1824" i="1"/>
  <c r="AB1825" i="1"/>
  <c r="AB1828" i="1"/>
  <c r="AB1829" i="1"/>
  <c r="AB1832" i="1"/>
  <c r="AB1833" i="1"/>
  <c r="AB1836" i="1"/>
  <c r="AB1837" i="1"/>
  <c r="AB1840" i="1"/>
  <c r="AB1841" i="1"/>
  <c r="AB1844" i="1"/>
  <c r="AB1845" i="1"/>
  <c r="AB1848" i="1"/>
  <c r="AB1849" i="1"/>
  <c r="AB1852" i="1"/>
  <c r="AB1853" i="1"/>
  <c r="AB1856" i="1"/>
  <c r="AB1857" i="1"/>
  <c r="AB1860" i="1"/>
  <c r="AB1861" i="1"/>
  <c r="AB1864" i="1"/>
  <c r="AB1865" i="1"/>
  <c r="AB1868" i="1"/>
  <c r="AB1869" i="1"/>
  <c r="AB1872" i="1"/>
  <c r="AB1873" i="1"/>
  <c r="AB1876" i="1"/>
  <c r="AB1877" i="1"/>
  <c r="AB1880" i="1"/>
  <c r="AB1881" i="1"/>
  <c r="AB1884" i="1"/>
  <c r="AB1885" i="1"/>
  <c r="AB1888" i="1"/>
  <c r="AB1889" i="1"/>
  <c r="AB1892" i="1"/>
  <c r="AB1893" i="1"/>
  <c r="AB1896" i="1"/>
  <c r="AB1897" i="1"/>
  <c r="AB1900" i="1"/>
  <c r="AB1901" i="1"/>
  <c r="AB1904" i="1"/>
  <c r="AB1905" i="1"/>
  <c r="AB1908" i="1"/>
  <c r="AB1909" i="1"/>
  <c r="AB1912" i="1"/>
  <c r="AB1913" i="1"/>
  <c r="AB1916" i="1"/>
  <c r="AB1917" i="1"/>
  <c r="AB1920" i="1"/>
  <c r="AB1921" i="1"/>
  <c r="AB1924" i="1"/>
  <c r="AB1925" i="1"/>
  <c r="AB1928" i="1"/>
  <c r="AB1929" i="1"/>
  <c r="AB1932" i="1"/>
  <c r="AB1933" i="1"/>
  <c r="AB1936" i="1"/>
  <c r="AB1937" i="1"/>
  <c r="AB1940" i="1"/>
  <c r="AB1941" i="1"/>
  <c r="AB1944" i="1"/>
  <c r="AB1945" i="1"/>
  <c r="AB1948" i="1"/>
  <c r="AB1949" i="1"/>
  <c r="AB1952" i="1"/>
  <c r="AB1953" i="1"/>
  <c r="AB1956" i="1"/>
  <c r="AB1957" i="1"/>
  <c r="AB1960" i="1"/>
  <c r="AB1961" i="1"/>
  <c r="AB1964" i="1"/>
  <c r="AB1965" i="1"/>
  <c r="AB1968" i="1"/>
  <c r="AB1969" i="1"/>
  <c r="AB1972" i="1"/>
  <c r="AB1973" i="1"/>
  <c r="AB1976" i="1"/>
  <c r="AB1977" i="1"/>
  <c r="AB1980" i="1"/>
  <c r="AB1981" i="1"/>
  <c r="AB1984" i="1"/>
  <c r="AB1985" i="1"/>
  <c r="AB1988" i="1"/>
  <c r="AB1989" i="1"/>
  <c r="AB1992" i="1"/>
  <c r="AB1993" i="1"/>
  <c r="AB1996" i="1"/>
  <c r="AB1997" i="1"/>
  <c r="AB2000" i="1"/>
  <c r="AB2001" i="1"/>
  <c r="AB2004" i="1"/>
  <c r="AB2005" i="1"/>
  <c r="AB2008" i="1"/>
  <c r="AB2009" i="1"/>
  <c r="AB2012" i="1"/>
  <c r="AB2013" i="1"/>
  <c r="AB2016" i="1"/>
  <c r="AB2017" i="1"/>
  <c r="AB2020" i="1"/>
  <c r="AB2021" i="1"/>
  <c r="AB2024" i="1"/>
  <c r="AB2025" i="1"/>
  <c r="AB2028" i="1"/>
  <c r="AB2029" i="1"/>
  <c r="AB2032" i="1"/>
  <c r="AB2033" i="1"/>
  <c r="AB2036" i="1"/>
  <c r="AB2037" i="1"/>
  <c r="AB2040" i="1"/>
  <c r="AB2041" i="1"/>
  <c r="AB2044" i="1"/>
  <c r="AB2045" i="1"/>
  <c r="AB2048" i="1"/>
  <c r="AB2049" i="1"/>
  <c r="AB2052" i="1"/>
  <c r="AB2053" i="1"/>
  <c r="AB2056" i="1"/>
  <c r="AB2057" i="1"/>
  <c r="AB2060" i="1"/>
  <c r="AB2061" i="1"/>
  <c r="AB2064" i="1"/>
  <c r="AB2065" i="1"/>
  <c r="AB2068" i="1"/>
  <c r="AB2069" i="1"/>
  <c r="AB2072" i="1"/>
  <c r="AB2073" i="1"/>
  <c r="AB2076" i="1"/>
  <c r="AB2077" i="1"/>
  <c r="AB2080" i="1"/>
  <c r="AB2081" i="1"/>
  <c r="AB2084" i="1"/>
  <c r="AB2085" i="1"/>
  <c r="AB2088" i="1"/>
  <c r="AB2089" i="1"/>
  <c r="AB2092" i="1"/>
  <c r="AB2093" i="1"/>
  <c r="AB2096" i="1"/>
  <c r="AB2097" i="1"/>
  <c r="AB2100" i="1"/>
  <c r="AB2101" i="1"/>
  <c r="AB2104" i="1"/>
  <c r="AB2105" i="1"/>
  <c r="AB2108" i="1"/>
  <c r="AB2109" i="1"/>
  <c r="AB2112" i="1"/>
  <c r="AB2113" i="1"/>
  <c r="AB2116" i="1"/>
  <c r="AB2117" i="1"/>
  <c r="AB2120" i="1"/>
  <c r="AB2121" i="1"/>
  <c r="AB2124" i="1"/>
  <c r="AB2125" i="1"/>
  <c r="AB2128" i="1"/>
  <c r="AB2129" i="1"/>
  <c r="AB2132" i="1"/>
  <c r="AB2133" i="1"/>
  <c r="AB2136" i="1"/>
  <c r="AB2137" i="1"/>
  <c r="AB2140" i="1"/>
  <c r="AB2141" i="1"/>
  <c r="AB2144" i="1"/>
  <c r="AB2145" i="1"/>
  <c r="AB2148" i="1"/>
  <c r="AB2149" i="1"/>
  <c r="AB2152" i="1"/>
  <c r="AB2153" i="1"/>
  <c r="AB2156" i="1"/>
  <c r="AB2157" i="1"/>
  <c r="AB2160" i="1"/>
  <c r="AB2161" i="1"/>
  <c r="AB2164" i="1"/>
  <c r="AB2165" i="1"/>
  <c r="AB2168" i="1"/>
  <c r="AB2169" i="1"/>
  <c r="AB2172" i="1"/>
  <c r="AB2173" i="1"/>
  <c r="AB2176" i="1"/>
  <c r="AB2177" i="1"/>
  <c r="AB2180" i="1"/>
  <c r="AB2181" i="1"/>
  <c r="AB2184" i="1"/>
  <c r="AB2185" i="1"/>
  <c r="AB2188" i="1"/>
  <c r="AB2189" i="1"/>
  <c r="AB2192" i="1"/>
  <c r="AB2193" i="1"/>
  <c r="AB2196" i="1"/>
  <c r="AB2197" i="1"/>
  <c r="AB2200" i="1"/>
  <c r="AB2201" i="1"/>
  <c r="AB2204" i="1"/>
  <c r="AB2205" i="1"/>
  <c r="AB2208" i="1"/>
  <c r="AB2209" i="1"/>
  <c r="AB2212" i="1"/>
  <c r="AB2213" i="1"/>
  <c r="AB2216" i="1"/>
  <c r="AB2217" i="1"/>
  <c r="AB2220" i="1"/>
  <c r="AB2221" i="1"/>
  <c r="AB2224" i="1"/>
  <c r="AB2225" i="1"/>
  <c r="AB2228" i="1"/>
  <c r="AB2229" i="1"/>
  <c r="AB2232" i="1"/>
  <c r="AB2233" i="1"/>
  <c r="AB2236" i="1"/>
  <c r="AB2237" i="1"/>
  <c r="AB2240" i="1"/>
  <c r="AB2241" i="1"/>
  <c r="AB2244" i="1"/>
  <c r="AB2245" i="1"/>
  <c r="AB2248" i="1"/>
  <c r="AB2249" i="1"/>
  <c r="AB2252" i="1"/>
  <c r="AB2253" i="1"/>
  <c r="AB2256" i="1"/>
  <c r="AB2257" i="1"/>
  <c r="AB2260" i="1"/>
  <c r="AB2261" i="1"/>
  <c r="AB2264" i="1"/>
  <c r="AB2265" i="1"/>
  <c r="AB2268" i="1"/>
  <c r="AB2269" i="1"/>
  <c r="AB2272" i="1"/>
  <c r="AB2273" i="1"/>
  <c r="AB2276" i="1"/>
  <c r="AB2277" i="1"/>
  <c r="AB2280" i="1"/>
  <c r="AB2281" i="1"/>
  <c r="AB2284" i="1"/>
  <c r="AB2285" i="1"/>
  <c r="AB2288" i="1"/>
  <c r="AB2289" i="1"/>
  <c r="AB2292" i="1"/>
  <c r="AB2293" i="1"/>
  <c r="AB2296" i="1"/>
  <c r="AB2297" i="1"/>
  <c r="AB2300" i="1"/>
  <c r="AB2301" i="1"/>
  <c r="AB2304" i="1"/>
  <c r="AB2305" i="1"/>
  <c r="AB2308" i="1"/>
  <c r="AB2309" i="1"/>
  <c r="AB2312" i="1"/>
  <c r="AB2313" i="1"/>
  <c r="AB2316" i="1"/>
  <c r="AB2317" i="1"/>
  <c r="AB2320" i="1"/>
  <c r="AB2321" i="1"/>
  <c r="AB2324" i="1"/>
  <c r="AB2325" i="1"/>
  <c r="AB2328" i="1"/>
  <c r="AB2329" i="1"/>
  <c r="AB2332" i="1"/>
  <c r="AB2333" i="1"/>
  <c r="AB2336" i="1"/>
  <c r="AB2337" i="1"/>
  <c r="AB2340" i="1"/>
  <c r="AB2341" i="1"/>
  <c r="AB2344" i="1"/>
  <c r="AB2345" i="1"/>
  <c r="AB2348" i="1"/>
  <c r="AB2349" i="1"/>
  <c r="AB2352" i="1"/>
  <c r="AB2353" i="1"/>
  <c r="AB2356" i="1"/>
  <c r="AB2357" i="1"/>
  <c r="AB2360" i="1"/>
  <c r="AB2361" i="1"/>
  <c r="AB2364" i="1"/>
  <c r="AB2365" i="1"/>
  <c r="AB2368" i="1"/>
  <c r="AB2369" i="1"/>
  <c r="AB2372" i="1"/>
  <c r="AB2373" i="1"/>
  <c r="AB2376" i="1"/>
  <c r="AB2377" i="1"/>
  <c r="AB2380" i="1"/>
  <c r="AB2381" i="1"/>
  <c r="AB2384" i="1"/>
  <c r="AB2385" i="1"/>
  <c r="AB2388" i="1"/>
  <c r="AB2389" i="1"/>
  <c r="AB2392" i="1"/>
  <c r="AB2393" i="1"/>
  <c r="AB2396" i="1"/>
  <c r="AB2397" i="1"/>
  <c r="AB2400" i="1"/>
  <c r="AB2401" i="1"/>
  <c r="AB2404" i="1"/>
  <c r="AB2405" i="1"/>
  <c r="AB2408" i="1"/>
  <c r="AB2409" i="1"/>
  <c r="AB2412" i="1"/>
  <c r="AB2413" i="1"/>
  <c r="AB2416" i="1"/>
  <c r="AB2417" i="1"/>
  <c r="AB2420" i="1"/>
  <c r="AB2421" i="1"/>
  <c r="AB2424" i="1"/>
  <c r="AB2425" i="1"/>
  <c r="AB2428" i="1"/>
  <c r="AB2429" i="1"/>
  <c r="AB2432" i="1"/>
  <c r="AB2433" i="1"/>
  <c r="AB2436" i="1"/>
  <c r="AB2437" i="1"/>
  <c r="AB2440" i="1"/>
  <c r="AB2441" i="1"/>
  <c r="AB2444" i="1"/>
  <c r="AB2445" i="1"/>
  <c r="AB2448" i="1"/>
  <c r="AB2449" i="1"/>
  <c r="AB2452" i="1"/>
  <c r="AB2453" i="1"/>
  <c r="AB2456" i="1"/>
  <c r="AB2457" i="1"/>
  <c r="AB2460" i="1"/>
  <c r="AB2461" i="1"/>
  <c r="AB2464" i="1"/>
  <c r="AB2465" i="1"/>
  <c r="AB2468" i="1"/>
  <c r="AB2469" i="1"/>
  <c r="AB2472" i="1"/>
  <c r="AB2473" i="1"/>
  <c r="AB2476" i="1"/>
  <c r="AB2477" i="1"/>
  <c r="AB2480" i="1"/>
  <c r="AB2481" i="1"/>
  <c r="AB2484" i="1"/>
  <c r="AB2485" i="1"/>
  <c r="AB2488" i="1"/>
  <c r="AB2489" i="1"/>
  <c r="AB2492" i="1"/>
  <c r="AB2493" i="1"/>
  <c r="AB2496" i="1"/>
  <c r="AB2497" i="1"/>
  <c r="AB2500" i="1"/>
  <c r="AB2501" i="1"/>
  <c r="AB2504" i="1"/>
  <c r="AB2505" i="1"/>
  <c r="AB2508" i="1"/>
  <c r="AB2509" i="1"/>
  <c r="AB2512" i="1"/>
  <c r="AB2513" i="1"/>
  <c r="AB2516" i="1"/>
  <c r="AB2517" i="1"/>
  <c r="AB2520" i="1"/>
  <c r="AB2521" i="1"/>
  <c r="AB2524" i="1"/>
  <c r="AB2525" i="1"/>
  <c r="AB2528" i="1"/>
  <c r="AB2529" i="1"/>
  <c r="AB2532" i="1"/>
  <c r="AB2533" i="1"/>
  <c r="AB2536" i="1"/>
  <c r="AB2537" i="1"/>
  <c r="AB2540" i="1"/>
  <c r="AB2541" i="1"/>
  <c r="AB2544" i="1"/>
  <c r="AB2545" i="1"/>
  <c r="AB2548" i="1"/>
  <c r="AB2549" i="1"/>
  <c r="AB2552" i="1"/>
  <c r="AB2553" i="1"/>
  <c r="AB2556" i="1"/>
  <c r="AB2557" i="1"/>
  <c r="AB2560" i="1"/>
  <c r="AB2561" i="1"/>
  <c r="AB2564" i="1"/>
  <c r="AB2565" i="1"/>
  <c r="AB2568" i="1"/>
  <c r="AB2569" i="1"/>
  <c r="AB2572" i="1"/>
  <c r="AB2573" i="1"/>
  <c r="AB2576" i="1"/>
  <c r="AB2577" i="1"/>
  <c r="AB2580" i="1"/>
  <c r="AB2581" i="1"/>
  <c r="AB2584" i="1"/>
  <c r="AB2585" i="1"/>
  <c r="AB2588" i="1"/>
  <c r="AB2589" i="1"/>
  <c r="AB2592" i="1"/>
  <c r="AB2593" i="1"/>
  <c r="AB2596" i="1"/>
  <c r="AB2597" i="1"/>
  <c r="AB2600" i="1"/>
  <c r="AB2601" i="1"/>
  <c r="AB2604" i="1"/>
  <c r="AB2605" i="1"/>
  <c r="AB2608" i="1"/>
  <c r="AB2609" i="1"/>
  <c r="AB2612" i="1"/>
  <c r="AB2613" i="1"/>
  <c r="AB2616" i="1"/>
  <c r="AB2617" i="1"/>
  <c r="AB2620" i="1"/>
  <c r="AB2621" i="1"/>
  <c r="AB2624" i="1"/>
  <c r="AB2625" i="1"/>
  <c r="AB2628" i="1"/>
  <c r="AB2629" i="1"/>
  <c r="AB2632" i="1"/>
  <c r="AB2633" i="1"/>
  <c r="AB2636" i="1"/>
  <c r="AB2637" i="1"/>
  <c r="AB2640" i="1"/>
  <c r="AB2641" i="1"/>
  <c r="AB2644" i="1"/>
  <c r="AB2645" i="1"/>
  <c r="AB2648" i="1"/>
  <c r="AB2649" i="1"/>
  <c r="AB2652" i="1"/>
  <c r="AB2653" i="1"/>
  <c r="AB2656" i="1"/>
  <c r="AB2657" i="1"/>
  <c r="AB2660" i="1"/>
  <c r="AB2661" i="1"/>
  <c r="AB2664" i="1"/>
  <c r="AB2665" i="1"/>
  <c r="AB2668" i="1"/>
  <c r="AB2669" i="1"/>
  <c r="AB2672" i="1"/>
  <c r="AB2673" i="1"/>
  <c r="AB2676" i="1"/>
  <c r="AB2677" i="1"/>
  <c r="AB2680" i="1"/>
  <c r="AB2681" i="1"/>
  <c r="AB2684" i="1"/>
  <c r="AB2685" i="1"/>
  <c r="AB2688" i="1"/>
  <c r="AB2689" i="1"/>
  <c r="AB2692" i="1"/>
  <c r="AB2693" i="1"/>
  <c r="AB2696" i="1"/>
  <c r="AB2697" i="1"/>
  <c r="AB2700" i="1"/>
  <c r="AB2701" i="1"/>
  <c r="AB2704" i="1"/>
  <c r="AB2705" i="1"/>
  <c r="AB2708" i="1"/>
  <c r="AB2709" i="1"/>
  <c r="AB2712" i="1"/>
  <c r="AB2713" i="1"/>
  <c r="AB2716" i="1"/>
  <c r="AB2717" i="1"/>
  <c r="AB2720" i="1"/>
  <c r="AB2721" i="1"/>
  <c r="AB2724" i="1"/>
  <c r="AB2725" i="1"/>
  <c r="AB2728" i="1"/>
  <c r="AB2729" i="1"/>
  <c r="AB2732" i="1"/>
  <c r="AB2733" i="1"/>
  <c r="AB2736" i="1"/>
  <c r="AB2737" i="1"/>
  <c r="AB2740" i="1"/>
  <c r="AB2741" i="1"/>
  <c r="AB2744" i="1"/>
  <c r="AB2745" i="1"/>
  <c r="AB2748" i="1"/>
  <c r="AB2749" i="1"/>
  <c r="AB2752" i="1"/>
  <c r="AB2753" i="1"/>
  <c r="AB2756" i="1"/>
  <c r="AB2757" i="1"/>
  <c r="AB2760" i="1"/>
  <c r="AB2761" i="1"/>
  <c r="AB2764" i="1"/>
  <c r="AB2765" i="1"/>
  <c r="AB2768" i="1"/>
  <c r="AB2769" i="1"/>
  <c r="AB2772" i="1"/>
  <c r="AB2773" i="1"/>
  <c r="AB2776" i="1"/>
  <c r="AB2777" i="1"/>
  <c r="AB2780" i="1"/>
  <c r="AB2781" i="1"/>
  <c r="AB2784" i="1"/>
  <c r="AB2785" i="1"/>
  <c r="AB2788" i="1"/>
  <c r="AB2789" i="1"/>
  <c r="AB2792" i="1"/>
  <c r="AB2793" i="1"/>
  <c r="AB2796" i="1"/>
  <c r="AB2797" i="1"/>
  <c r="AB2800" i="1"/>
  <c r="AB2801" i="1"/>
  <c r="AB2804" i="1"/>
  <c r="AB2805" i="1"/>
  <c r="AB2808" i="1"/>
  <c r="AB2809" i="1"/>
  <c r="AB2812" i="1"/>
  <c r="AB2813" i="1"/>
  <c r="AB2816" i="1"/>
  <c r="AB2817" i="1"/>
  <c r="AB2820" i="1"/>
  <c r="AB2821" i="1"/>
  <c r="AB2824" i="1"/>
  <c r="AB2825" i="1"/>
  <c r="AB2828" i="1"/>
  <c r="AB2829" i="1"/>
  <c r="AB2832" i="1"/>
  <c r="AB2833" i="1"/>
  <c r="AB2836" i="1"/>
  <c r="AB2837" i="1"/>
  <c r="AB2840" i="1"/>
  <c r="AB2841" i="1"/>
  <c r="AB2844" i="1"/>
  <c r="AB2845" i="1"/>
  <c r="AB2848" i="1"/>
  <c r="AB2849" i="1"/>
  <c r="AB2852" i="1"/>
  <c r="AB2853" i="1"/>
  <c r="AB2856" i="1"/>
  <c r="AB2857" i="1"/>
  <c r="AB2860" i="1"/>
  <c r="AB2861" i="1"/>
  <c r="AB2864" i="1"/>
  <c r="AB2865" i="1"/>
  <c r="AB2868" i="1"/>
  <c r="AB2869" i="1"/>
  <c r="AB2872" i="1"/>
  <c r="AB2873" i="1"/>
  <c r="AB2876" i="1"/>
  <c r="AB2877" i="1"/>
  <c r="AB2880" i="1"/>
  <c r="AB2881" i="1"/>
  <c r="AB2884" i="1"/>
  <c r="AB2885" i="1"/>
  <c r="AB2888" i="1"/>
  <c r="AB2889" i="1"/>
  <c r="AB2892" i="1"/>
  <c r="AB2893" i="1"/>
  <c r="AB2896" i="1"/>
  <c r="AB2897" i="1"/>
  <c r="AB2900" i="1"/>
  <c r="AB2901" i="1"/>
  <c r="AB2904" i="1"/>
  <c r="AB2905" i="1"/>
  <c r="AB2908" i="1"/>
  <c r="AB2909" i="1"/>
  <c r="AB2912" i="1"/>
  <c r="AB2913" i="1"/>
  <c r="AB2916" i="1"/>
  <c r="AB2917" i="1"/>
  <c r="AB2920" i="1"/>
  <c r="AB2921" i="1"/>
  <c r="AB2924" i="1"/>
  <c r="AB2925" i="1"/>
  <c r="AB2928" i="1"/>
  <c r="AB2929" i="1"/>
  <c r="AB2932" i="1"/>
  <c r="AB2933" i="1"/>
  <c r="AB2936" i="1"/>
  <c r="AB2937" i="1"/>
  <c r="AB2940" i="1"/>
  <c r="AB2941" i="1"/>
  <c r="AB2944" i="1"/>
  <c r="AB2945" i="1"/>
  <c r="AB2948" i="1"/>
  <c r="AB2949" i="1"/>
  <c r="AB2952" i="1"/>
  <c r="AB2953" i="1"/>
  <c r="AB2956" i="1"/>
  <c r="AB2957" i="1"/>
  <c r="AB2960" i="1"/>
  <c r="AB2961" i="1"/>
  <c r="AB2964" i="1"/>
  <c r="AB2965" i="1"/>
  <c r="AB2968" i="1"/>
  <c r="AB2969" i="1"/>
  <c r="AB2972" i="1"/>
  <c r="AB2973" i="1"/>
  <c r="AB2976" i="1"/>
  <c r="AB2977" i="1"/>
  <c r="AB2980" i="1"/>
  <c r="AB2981" i="1"/>
  <c r="AB2984" i="1"/>
  <c r="AB2985" i="1"/>
  <c r="AB2988" i="1"/>
  <c r="AB2989" i="1"/>
  <c r="AB2992" i="1"/>
  <c r="AB2993" i="1"/>
  <c r="AB2996" i="1"/>
  <c r="AB2997" i="1"/>
  <c r="AB3000" i="1"/>
  <c r="AB3001" i="1"/>
  <c r="AB3004" i="1"/>
  <c r="AB3005" i="1"/>
  <c r="AB3008" i="1"/>
  <c r="AB3009" i="1"/>
  <c r="AB3012" i="1"/>
  <c r="AB3013" i="1"/>
  <c r="AB3016" i="1"/>
  <c r="AB3017" i="1"/>
  <c r="AB3020" i="1"/>
  <c r="AB3021" i="1"/>
  <c r="AB3024" i="1"/>
  <c r="AB3025" i="1"/>
  <c r="AB3028" i="1"/>
  <c r="AB3029" i="1"/>
  <c r="AB3032" i="1"/>
  <c r="AB3033" i="1"/>
  <c r="AB3036" i="1"/>
  <c r="AB3037" i="1"/>
  <c r="AB3040" i="1"/>
  <c r="AB3041" i="1"/>
  <c r="AB3044" i="1"/>
  <c r="AB3045" i="1"/>
  <c r="AB3048" i="1"/>
  <c r="AB3049" i="1"/>
  <c r="AB3052" i="1"/>
  <c r="AB3053" i="1"/>
  <c r="AB3056" i="1"/>
  <c r="AB3057" i="1"/>
  <c r="AB3060" i="1"/>
  <c r="AB3061" i="1"/>
  <c r="AB3064" i="1"/>
  <c r="AB3065" i="1"/>
  <c r="AB3068" i="1"/>
  <c r="AB3069" i="1"/>
  <c r="AB3072" i="1"/>
  <c r="AB3073" i="1"/>
  <c r="AB3076" i="1"/>
  <c r="AB3077" i="1"/>
  <c r="AB3080" i="1"/>
  <c r="AB3081" i="1"/>
  <c r="AB3084" i="1"/>
  <c r="AB3085" i="1"/>
  <c r="AB3088" i="1"/>
  <c r="AB3089" i="1"/>
  <c r="AB3092" i="1"/>
  <c r="AB3093" i="1"/>
  <c r="AB3096" i="1"/>
  <c r="AB3097" i="1"/>
  <c r="AB3100" i="1"/>
  <c r="AB3101" i="1"/>
  <c r="AB3104" i="1"/>
  <c r="AB3105" i="1"/>
  <c r="AB3108" i="1"/>
  <c r="AB3109" i="1"/>
  <c r="AB3112" i="1"/>
  <c r="AB3113" i="1"/>
  <c r="AB3116" i="1"/>
  <c r="AB3117" i="1"/>
  <c r="AB3120" i="1"/>
  <c r="AB3121" i="1"/>
  <c r="AB3124" i="1"/>
  <c r="AB3125" i="1"/>
  <c r="AB3128" i="1"/>
  <c r="AB3129" i="1"/>
  <c r="AB3132" i="1"/>
  <c r="AB3133" i="1"/>
  <c r="AB3136" i="1"/>
  <c r="AB3137" i="1"/>
  <c r="AB3140" i="1"/>
  <c r="AB3141" i="1"/>
  <c r="AB3144" i="1"/>
  <c r="AB3145" i="1"/>
  <c r="AB3148" i="1"/>
  <c r="AB3149" i="1"/>
  <c r="AB3152" i="1"/>
  <c r="AB3153" i="1"/>
  <c r="AB3156" i="1"/>
  <c r="AB3157" i="1"/>
  <c r="AB3160" i="1"/>
  <c r="AB3161" i="1"/>
  <c r="AB3164" i="1"/>
  <c r="AB3165" i="1"/>
  <c r="AB3168" i="1"/>
  <c r="AB3169" i="1"/>
  <c r="AB1655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2" i="1"/>
  <c r="AB3225" i="1"/>
  <c r="AB3226" i="1"/>
  <c r="AB3229" i="1"/>
  <c r="AB3230" i="1"/>
  <c r="AB3233" i="1"/>
  <c r="AB3237" i="1"/>
  <c r="AB3241" i="1"/>
  <c r="AB3245" i="1"/>
  <c r="AB3246" i="1"/>
  <c r="AB3249" i="1"/>
  <c r="AB3253" i="1"/>
  <c r="AB3257" i="1"/>
  <c r="AB3261" i="1"/>
  <c r="AB3265" i="1"/>
  <c r="AB3269" i="1"/>
  <c r="AB3270" i="1"/>
  <c r="AB3273" i="1"/>
  <c r="AB3274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7" i="1"/>
  <c r="AB3521" i="1"/>
  <c r="AB3525" i="1"/>
  <c r="AB3529" i="1"/>
  <c r="AB3533" i="1"/>
  <c r="AB3537" i="1"/>
  <c r="AB3541" i="1"/>
  <c r="AB3545" i="1"/>
  <c r="AB3549" i="1"/>
  <c r="AB3553" i="1"/>
  <c r="AB3557" i="1"/>
  <c r="AB3561" i="1"/>
  <c r="AB3565" i="1"/>
  <c r="AB3569" i="1"/>
  <c r="AB3573" i="1"/>
  <c r="AB3577" i="1"/>
  <c r="AB3581" i="1"/>
  <c r="AB3585" i="1"/>
  <c r="AB3589" i="1"/>
  <c r="AB3593" i="1"/>
  <c r="AB3597" i="1"/>
  <c r="AB3601" i="1"/>
  <c r="AB3605" i="1"/>
  <c r="AB3609" i="1"/>
  <c r="AB3613" i="1"/>
  <c r="AB3614" i="1"/>
  <c r="AB3617" i="1"/>
  <c r="AB3618" i="1"/>
  <c r="AB3621" i="1"/>
  <c r="AB3622" i="1"/>
  <c r="AB3625" i="1"/>
  <c r="AB3629" i="1"/>
  <c r="AB3633" i="1"/>
  <c r="AB3637" i="1"/>
  <c r="AB3641" i="1"/>
  <c r="AB3645" i="1"/>
  <c r="V3170" i="1"/>
  <c r="AB3170" i="1" s="1"/>
  <c r="AB3171" i="1"/>
  <c r="AB3175" i="1"/>
  <c r="AB3179" i="1"/>
  <c r="AB3180" i="1"/>
  <c r="AB3183" i="1"/>
  <c r="AB3184" i="1"/>
  <c r="AB3187" i="1"/>
  <c r="AB3191" i="1"/>
  <c r="AB3195" i="1"/>
  <c r="AB3199" i="1"/>
  <c r="AB3200" i="1"/>
  <c r="AB3203" i="1"/>
  <c r="AB3204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6" i="1"/>
  <c r="AB3299" i="1"/>
  <c r="AB3300" i="1"/>
  <c r="AB3303" i="1"/>
  <c r="AB3304" i="1"/>
  <c r="AB3307" i="1"/>
  <c r="AB3308" i="1"/>
  <c r="AB3311" i="1"/>
  <c r="AB3315" i="1"/>
  <c r="AB3319" i="1"/>
  <c r="AB3323" i="1"/>
  <c r="AB3327" i="1"/>
  <c r="AB3331" i="1"/>
  <c r="AB3332" i="1"/>
  <c r="AB3335" i="1"/>
  <c r="AB3339" i="1"/>
  <c r="AB3343" i="1"/>
  <c r="AB3347" i="1"/>
  <c r="AB3351" i="1"/>
  <c r="AB3355" i="1"/>
  <c r="AB3359" i="1"/>
  <c r="AB3360" i="1"/>
  <c r="AB3363" i="1"/>
  <c r="AB3364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4" i="1"/>
  <c r="AB3427" i="1"/>
  <c r="AB3428" i="1"/>
  <c r="AB3431" i="1"/>
  <c r="AB3432" i="1"/>
  <c r="AB3435" i="1"/>
  <c r="AB3436" i="1"/>
  <c r="AB3439" i="1"/>
  <c r="AB3440" i="1"/>
  <c r="AB3443" i="1"/>
  <c r="AB3447" i="1"/>
  <c r="AB3451" i="1"/>
  <c r="AB3452" i="1"/>
  <c r="AB3455" i="1"/>
  <c r="AB3456" i="1"/>
  <c r="AB3459" i="1"/>
  <c r="AB3460" i="1"/>
  <c r="AB3463" i="1"/>
  <c r="AB3464" i="1"/>
  <c r="AB3467" i="1"/>
  <c r="AB3471" i="1"/>
  <c r="AB3472" i="1"/>
  <c r="AB3475" i="1"/>
  <c r="AB3476" i="1"/>
  <c r="AB3479" i="1"/>
  <c r="AB3480" i="1"/>
  <c r="AB3483" i="1"/>
  <c r="AB3484" i="1"/>
  <c r="AB3487" i="1"/>
  <c r="AB3488" i="1"/>
  <c r="AB3491" i="1"/>
  <c r="AB3492" i="1"/>
  <c r="AB3495" i="1"/>
  <c r="AB3496" i="1"/>
  <c r="AB3499" i="1"/>
  <c r="AB3500" i="1"/>
  <c r="AB3503" i="1"/>
  <c r="AB3504" i="1"/>
  <c r="AB3507" i="1"/>
  <c r="AB3508" i="1"/>
  <c r="AB3511" i="1"/>
  <c r="AB3515" i="1"/>
  <c r="AB3519" i="1"/>
  <c r="AB3523" i="1"/>
  <c r="AB3527" i="1"/>
  <c r="AB3531" i="1"/>
  <c r="AB3535" i="1"/>
  <c r="AB3539" i="1"/>
  <c r="AB3543" i="1"/>
  <c r="AB3547" i="1"/>
  <c r="AB3551" i="1"/>
  <c r="AB3555" i="1"/>
  <c r="AB3559" i="1"/>
  <c r="AB3563" i="1"/>
  <c r="AB3567" i="1"/>
  <c r="AB3571" i="1"/>
  <c r="AB3575" i="1"/>
  <c r="AB3579" i="1"/>
  <c r="AB3583" i="1"/>
  <c r="AB3587" i="1"/>
  <c r="AB3591" i="1"/>
  <c r="AB3595" i="1"/>
  <c r="AB3599" i="1"/>
  <c r="AB3603" i="1"/>
  <c r="AB3607" i="1"/>
  <c r="AB3611" i="1"/>
  <c r="AB3615" i="1"/>
  <c r="AB3619" i="1"/>
  <c r="AB3623" i="1"/>
  <c r="AB3627" i="1"/>
  <c r="AB3631" i="1"/>
  <c r="AB3635" i="1"/>
  <c r="AB3639" i="1"/>
  <c r="AB3643" i="1"/>
  <c r="AB3644" i="1"/>
  <c r="AB3647" i="1"/>
  <c r="AB3648" i="1"/>
  <c r="AB3651" i="1"/>
  <c r="AB3652" i="1"/>
  <c r="AB3655" i="1"/>
  <c r="AB3656" i="1"/>
  <c r="AB3659" i="1"/>
  <c r="AB3660" i="1"/>
  <c r="AB3663" i="1"/>
  <c r="AB3664" i="1"/>
  <c r="AB3667" i="1"/>
  <c r="AB3668" i="1"/>
  <c r="AB3671" i="1"/>
  <c r="AB3672" i="1"/>
  <c r="AB3675" i="1"/>
  <c r="AB3676" i="1"/>
  <c r="AB3679" i="1"/>
  <c r="AB3680" i="1"/>
  <c r="AB3683" i="1"/>
  <c r="AB3684" i="1"/>
  <c r="AB3687" i="1"/>
  <c r="AB3688" i="1"/>
  <c r="AB3691" i="1"/>
  <c r="AB3692" i="1"/>
  <c r="AB3695" i="1"/>
  <c r="AB3696" i="1"/>
  <c r="AB3699" i="1"/>
  <c r="AB3700" i="1"/>
  <c r="AB3703" i="1"/>
  <c r="AB3704" i="1"/>
  <c r="AB3707" i="1"/>
  <c r="AB3708" i="1"/>
  <c r="AB3711" i="1"/>
  <c r="AB3712" i="1"/>
  <c r="AB3715" i="1"/>
  <c r="AB3716" i="1"/>
  <c r="AB3719" i="1"/>
  <c r="AB3720" i="1"/>
  <c r="AB3723" i="1"/>
  <c r="AB3724" i="1"/>
  <c r="AB3727" i="1"/>
  <c r="AB3728" i="1"/>
  <c r="AB3731" i="1"/>
  <c r="AB3732" i="1"/>
  <c r="AB3735" i="1"/>
  <c r="AB3736" i="1"/>
  <c r="AB3739" i="1"/>
  <c r="AB3740" i="1"/>
  <c r="AB3743" i="1"/>
  <c r="AB3744" i="1"/>
  <c r="AB3747" i="1"/>
  <c r="AB3748" i="1"/>
  <c r="AB3751" i="1"/>
  <c r="AB3752" i="1"/>
  <c r="AB3755" i="1"/>
  <c r="AB3756" i="1"/>
  <c r="AB3759" i="1"/>
  <c r="AB3760" i="1"/>
  <c r="AB3763" i="1"/>
  <c r="AB3764" i="1"/>
  <c r="AB3767" i="1"/>
  <c r="AB3768" i="1"/>
  <c r="AB3771" i="1"/>
  <c r="AB3772" i="1"/>
  <c r="AB3775" i="1"/>
  <c r="AB3776" i="1"/>
  <c r="AB3779" i="1"/>
  <c r="AB3780" i="1"/>
  <c r="AB3783" i="1"/>
  <c r="AB3784" i="1"/>
  <c r="AB3787" i="1"/>
  <c r="AB3788" i="1"/>
  <c r="AB3791" i="1"/>
  <c r="AB3792" i="1"/>
  <c r="AB3795" i="1"/>
  <c r="AB3796" i="1"/>
  <c r="AB3799" i="1"/>
  <c r="AB3800" i="1"/>
  <c r="AB3803" i="1"/>
  <c r="AB3804" i="1"/>
  <c r="AB3807" i="1"/>
  <c r="AB3808" i="1"/>
  <c r="AB3811" i="1"/>
  <c r="AB3812" i="1"/>
  <c r="AB3815" i="1"/>
  <c r="AB3816" i="1"/>
  <c r="AB3819" i="1"/>
  <c r="AB3820" i="1"/>
  <c r="AB3823" i="1"/>
  <c r="AB3824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V3847" i="1"/>
  <c r="S3848" i="1"/>
  <c r="AB3848" i="1" s="1"/>
  <c r="P3849" i="1"/>
  <c r="AB3849" i="1" s="1"/>
  <c r="Z3849" i="1"/>
  <c r="V3851" i="1"/>
  <c r="S3852" i="1"/>
  <c r="AB3852" i="1" s="1"/>
  <c r="P3853" i="1"/>
  <c r="AB3853" i="1" s="1"/>
  <c r="V3855" i="1"/>
  <c r="S3856" i="1"/>
  <c r="AB3856" i="1" s="1"/>
  <c r="P3857" i="1"/>
  <c r="AB3857" i="1" s="1"/>
  <c r="Z3857" i="1"/>
  <c r="V3859" i="1"/>
  <c r="S3860" i="1"/>
  <c r="AB3860" i="1" s="1"/>
  <c r="P3861" i="1"/>
  <c r="AB3861" i="1" s="1"/>
  <c r="Z3861" i="1"/>
  <c r="V3863" i="1"/>
  <c r="S3864" i="1"/>
  <c r="AB3864" i="1" s="1"/>
  <c r="S3868" i="1"/>
  <c r="AB3868" i="1" s="1"/>
  <c r="AB3869" i="1"/>
  <c r="P3869" i="1"/>
  <c r="S3872" i="1"/>
  <c r="AB3872" i="1" s="1"/>
  <c r="P3873" i="1"/>
  <c r="AB3873" i="1" s="1"/>
  <c r="V3875" i="1"/>
  <c r="S3876" i="1"/>
  <c r="AB3876" i="1" s="1"/>
  <c r="P3877" i="1"/>
  <c r="AB3877" i="1" s="1"/>
  <c r="Z3877" i="1"/>
  <c r="V3879" i="1"/>
  <c r="S3880" i="1"/>
  <c r="AB3880" i="1" s="1"/>
  <c r="S3884" i="1"/>
  <c r="AB3884" i="1" s="1"/>
  <c r="S3888" i="1"/>
  <c r="AB3888" i="1" s="1"/>
  <c r="P3889" i="1"/>
  <c r="Z3889" i="1"/>
  <c r="AB3889" i="1" s="1"/>
  <c r="V3891" i="1"/>
  <c r="S3892" i="1"/>
  <c r="AB3892" i="1" s="1"/>
  <c r="P3893" i="1"/>
  <c r="AB3893" i="1" s="1"/>
  <c r="S3896" i="1"/>
  <c r="AB3896" i="1" s="1"/>
  <c r="AB3897" i="1"/>
  <c r="P3897" i="1"/>
  <c r="V3899" i="1"/>
  <c r="S3900" i="1"/>
  <c r="AB3900" i="1" s="1"/>
  <c r="P3901" i="1"/>
  <c r="Z3901" i="1"/>
  <c r="AB3901" i="1" s="1"/>
  <c r="V3903" i="1"/>
  <c r="S3904" i="1"/>
  <c r="AB3904" i="1" s="1"/>
  <c r="P3905" i="1"/>
  <c r="AB3905" i="1" s="1"/>
  <c r="Z3905" i="1"/>
  <c r="S3908" i="1"/>
  <c r="AB3908" i="1" s="1"/>
  <c r="P3909" i="1"/>
  <c r="AB3909" i="1" s="1"/>
  <c r="V3911" i="1"/>
  <c r="S3912" i="1"/>
  <c r="AB3912" i="1" s="1"/>
  <c r="AB3913" i="1"/>
  <c r="P3913" i="1"/>
  <c r="V3915" i="1"/>
  <c r="S3916" i="1"/>
  <c r="AB3916" i="1" s="1"/>
  <c r="P3917" i="1"/>
  <c r="Z3917" i="1"/>
  <c r="AB3917" i="1" s="1"/>
  <c r="V3919" i="1"/>
  <c r="S3920" i="1"/>
  <c r="AB3920" i="1" s="1"/>
  <c r="P3921" i="1"/>
  <c r="AB3921" i="1" s="1"/>
  <c r="AB4163" i="1"/>
  <c r="AB3845" i="1"/>
  <c r="S3846" i="1"/>
  <c r="AB3846" i="1" s="1"/>
  <c r="AB3847" i="1"/>
  <c r="S3850" i="1"/>
  <c r="AB3850" i="1" s="1"/>
  <c r="AB3851" i="1"/>
  <c r="S3854" i="1"/>
  <c r="AB3854" i="1" s="1"/>
  <c r="AB3855" i="1"/>
  <c r="S3858" i="1"/>
  <c r="AB3858" i="1" s="1"/>
  <c r="AB3859" i="1"/>
  <c r="S3862" i="1"/>
  <c r="AB3862" i="1" s="1"/>
  <c r="AB3863" i="1"/>
  <c r="V3865" i="1"/>
  <c r="AB3865" i="1" s="1"/>
  <c r="S3866" i="1"/>
  <c r="AB3866" i="1" s="1"/>
  <c r="P3867" i="1"/>
  <c r="AB3867" i="1" s="1"/>
  <c r="S3870" i="1"/>
  <c r="AB3870" i="1" s="1"/>
  <c r="AB3871" i="1"/>
  <c r="S3874" i="1"/>
  <c r="AB3874" i="1" s="1"/>
  <c r="AB3875" i="1"/>
  <c r="S3878" i="1"/>
  <c r="AB3878" i="1" s="1"/>
  <c r="AB3879" i="1"/>
  <c r="V3881" i="1"/>
  <c r="AB3881" i="1" s="1"/>
  <c r="S3882" i="1"/>
  <c r="AB3882" i="1" s="1"/>
  <c r="P3883" i="1"/>
  <c r="AB3883" i="1" s="1"/>
  <c r="V3885" i="1"/>
  <c r="AB3885" i="1" s="1"/>
  <c r="S3886" i="1"/>
  <c r="AB3886" i="1" s="1"/>
  <c r="AB3887" i="1"/>
  <c r="S3890" i="1"/>
  <c r="AB3890" i="1" s="1"/>
  <c r="AB3891" i="1"/>
  <c r="S3894" i="1"/>
  <c r="AB3894" i="1" s="1"/>
  <c r="AB3895" i="1"/>
  <c r="S3898" i="1"/>
  <c r="AB3898" i="1" s="1"/>
  <c r="AB3899" i="1"/>
  <c r="S3902" i="1"/>
  <c r="AB3902" i="1" s="1"/>
  <c r="AB3903" i="1"/>
  <c r="S3906" i="1"/>
  <c r="AB3906" i="1" s="1"/>
  <c r="AB3907" i="1"/>
  <c r="S3910" i="1"/>
  <c r="AB3910" i="1" s="1"/>
  <c r="AB3911" i="1"/>
  <c r="S3914" i="1"/>
  <c r="AB3914" i="1" s="1"/>
  <c r="AB3915" i="1"/>
  <c r="S3918" i="1"/>
  <c r="AB3918" i="1" s="1"/>
  <c r="AB3919" i="1"/>
  <c r="V3922" i="1"/>
  <c r="AB3922" i="1" s="1"/>
  <c r="S3923" i="1"/>
  <c r="AB3923" i="1" s="1"/>
  <c r="P3924" i="1"/>
  <c r="AB3924" i="1" s="1"/>
  <c r="Z3924" i="1"/>
  <c r="M3925" i="1"/>
  <c r="AB3925" i="1" s="1"/>
  <c r="V3926" i="1"/>
  <c r="AB3926" i="1" s="1"/>
  <c r="S3927" i="1"/>
  <c r="AB3927" i="1" s="1"/>
  <c r="P3928" i="1"/>
  <c r="AB3928" i="1" s="1"/>
  <c r="Z3928" i="1"/>
  <c r="M3929" i="1"/>
  <c r="AB3929" i="1" s="1"/>
  <c r="V3930" i="1"/>
  <c r="AB3930" i="1" s="1"/>
  <c r="S3931" i="1"/>
  <c r="AB3931" i="1" s="1"/>
  <c r="P3932" i="1"/>
  <c r="Z3932" i="1"/>
  <c r="AB3932" i="1" s="1"/>
  <c r="M3933" i="1"/>
  <c r="AB3933" i="1" s="1"/>
  <c r="V3934" i="1"/>
  <c r="AB3934" i="1" s="1"/>
  <c r="S3935" i="1"/>
  <c r="AB3935" i="1" s="1"/>
  <c r="P3936" i="1"/>
  <c r="Z3936" i="1"/>
  <c r="AB3936" i="1" s="1"/>
  <c r="M3937" i="1"/>
  <c r="AB3937" i="1" s="1"/>
  <c r="V3938" i="1"/>
  <c r="AB3938" i="1" s="1"/>
  <c r="S3939" i="1"/>
  <c r="AB3939" i="1" s="1"/>
  <c r="P3940" i="1"/>
  <c r="AB3940" i="1" s="1"/>
  <c r="Z3940" i="1"/>
  <c r="M3941" i="1"/>
  <c r="AB3941" i="1" s="1"/>
  <c r="V3942" i="1"/>
  <c r="AB3942" i="1" s="1"/>
  <c r="S3943" i="1"/>
  <c r="AB3943" i="1" s="1"/>
  <c r="P3944" i="1"/>
  <c r="AB3944" i="1" s="1"/>
  <c r="Z3944" i="1"/>
  <c r="M3945" i="1"/>
  <c r="AB3945" i="1" s="1"/>
  <c r="V3946" i="1"/>
  <c r="AB3946" i="1" s="1"/>
  <c r="S3947" i="1"/>
  <c r="AB3947" i="1" s="1"/>
  <c r="P3948" i="1"/>
  <c r="AB3948" i="1" s="1"/>
  <c r="Z3948" i="1"/>
  <c r="M3949" i="1"/>
  <c r="AB3949" i="1" s="1"/>
  <c r="V3950" i="1"/>
  <c r="AB3950" i="1" s="1"/>
  <c r="S3951" i="1"/>
  <c r="AB3951" i="1" s="1"/>
  <c r="P3952" i="1"/>
  <c r="AB3952" i="1" s="1"/>
  <c r="Z3952" i="1"/>
  <c r="M3953" i="1"/>
  <c r="AB3953" i="1" s="1"/>
  <c r="V3954" i="1"/>
  <c r="AB3954" i="1" s="1"/>
  <c r="S3955" i="1"/>
  <c r="AB3955" i="1" s="1"/>
  <c r="P3956" i="1"/>
  <c r="AB3956" i="1" s="1"/>
  <c r="Z3956" i="1"/>
  <c r="M3957" i="1"/>
  <c r="AB3957" i="1" s="1"/>
  <c r="V3958" i="1"/>
  <c r="AB3958" i="1" s="1"/>
  <c r="S3959" i="1"/>
  <c r="AB3959" i="1" s="1"/>
  <c r="P3960" i="1"/>
  <c r="Z3960" i="1"/>
  <c r="AB3960" i="1" s="1"/>
  <c r="M3961" i="1"/>
  <c r="AB3961" i="1" s="1"/>
  <c r="V3962" i="1"/>
  <c r="AB3962" i="1" s="1"/>
  <c r="S3963" i="1"/>
  <c r="AB3963" i="1" s="1"/>
  <c r="P3964" i="1"/>
  <c r="Z3964" i="1"/>
  <c r="AB3964" i="1" s="1"/>
  <c r="M3965" i="1"/>
  <c r="AB3965" i="1" s="1"/>
  <c r="V3966" i="1"/>
  <c r="AB3966" i="1" s="1"/>
  <c r="S3967" i="1"/>
  <c r="AB3967" i="1" s="1"/>
  <c r="P3968" i="1"/>
  <c r="Z3968" i="1"/>
  <c r="AB3968" i="1" s="1"/>
  <c r="M3969" i="1"/>
  <c r="AB3969" i="1" s="1"/>
  <c r="V3970" i="1"/>
  <c r="AB3970" i="1" s="1"/>
  <c r="S3971" i="1"/>
  <c r="AB3971" i="1" s="1"/>
  <c r="P3972" i="1"/>
  <c r="Z3972" i="1"/>
  <c r="AB3972" i="1" s="1"/>
  <c r="M3973" i="1"/>
  <c r="AB3973" i="1" s="1"/>
  <c r="V3974" i="1"/>
  <c r="AB3974" i="1" s="1"/>
  <c r="S3975" i="1"/>
  <c r="AB3975" i="1" s="1"/>
  <c r="P3976" i="1"/>
  <c r="Z3976" i="1"/>
  <c r="AB3976" i="1" s="1"/>
  <c r="M3977" i="1"/>
  <c r="AB3977" i="1" s="1"/>
  <c r="V3978" i="1"/>
  <c r="AB3978" i="1" s="1"/>
  <c r="S3979" i="1"/>
  <c r="AB3979" i="1" s="1"/>
  <c r="P3980" i="1"/>
  <c r="Z3980" i="1"/>
  <c r="AB3980" i="1" s="1"/>
  <c r="M3981" i="1"/>
  <c r="AB3981" i="1" s="1"/>
  <c r="V3982" i="1"/>
  <c r="S3983" i="1"/>
  <c r="AB3983" i="1" s="1"/>
  <c r="P3984" i="1"/>
  <c r="Z3984" i="1"/>
  <c r="AB3984" i="1" s="1"/>
  <c r="M3985" i="1"/>
  <c r="AB3985" i="1" s="1"/>
  <c r="V3986" i="1"/>
  <c r="S3987" i="1"/>
  <c r="AB3987" i="1" s="1"/>
  <c r="P3988" i="1"/>
  <c r="Z3988" i="1"/>
  <c r="AB3988" i="1" s="1"/>
  <c r="M3989" i="1"/>
  <c r="AB3989" i="1" s="1"/>
  <c r="V3990" i="1"/>
  <c r="S3991" i="1"/>
  <c r="AB3991" i="1" s="1"/>
  <c r="P3992" i="1"/>
  <c r="Z3992" i="1"/>
  <c r="AB3992" i="1" s="1"/>
  <c r="M3993" i="1"/>
  <c r="AB3993" i="1" s="1"/>
  <c r="V3994" i="1"/>
  <c r="S3995" i="1"/>
  <c r="AB3995" i="1" s="1"/>
  <c r="P3996" i="1"/>
  <c r="Z3996" i="1"/>
  <c r="AB3996" i="1" s="1"/>
  <c r="M3997" i="1"/>
  <c r="AB3997" i="1" s="1"/>
  <c r="V3998" i="1"/>
  <c r="S3999" i="1"/>
  <c r="AB3999" i="1" s="1"/>
  <c r="P4000" i="1"/>
  <c r="Z4000" i="1"/>
  <c r="AB4000" i="1" s="1"/>
  <c r="M4001" i="1"/>
  <c r="AB4001" i="1" s="1"/>
  <c r="V4002" i="1"/>
  <c r="S4003" i="1"/>
  <c r="AB4003" i="1" s="1"/>
  <c r="P4004" i="1"/>
  <c r="Z4004" i="1"/>
  <c r="AB4004" i="1" s="1"/>
  <c r="M4005" i="1"/>
  <c r="AB4005" i="1" s="1"/>
  <c r="V4006" i="1"/>
  <c r="S4007" i="1"/>
  <c r="AB4007" i="1" s="1"/>
  <c r="P4008" i="1"/>
  <c r="Z4008" i="1"/>
  <c r="AB4008" i="1" s="1"/>
  <c r="M4009" i="1"/>
  <c r="AB4009" i="1" s="1"/>
  <c r="V4010" i="1"/>
  <c r="S4011" i="1"/>
  <c r="AB4011" i="1" s="1"/>
  <c r="P4012" i="1"/>
  <c r="Z4012" i="1"/>
  <c r="AB4012" i="1" s="1"/>
  <c r="M4013" i="1"/>
  <c r="AB4013" i="1" s="1"/>
  <c r="V4014" i="1"/>
  <c r="S4015" i="1"/>
  <c r="AB4015" i="1" s="1"/>
  <c r="P4016" i="1"/>
  <c r="Z4016" i="1"/>
  <c r="AB4016" i="1" s="1"/>
  <c r="M4017" i="1"/>
  <c r="AB4017" i="1" s="1"/>
  <c r="V4018" i="1"/>
  <c r="S4019" i="1"/>
  <c r="AB4019" i="1" s="1"/>
  <c r="P4020" i="1"/>
  <c r="Z4020" i="1"/>
  <c r="AB4020" i="1" s="1"/>
  <c r="M4021" i="1"/>
  <c r="AB4021" i="1" s="1"/>
  <c r="V4022" i="1"/>
  <c r="S4023" i="1"/>
  <c r="AB4023" i="1" s="1"/>
  <c r="P4024" i="1"/>
  <c r="Z4024" i="1"/>
  <c r="AB4024" i="1" s="1"/>
  <c r="M4025" i="1"/>
  <c r="AB4025" i="1" s="1"/>
  <c r="V4026" i="1"/>
  <c r="S4027" i="1"/>
  <c r="AB4027" i="1" s="1"/>
  <c r="P4028" i="1"/>
  <c r="Z4028" i="1"/>
  <c r="AB4028" i="1" s="1"/>
  <c r="M4029" i="1"/>
  <c r="AB4029" i="1" s="1"/>
  <c r="V4030" i="1"/>
  <c r="S4031" i="1"/>
  <c r="AB4031" i="1" s="1"/>
  <c r="P4032" i="1"/>
  <c r="Z4032" i="1"/>
  <c r="AB4032" i="1" s="1"/>
  <c r="M4033" i="1"/>
  <c r="AB4033" i="1" s="1"/>
  <c r="V4034" i="1"/>
  <c r="S4035" i="1"/>
  <c r="AB4035" i="1" s="1"/>
  <c r="P4036" i="1"/>
  <c r="Z4036" i="1"/>
  <c r="AB4036" i="1" s="1"/>
  <c r="M4037" i="1"/>
  <c r="AB4037" i="1" s="1"/>
  <c r="V4038" i="1"/>
  <c r="S4039" i="1"/>
  <c r="AB4039" i="1" s="1"/>
  <c r="P4040" i="1"/>
  <c r="Z4040" i="1"/>
  <c r="AB4040" i="1" s="1"/>
  <c r="M4041" i="1"/>
  <c r="AB4041" i="1" s="1"/>
  <c r="V4042" i="1"/>
  <c r="S4043" i="1"/>
  <c r="AB4043" i="1" s="1"/>
  <c r="P4044" i="1"/>
  <c r="Z4044" i="1"/>
  <c r="AB4044" i="1" s="1"/>
  <c r="M4045" i="1"/>
  <c r="AB4045" i="1" s="1"/>
  <c r="V4046" i="1"/>
  <c r="S4047" i="1"/>
  <c r="AB4047" i="1" s="1"/>
  <c r="P4048" i="1"/>
  <c r="Z4048" i="1"/>
  <c r="AB4048" i="1" s="1"/>
  <c r="M4049" i="1"/>
  <c r="AB4049" i="1" s="1"/>
  <c r="V4050" i="1"/>
  <c r="S4051" i="1"/>
  <c r="AB4051" i="1" s="1"/>
  <c r="P4052" i="1"/>
  <c r="Z4052" i="1"/>
  <c r="AB4052" i="1" s="1"/>
  <c r="M4053" i="1"/>
  <c r="AB4053" i="1" s="1"/>
  <c r="V4054" i="1"/>
  <c r="S4055" i="1"/>
  <c r="AB4055" i="1" s="1"/>
  <c r="P4056" i="1"/>
  <c r="Z4056" i="1"/>
  <c r="AB4056" i="1" s="1"/>
  <c r="M4057" i="1"/>
  <c r="AB4057" i="1" s="1"/>
  <c r="V4058" i="1"/>
  <c r="S4059" i="1"/>
  <c r="AB4059" i="1" s="1"/>
  <c r="P4060" i="1"/>
  <c r="Z4060" i="1"/>
  <c r="AB4060" i="1" s="1"/>
  <c r="M4061" i="1"/>
  <c r="AB4061" i="1" s="1"/>
  <c r="V4062" i="1"/>
  <c r="S4063" i="1"/>
  <c r="AB4063" i="1" s="1"/>
  <c r="P4064" i="1"/>
  <c r="Z4064" i="1"/>
  <c r="AB4064" i="1" s="1"/>
  <c r="M4065" i="1"/>
  <c r="AB4065" i="1" s="1"/>
  <c r="V4066" i="1"/>
  <c r="S4067" i="1"/>
  <c r="AB4067" i="1" s="1"/>
  <c r="P4068" i="1"/>
  <c r="Z4068" i="1"/>
  <c r="AB4068" i="1" s="1"/>
  <c r="M4069" i="1"/>
  <c r="AB4069" i="1" s="1"/>
  <c r="V4070" i="1"/>
  <c r="S4071" i="1"/>
  <c r="AB4071" i="1" s="1"/>
  <c r="P4072" i="1"/>
  <c r="Z4072" i="1"/>
  <c r="AB4072" i="1" s="1"/>
  <c r="M4073" i="1"/>
  <c r="AB4073" i="1" s="1"/>
  <c r="V4074" i="1"/>
  <c r="S4075" i="1"/>
  <c r="AB4075" i="1" s="1"/>
  <c r="P4076" i="1"/>
  <c r="Z4076" i="1"/>
  <c r="AB4076" i="1" s="1"/>
  <c r="M4077" i="1"/>
  <c r="AB4077" i="1" s="1"/>
  <c r="V4078" i="1"/>
  <c r="S4079" i="1"/>
  <c r="AB4079" i="1" s="1"/>
  <c r="P4080" i="1"/>
  <c r="Z4080" i="1"/>
  <c r="AB4080" i="1" s="1"/>
  <c r="M4081" i="1"/>
  <c r="AB4081" i="1" s="1"/>
  <c r="V4082" i="1"/>
  <c r="S4083" i="1"/>
  <c r="AB4083" i="1" s="1"/>
  <c r="P4084" i="1"/>
  <c r="Z4084" i="1"/>
  <c r="AB4084" i="1" s="1"/>
  <c r="M4085" i="1"/>
  <c r="AB4085" i="1" s="1"/>
  <c r="V4086" i="1"/>
  <c r="S4087" i="1"/>
  <c r="AB4087" i="1" s="1"/>
  <c r="P4088" i="1"/>
  <c r="Z4088" i="1"/>
  <c r="AB4088" i="1" s="1"/>
  <c r="S4091" i="1"/>
  <c r="AB4091" i="1" s="1"/>
  <c r="P4092" i="1"/>
  <c r="S4095" i="1"/>
  <c r="AB4095" i="1" s="1"/>
  <c r="P4096" i="1"/>
  <c r="AB4096" i="1" s="1"/>
  <c r="Z4096" i="1"/>
  <c r="V4098" i="1"/>
  <c r="S4099" i="1"/>
  <c r="AB4099" i="1" s="1"/>
  <c r="P4100" i="1"/>
  <c r="AB4100" i="1" s="1"/>
  <c r="Z4100" i="1"/>
  <c r="S4103" i="1"/>
  <c r="AB4103" i="1" s="1"/>
  <c r="P4104" i="1"/>
  <c r="AB4104" i="1" s="1"/>
  <c r="Z4104" i="1"/>
  <c r="S4107" i="1"/>
  <c r="AB4107" i="1" s="1"/>
  <c r="P4108" i="1"/>
  <c r="AB4108" i="1" s="1"/>
  <c r="S4111" i="1"/>
  <c r="AB4111" i="1" s="1"/>
  <c r="S4115" i="1"/>
  <c r="AB4115" i="1" s="1"/>
  <c r="P4116" i="1"/>
  <c r="AB4116" i="1" s="1"/>
  <c r="S4119" i="1"/>
  <c r="AB4119" i="1" s="1"/>
  <c r="AB4120" i="1"/>
  <c r="P4120" i="1"/>
  <c r="S4123" i="1"/>
  <c r="AB4123" i="1" s="1"/>
  <c r="P4124" i="1"/>
  <c r="AB4124" i="1" s="1"/>
  <c r="Z4124" i="1"/>
  <c r="S4127" i="1"/>
  <c r="AB4127" i="1" s="1"/>
  <c r="P4128" i="1"/>
  <c r="AB4128" i="1" s="1"/>
  <c r="S4131" i="1"/>
  <c r="AB4131" i="1" s="1"/>
  <c r="P4132" i="1"/>
  <c r="AB4132" i="1" s="1"/>
  <c r="Z4132" i="1"/>
  <c r="S4135" i="1"/>
  <c r="AB4135" i="1" s="1"/>
  <c r="P4136" i="1"/>
  <c r="AB4136" i="1" s="1"/>
  <c r="S4139" i="1"/>
  <c r="AB4139" i="1" s="1"/>
  <c r="P4140" i="1"/>
  <c r="AB4140" i="1" s="1"/>
  <c r="Z4140" i="1"/>
  <c r="S4143" i="1"/>
  <c r="AB4143" i="1" s="1"/>
  <c r="AB4144" i="1"/>
  <c r="Z4144" i="1"/>
  <c r="V4146" i="1"/>
  <c r="S4147" i="1"/>
  <c r="AB4147" i="1" s="1"/>
  <c r="P4148" i="1"/>
  <c r="V4154" i="1"/>
  <c r="S4155" i="1"/>
  <c r="AB4155" i="1" s="1"/>
  <c r="P4156" i="1"/>
  <c r="AB4156" i="1" s="1"/>
  <c r="Z4156" i="1"/>
  <c r="S4159" i="1"/>
  <c r="AB4159" i="1" s="1"/>
  <c r="P4164" i="1"/>
  <c r="AB4164" i="1" s="1"/>
  <c r="Z4164" i="1"/>
  <c r="V4166" i="1"/>
  <c r="S4167" i="1"/>
  <c r="AB4167" i="1" s="1"/>
  <c r="P4168" i="1"/>
  <c r="AB4168" i="1" s="1"/>
  <c r="Z4168" i="1"/>
  <c r="M4169" i="1"/>
  <c r="AB4169" i="1" s="1"/>
  <c r="V4170" i="1"/>
  <c r="S4171" i="1"/>
  <c r="AB4171" i="1" s="1"/>
  <c r="P4172" i="1"/>
  <c r="AB4172" i="1" s="1"/>
  <c r="Z4172" i="1"/>
  <c r="S4175" i="1"/>
  <c r="AB4175" i="1" s="1"/>
  <c r="AB4176" i="1"/>
  <c r="S4179" i="1"/>
  <c r="AB4179" i="1" s="1"/>
  <c r="AB4180" i="1"/>
  <c r="P4180" i="1"/>
  <c r="S4183" i="1"/>
  <c r="AB4183" i="1" s="1"/>
  <c r="P4184" i="1"/>
  <c r="AB4184" i="1" s="1"/>
  <c r="Z4184" i="1"/>
  <c r="S4187" i="1"/>
  <c r="AB4187" i="1" s="1"/>
  <c r="P4188" i="1"/>
  <c r="AB4188" i="1" s="1"/>
  <c r="Z4188" i="1"/>
  <c r="S4191" i="1"/>
  <c r="AB4191" i="1" s="1"/>
  <c r="S4195" i="1"/>
  <c r="AB4195" i="1" s="1"/>
  <c r="S4199" i="1"/>
  <c r="AB4199" i="1" s="1"/>
  <c r="AB4200" i="1"/>
  <c r="V4202" i="1"/>
  <c r="S4203" i="1"/>
  <c r="AB4203" i="1" s="1"/>
  <c r="P4204" i="1"/>
  <c r="AB4204" i="1" s="1"/>
  <c r="Z4204" i="1"/>
  <c r="V4206" i="1"/>
  <c r="S4207" i="1"/>
  <c r="AB4207" i="1" s="1"/>
  <c r="P4208" i="1"/>
  <c r="Z4208" i="1"/>
  <c r="AB4208" i="1" s="1"/>
  <c r="S4211" i="1"/>
  <c r="AB4211" i="1" s="1"/>
  <c r="AB4212" i="1"/>
  <c r="Z4212" i="1"/>
  <c r="S4215" i="1"/>
  <c r="AB4215" i="1" s="1"/>
  <c r="P4216" i="1"/>
  <c r="AB4216" i="1" s="1"/>
  <c r="Z4216" i="1"/>
  <c r="V4218" i="1"/>
  <c r="S4219" i="1"/>
  <c r="AB4219" i="1" s="1"/>
  <c r="P4220" i="1"/>
  <c r="Z4220" i="1"/>
  <c r="AB4220" i="1" s="1"/>
  <c r="S4223" i="1"/>
  <c r="AB4223" i="1" s="1"/>
  <c r="P4224" i="1"/>
  <c r="Z4224" i="1"/>
  <c r="AB4224" i="1" s="1"/>
  <c r="S4227" i="1"/>
  <c r="AB4227" i="1" s="1"/>
  <c r="P4228" i="1"/>
  <c r="Z4228" i="1"/>
  <c r="AB4228" i="1" s="1"/>
  <c r="S4231" i="1"/>
  <c r="AB4231" i="1" s="1"/>
  <c r="P4232" i="1"/>
  <c r="Z4232" i="1"/>
  <c r="AB4232" i="1" s="1"/>
  <c r="S4235" i="1"/>
  <c r="AB4235" i="1" s="1"/>
  <c r="AB4236" i="1"/>
  <c r="Z4236" i="1"/>
  <c r="S4239" i="1"/>
  <c r="AB4239" i="1" s="1"/>
  <c r="P4240" i="1"/>
  <c r="AB4240" i="1" s="1"/>
  <c r="Z4240" i="1"/>
  <c r="S4243" i="1"/>
  <c r="AB4243" i="1" s="1"/>
  <c r="AB4244" i="1"/>
  <c r="S4247" i="1"/>
  <c r="AB4247" i="1" s="1"/>
  <c r="P4248" i="1"/>
  <c r="AB4248" i="1" s="1"/>
  <c r="Z4248" i="1"/>
  <c r="S4251" i="1"/>
  <c r="AB4251" i="1" s="1"/>
  <c r="S4255" i="1"/>
  <c r="AB4255" i="1" s="1"/>
  <c r="S4259" i="1"/>
  <c r="AB4259" i="1" s="1"/>
  <c r="AB4260" i="1"/>
  <c r="V4262" i="1"/>
  <c r="S4263" i="1"/>
  <c r="AB4263" i="1" s="1"/>
  <c r="P4264" i="1"/>
  <c r="AB4264" i="1" s="1"/>
  <c r="Z4264" i="1"/>
  <c r="S4267" i="1"/>
  <c r="AB4267" i="1" s="1"/>
  <c r="P4268" i="1"/>
  <c r="AB4268" i="1" s="1"/>
  <c r="S4271" i="1"/>
  <c r="AB4271" i="1" s="1"/>
  <c r="AB4272" i="1"/>
  <c r="S4275" i="1"/>
  <c r="AB4275" i="1" s="1"/>
  <c r="P4276" i="1"/>
  <c r="Z4276" i="1"/>
  <c r="AB4276" i="1" s="1"/>
  <c r="S4279" i="1"/>
  <c r="AB4279" i="1" s="1"/>
  <c r="P4280" i="1"/>
  <c r="Z4280" i="1"/>
  <c r="AB4280" i="1" s="1"/>
  <c r="S4283" i="1"/>
  <c r="AB4283" i="1" s="1"/>
  <c r="AB4284" i="1"/>
  <c r="P4284" i="1"/>
  <c r="S4287" i="1"/>
  <c r="AB4287" i="1" s="1"/>
  <c r="S4291" i="1"/>
  <c r="AB4291" i="1" s="1"/>
  <c r="P4292" i="1"/>
  <c r="AB4292" i="1" s="1"/>
  <c r="S4295" i="1"/>
  <c r="AB4295" i="1" s="1"/>
  <c r="P4296" i="1"/>
  <c r="AB4296" i="1" s="1"/>
  <c r="Z4296" i="1"/>
  <c r="V4298" i="1"/>
  <c r="S4299" i="1"/>
  <c r="AB4299" i="1" s="1"/>
  <c r="P4300" i="1"/>
  <c r="AB4300" i="1" s="1"/>
  <c r="Z4300" i="1"/>
  <c r="S4303" i="1"/>
  <c r="AB4303" i="1" s="1"/>
  <c r="P4304" i="1"/>
  <c r="AB4304" i="1" s="1"/>
  <c r="Z4304" i="1"/>
  <c r="V4306" i="1"/>
  <c r="S4307" i="1"/>
  <c r="AB4307" i="1" s="1"/>
  <c r="P4308" i="1"/>
  <c r="Z4308" i="1"/>
  <c r="AB4308" i="1" s="1"/>
  <c r="S4311" i="1"/>
  <c r="AB4311" i="1" s="1"/>
  <c r="AB4312" i="1"/>
  <c r="V4314" i="1"/>
  <c r="S4315" i="1"/>
  <c r="AB4315" i="1" s="1"/>
  <c r="P4316" i="1"/>
  <c r="AB4316" i="1" s="1"/>
  <c r="Z4316" i="1"/>
  <c r="V4318" i="1"/>
  <c r="S4319" i="1"/>
  <c r="AB4319" i="1" s="1"/>
  <c r="P4320" i="1"/>
  <c r="AB4320" i="1" s="1"/>
  <c r="Z4320" i="1"/>
  <c r="M4321" i="1"/>
  <c r="AB4321" i="1" s="1"/>
  <c r="V4322" i="1"/>
  <c r="S4323" i="1"/>
  <c r="AB4323" i="1" s="1"/>
  <c r="P4324" i="1"/>
  <c r="Z4324" i="1"/>
  <c r="AB4324" i="1" s="1"/>
  <c r="M4325" i="1"/>
  <c r="AB4325" i="1" s="1"/>
  <c r="V4326" i="1"/>
  <c r="S4327" i="1"/>
  <c r="AB4327" i="1" s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S4089" i="1"/>
  <c r="AB4089" i="1" s="1"/>
  <c r="P4090" i="1"/>
  <c r="AB4090" i="1" s="1"/>
  <c r="Z4090" i="1"/>
  <c r="V4092" i="1"/>
  <c r="AB4092" i="1" s="1"/>
  <c r="S4093" i="1"/>
  <c r="AB4093" i="1" s="1"/>
  <c r="P4094" i="1"/>
  <c r="AB4094" i="1" s="1"/>
  <c r="Z4094" i="1"/>
  <c r="S4097" i="1"/>
  <c r="AB4097" i="1" s="1"/>
  <c r="P4098" i="1"/>
  <c r="AB4098" i="1" s="1"/>
  <c r="S4101" i="1"/>
  <c r="AB4101" i="1" s="1"/>
  <c r="P4102" i="1"/>
  <c r="AB4102" i="1" s="1"/>
  <c r="S4105" i="1"/>
  <c r="AB4105" i="1" s="1"/>
  <c r="P4106" i="1"/>
  <c r="AB4106" i="1" s="1"/>
  <c r="S4109" i="1"/>
  <c r="AB4109" i="1" s="1"/>
  <c r="P4110" i="1"/>
  <c r="AB4110" i="1" s="1"/>
  <c r="Z4110" i="1"/>
  <c r="V4112" i="1"/>
  <c r="AB4112" i="1" s="1"/>
  <c r="S4113" i="1"/>
  <c r="AB4113" i="1" s="1"/>
  <c r="P4114" i="1"/>
  <c r="AB4114" i="1" s="1"/>
  <c r="Z4114" i="1"/>
  <c r="S4117" i="1"/>
  <c r="AB4117" i="1" s="1"/>
  <c r="P4118" i="1"/>
  <c r="AB4118" i="1" s="1"/>
  <c r="Z4118" i="1"/>
  <c r="S4121" i="1"/>
  <c r="AB4121" i="1" s="1"/>
  <c r="AB4122" i="1"/>
  <c r="S4125" i="1"/>
  <c r="AB4125" i="1" s="1"/>
  <c r="AB4126" i="1"/>
  <c r="P4126" i="1"/>
  <c r="S4129" i="1"/>
  <c r="AB4129" i="1" s="1"/>
  <c r="P4130" i="1"/>
  <c r="AB4130" i="1" s="1"/>
  <c r="Z4130" i="1"/>
  <c r="S4133" i="1"/>
  <c r="AB4133" i="1" s="1"/>
  <c r="AB4134" i="1"/>
  <c r="Z4134" i="1"/>
  <c r="S4137" i="1"/>
  <c r="AB4137" i="1" s="1"/>
  <c r="P4138" i="1"/>
  <c r="AB4138" i="1" s="1"/>
  <c r="Z4138" i="1"/>
  <c r="S4141" i="1"/>
  <c r="AB4141" i="1" s="1"/>
  <c r="P4142" i="1"/>
  <c r="AB4142" i="1" s="1"/>
  <c r="Z4142" i="1"/>
  <c r="S4145" i="1"/>
  <c r="AB4145" i="1" s="1"/>
  <c r="AB4146" i="1"/>
  <c r="V4148" i="1"/>
  <c r="AB4148" i="1" s="1"/>
  <c r="S4149" i="1"/>
  <c r="AB4149" i="1" s="1"/>
  <c r="P4150" i="1"/>
  <c r="AB4150" i="1" s="1"/>
  <c r="Z4150" i="1"/>
  <c r="M4151" i="1"/>
  <c r="AB4151" i="1" s="1"/>
  <c r="V4152" i="1"/>
  <c r="AB4152" i="1" s="1"/>
  <c r="S4153" i="1"/>
  <c r="AB4153" i="1" s="1"/>
  <c r="AB4154" i="1"/>
  <c r="S4157" i="1"/>
  <c r="AB4157" i="1" s="1"/>
  <c r="P4158" i="1"/>
  <c r="AB4158" i="1" s="1"/>
  <c r="V4160" i="1"/>
  <c r="AB4160" i="1" s="1"/>
  <c r="S4161" i="1"/>
  <c r="AB4161" i="1" s="1"/>
  <c r="P4162" i="1"/>
  <c r="AB4162" i="1" s="1"/>
  <c r="Z4162" i="1"/>
  <c r="S4165" i="1"/>
  <c r="AB4165" i="1" s="1"/>
  <c r="AB4166" i="1"/>
  <c r="AB4170" i="1"/>
  <c r="S4173" i="1"/>
  <c r="AB4173" i="1" s="1"/>
  <c r="P4174" i="1"/>
  <c r="AB4174" i="1" s="1"/>
  <c r="Z4174" i="1"/>
  <c r="S4177" i="1"/>
  <c r="AB4177" i="1" s="1"/>
  <c r="AB4178" i="1"/>
  <c r="Z4178" i="1"/>
  <c r="S4181" i="1"/>
  <c r="AB4181" i="1" s="1"/>
  <c r="P4182" i="1"/>
  <c r="AB4182" i="1" s="1"/>
  <c r="Z4182" i="1"/>
  <c r="S4185" i="1"/>
  <c r="AB4185" i="1" s="1"/>
  <c r="P4186" i="1"/>
  <c r="AB4186" i="1" s="1"/>
  <c r="S4189" i="1"/>
  <c r="AB4189" i="1" s="1"/>
  <c r="AB4190" i="1"/>
  <c r="Z4190" i="1"/>
  <c r="V4192" i="1"/>
  <c r="AB4192" i="1" s="1"/>
  <c r="S4193" i="1"/>
  <c r="AB4193" i="1" s="1"/>
  <c r="P4194" i="1"/>
  <c r="Z4194" i="1"/>
  <c r="AB4194" i="1" s="1"/>
  <c r="V4196" i="1"/>
  <c r="AB4196" i="1" s="1"/>
  <c r="S4197" i="1"/>
  <c r="AB4197" i="1" s="1"/>
  <c r="P4198" i="1"/>
  <c r="AB4198" i="1" s="1"/>
  <c r="Z4198" i="1"/>
  <c r="S4201" i="1"/>
  <c r="AB4201" i="1" s="1"/>
  <c r="AB4202" i="1"/>
  <c r="S4205" i="1"/>
  <c r="AB4205" i="1" s="1"/>
  <c r="AB4206" i="1"/>
  <c r="S4209" i="1"/>
  <c r="AB4209" i="1" s="1"/>
  <c r="AB4210" i="1"/>
  <c r="S4213" i="1"/>
  <c r="AB4213" i="1" s="1"/>
  <c r="AB4214" i="1"/>
  <c r="S4217" i="1"/>
  <c r="AB4217" i="1" s="1"/>
  <c r="AB4218" i="1"/>
  <c r="S4221" i="1"/>
  <c r="AB4221" i="1" s="1"/>
  <c r="AB4222" i="1"/>
  <c r="S4225" i="1"/>
  <c r="AB4225" i="1" s="1"/>
  <c r="P4226" i="1"/>
  <c r="Z4226" i="1"/>
  <c r="AB4226" i="1" s="1"/>
  <c r="S4229" i="1"/>
  <c r="AB4229" i="1" s="1"/>
  <c r="AB4230" i="1"/>
  <c r="S4233" i="1"/>
  <c r="AB4233" i="1" s="1"/>
  <c r="AB4234" i="1"/>
  <c r="P4234" i="1"/>
  <c r="S4237" i="1"/>
  <c r="AB4237" i="1" s="1"/>
  <c r="AB4238" i="1"/>
  <c r="S4241" i="1"/>
  <c r="AB4241" i="1" s="1"/>
  <c r="AB4242" i="1"/>
  <c r="S4245" i="1"/>
  <c r="AB4245" i="1" s="1"/>
  <c r="AB4246" i="1"/>
  <c r="S4249" i="1"/>
  <c r="AB4249" i="1" s="1"/>
  <c r="P4250" i="1"/>
  <c r="AB4250" i="1" s="1"/>
  <c r="Z4250" i="1"/>
  <c r="V4252" i="1"/>
  <c r="AB4252" i="1" s="1"/>
  <c r="S4253" i="1"/>
  <c r="AB4253" i="1" s="1"/>
  <c r="P4254" i="1"/>
  <c r="Z4254" i="1"/>
  <c r="AB4254" i="1" s="1"/>
  <c r="V4256" i="1"/>
  <c r="AB4256" i="1" s="1"/>
  <c r="S4257" i="1"/>
  <c r="AB4257" i="1" s="1"/>
  <c r="P4258" i="1"/>
  <c r="AB4258" i="1" s="1"/>
  <c r="Z4258" i="1"/>
  <c r="S4261" i="1"/>
  <c r="AB4261" i="1" s="1"/>
  <c r="AB4262" i="1"/>
  <c r="S4265" i="1"/>
  <c r="AB4265" i="1" s="1"/>
  <c r="Z4266" i="1"/>
  <c r="AB4266" i="1" s="1"/>
  <c r="S4269" i="1"/>
  <c r="AB4269" i="1" s="1"/>
  <c r="P4270" i="1"/>
  <c r="AB4270" i="1" s="1"/>
  <c r="Z4270" i="1"/>
  <c r="S4273" i="1"/>
  <c r="AB4273" i="1" s="1"/>
  <c r="P4274" i="1"/>
  <c r="AB4274" i="1" s="1"/>
  <c r="Z4274" i="1"/>
  <c r="S4277" i="1"/>
  <c r="AB4277" i="1" s="1"/>
  <c r="AB4278" i="1"/>
  <c r="S4281" i="1"/>
  <c r="AB4281" i="1" s="1"/>
  <c r="P4282" i="1"/>
  <c r="Z4282" i="1"/>
  <c r="AB4282" i="1" s="1"/>
  <c r="S4285" i="1"/>
  <c r="AB4285" i="1" s="1"/>
  <c r="P4286" i="1"/>
  <c r="Z4286" i="1"/>
  <c r="AB4286" i="1" s="1"/>
  <c r="V4288" i="1"/>
  <c r="AB4288" i="1" s="1"/>
  <c r="S4289" i="1"/>
  <c r="AB4289" i="1" s="1"/>
  <c r="AB4290" i="1"/>
  <c r="S4293" i="1"/>
  <c r="AB4293" i="1" s="1"/>
  <c r="P4294" i="1"/>
  <c r="AB4294" i="1" s="1"/>
  <c r="S4297" i="1"/>
  <c r="AB4297" i="1" s="1"/>
  <c r="AB4298" i="1"/>
  <c r="S4301" i="1"/>
  <c r="AB4301" i="1" s="1"/>
  <c r="AB4302" i="1"/>
  <c r="S4305" i="1"/>
  <c r="AB4305" i="1" s="1"/>
  <c r="AB4306" i="1"/>
  <c r="S4309" i="1"/>
  <c r="AB4309" i="1" s="1"/>
  <c r="P4310" i="1"/>
  <c r="Z4310" i="1"/>
  <c r="AB4310" i="1" s="1"/>
  <c r="S4313" i="1"/>
  <c r="AB4313" i="1" s="1"/>
  <c r="AB4314" i="1"/>
  <c r="S4317" i="1"/>
  <c r="AB4317" i="1" s="1"/>
  <c r="AB4318" i="1"/>
  <c r="AB4322" i="1"/>
  <c r="AB4326" i="1"/>
  <c r="V4328" i="1"/>
  <c r="AB4328" i="1" s="1"/>
  <c r="S4329" i="1"/>
  <c r="AB4329" i="1" s="1"/>
  <c r="P4330" i="1"/>
  <c r="AB4330" i="1" s="1"/>
  <c r="Z4330" i="1"/>
  <c r="S4333" i="1"/>
  <c r="AB4333" i="1" s="1"/>
  <c r="P4334" i="1"/>
  <c r="AB4334" i="1" s="1"/>
  <c r="Z4334" i="1"/>
  <c r="S4337" i="1"/>
  <c r="AB4337" i="1" s="1"/>
  <c r="S4341" i="1"/>
  <c r="AB4341" i="1" s="1"/>
  <c r="P4342" i="1"/>
  <c r="Z4342" i="1"/>
  <c r="AB4342" i="1" s="1"/>
  <c r="S4345" i="1"/>
  <c r="AB4345" i="1" s="1"/>
  <c r="AB4346" i="1"/>
  <c r="P4346" i="1"/>
  <c r="S4349" i="1"/>
  <c r="AB4349" i="1" s="1"/>
  <c r="P4350" i="1"/>
  <c r="AB4350" i="1" s="1"/>
  <c r="S4353" i="1"/>
  <c r="AB4353" i="1" s="1"/>
  <c r="AB4354" i="1"/>
  <c r="S4357" i="1"/>
  <c r="AB4357" i="1" s="1"/>
  <c r="AB4358" i="1"/>
  <c r="Z4358" i="1"/>
  <c r="S4361" i="1"/>
  <c r="AB4361" i="1" s="1"/>
  <c r="P4362" i="1"/>
  <c r="AB4362" i="1" s="1"/>
  <c r="Z4362" i="1"/>
  <c r="S4365" i="1"/>
  <c r="AB4365" i="1" s="1"/>
  <c r="P4366" i="1"/>
  <c r="AB4366" i="1" s="1"/>
  <c r="S4369" i="1"/>
  <c r="AB4369" i="1" s="1"/>
  <c r="V4372" i="1"/>
  <c r="S4373" i="1"/>
  <c r="AB4373" i="1" s="1"/>
  <c r="P4374" i="1"/>
  <c r="AB4374" i="1" s="1"/>
  <c r="Z4374" i="1"/>
  <c r="V4376" i="1"/>
  <c r="S4377" i="1"/>
  <c r="AB4377" i="1" s="1"/>
  <c r="P4378" i="1"/>
  <c r="Z4378" i="1"/>
  <c r="AB4378" i="1" s="1"/>
  <c r="S4381" i="1"/>
  <c r="AB4381" i="1" s="1"/>
  <c r="AB4382" i="1"/>
  <c r="S4385" i="1"/>
  <c r="AB4385" i="1" s="1"/>
  <c r="AB4386" i="1"/>
  <c r="Z4386" i="1"/>
  <c r="V4388" i="1"/>
  <c r="S4389" i="1"/>
  <c r="AB4389" i="1" s="1"/>
  <c r="P4390" i="1"/>
  <c r="Z4390" i="1"/>
  <c r="AB4390" i="1" s="1"/>
  <c r="V4392" i="1"/>
  <c r="S4393" i="1"/>
  <c r="AB4393" i="1" s="1"/>
  <c r="P4394" i="1"/>
  <c r="AB4394" i="1" s="1"/>
  <c r="Z4394" i="1"/>
  <c r="V4396" i="1"/>
  <c r="S4397" i="1"/>
  <c r="AB4397" i="1" s="1"/>
  <c r="AB4398" i="1"/>
  <c r="P4398" i="1"/>
  <c r="S4401" i="1"/>
  <c r="AB4401" i="1" s="1"/>
  <c r="P4406" i="1"/>
  <c r="Z4406" i="1"/>
  <c r="AB4406" i="1" s="1"/>
  <c r="V4408" i="1"/>
  <c r="S4409" i="1"/>
  <c r="AB4409" i="1" s="1"/>
  <c r="S4413" i="1"/>
  <c r="AB4413" i="1" s="1"/>
  <c r="AB4414" i="1"/>
  <c r="V4416" i="1"/>
  <c r="S4417" i="1"/>
  <c r="AB4417" i="1" s="1"/>
  <c r="P4418" i="1"/>
  <c r="AB4418" i="1" s="1"/>
  <c r="Z4418" i="1"/>
  <c r="S4421" i="1"/>
  <c r="AB4421" i="1" s="1"/>
  <c r="S4425" i="1"/>
  <c r="AB4425" i="1" s="1"/>
  <c r="AB4426" i="1"/>
  <c r="S4429" i="1"/>
  <c r="AB4429" i="1" s="1"/>
  <c r="AB4430" i="1"/>
  <c r="V4432" i="1"/>
  <c r="S4433" i="1"/>
  <c r="AB4433" i="1" s="1"/>
  <c r="P4434" i="1"/>
  <c r="AB4434" i="1" s="1"/>
  <c r="Z4434" i="1"/>
  <c r="V4436" i="1"/>
  <c r="S4437" i="1"/>
  <c r="AB4437" i="1" s="1"/>
  <c r="S4331" i="1"/>
  <c r="AB4331" i="1" s="1"/>
  <c r="P4332" i="1"/>
  <c r="AB4332" i="1" s="1"/>
  <c r="S4335" i="1"/>
  <c r="AB4335" i="1" s="1"/>
  <c r="P4336" i="1"/>
  <c r="AB4336" i="1" s="1"/>
  <c r="V4338" i="1"/>
  <c r="AB4338" i="1" s="1"/>
  <c r="S4339" i="1"/>
  <c r="AB4339" i="1" s="1"/>
  <c r="P4340" i="1"/>
  <c r="AB4340" i="1" s="1"/>
  <c r="S4343" i="1"/>
  <c r="AB4343" i="1" s="1"/>
  <c r="P4344" i="1"/>
  <c r="AB4344" i="1" s="1"/>
  <c r="S4347" i="1"/>
  <c r="AB4347" i="1" s="1"/>
  <c r="P4348" i="1"/>
  <c r="AB4348" i="1" s="1"/>
  <c r="S4351" i="1"/>
  <c r="AB4351" i="1" s="1"/>
  <c r="P4352" i="1"/>
  <c r="AB4352" i="1" s="1"/>
  <c r="Z4352" i="1"/>
  <c r="S4355" i="1"/>
  <c r="AB4355" i="1" s="1"/>
  <c r="P4356" i="1"/>
  <c r="Z4356" i="1"/>
  <c r="AB4356" i="1" s="1"/>
  <c r="S4359" i="1"/>
  <c r="AB4359" i="1" s="1"/>
  <c r="AB4360" i="1"/>
  <c r="P4360" i="1"/>
  <c r="S4363" i="1"/>
  <c r="AB4363" i="1" s="1"/>
  <c r="P4364" i="1"/>
  <c r="AB4364" i="1" s="1"/>
  <c r="Z4364" i="1"/>
  <c r="S4367" i="1"/>
  <c r="AB4367" i="1" s="1"/>
  <c r="P4368" i="1"/>
  <c r="AB4368" i="1" s="1"/>
  <c r="V4370" i="1"/>
  <c r="AB4370" i="1" s="1"/>
  <c r="S4371" i="1"/>
  <c r="AB4371" i="1" s="1"/>
  <c r="AB4372" i="1"/>
  <c r="S4375" i="1"/>
  <c r="AB4375" i="1" s="1"/>
  <c r="AB4376" i="1"/>
  <c r="S4379" i="1"/>
  <c r="AB4379" i="1" s="1"/>
  <c r="AB4380" i="1"/>
  <c r="S4383" i="1"/>
  <c r="AB4383" i="1" s="1"/>
  <c r="AB4384" i="1"/>
  <c r="P4384" i="1"/>
  <c r="S4387" i="1"/>
  <c r="AB4387" i="1" s="1"/>
  <c r="AB4388" i="1"/>
  <c r="S4391" i="1"/>
  <c r="AB4391" i="1" s="1"/>
  <c r="AB4392" i="1"/>
  <c r="S4395" i="1"/>
  <c r="AB4395" i="1" s="1"/>
  <c r="AB4396" i="1"/>
  <c r="S4399" i="1"/>
  <c r="AB4399" i="1" s="1"/>
  <c r="P4400" i="1"/>
  <c r="AB4400" i="1" s="1"/>
  <c r="Z4400" i="1"/>
  <c r="V4402" i="1"/>
  <c r="AB4402" i="1" s="1"/>
  <c r="S4403" i="1"/>
  <c r="AB4403" i="1" s="1"/>
  <c r="P4404" i="1"/>
  <c r="AB4404" i="1" s="1"/>
  <c r="Z4404" i="1"/>
  <c r="M4405" i="1"/>
  <c r="AB4405" i="1" s="1"/>
  <c r="S4407" i="1"/>
  <c r="AB4407" i="1" s="1"/>
  <c r="AB4408" i="1"/>
  <c r="V4410" i="1"/>
  <c r="AB4410" i="1" s="1"/>
  <c r="S4411" i="1"/>
  <c r="AB4411" i="1" s="1"/>
  <c r="AB4412" i="1"/>
  <c r="S4415" i="1"/>
  <c r="AB4415" i="1" s="1"/>
  <c r="AB4416" i="1"/>
  <c r="S4419" i="1"/>
  <c r="AB4419" i="1" s="1"/>
  <c r="AB4420" i="1"/>
  <c r="V4422" i="1"/>
  <c r="AB4422" i="1" s="1"/>
  <c r="S4423" i="1"/>
  <c r="AB4423" i="1" s="1"/>
  <c r="P4424" i="1"/>
  <c r="AB4424" i="1" s="1"/>
  <c r="Z4424" i="1"/>
  <c r="S4427" i="1"/>
  <c r="AB4427" i="1" s="1"/>
  <c r="P4428" i="1"/>
  <c r="AB4428" i="1" s="1"/>
  <c r="Z4428" i="1"/>
  <c r="S4431" i="1"/>
  <c r="AB4431" i="1" s="1"/>
  <c r="AB4432" i="1"/>
  <c r="S4435" i="1"/>
  <c r="AB4435" i="1" s="1"/>
  <c r="AB4436" i="1"/>
  <c r="V4438" i="1"/>
  <c r="AB4438" i="1" s="1"/>
  <c r="S4439" i="1"/>
  <c r="AB4439" i="1" s="1"/>
  <c r="P4440" i="1"/>
  <c r="AB4440" i="1" s="1"/>
  <c r="Z4440" i="1"/>
  <c r="V4442" i="1"/>
  <c r="AB4442" i="1" s="1"/>
  <c r="S4443" i="1"/>
  <c r="AB4443" i="1" s="1"/>
  <c r="P4444" i="1"/>
  <c r="AB4444" i="1" s="1"/>
  <c r="Z4444" i="1"/>
  <c r="M4445" i="1"/>
  <c r="AB4445" i="1" s="1"/>
  <c r="V4446" i="1"/>
  <c r="AB4446" i="1" s="1"/>
  <c r="S4447" i="1"/>
  <c r="AB4447" i="1" s="1"/>
  <c r="P4448" i="1"/>
  <c r="AB4448" i="1" s="1"/>
  <c r="Z4448" i="1"/>
  <c r="M4449" i="1"/>
  <c r="AB4449" i="1" s="1"/>
  <c r="V4450" i="1"/>
  <c r="AB4450" i="1" s="1"/>
  <c r="S4451" i="1"/>
  <c r="AB4451" i="1" s="1"/>
  <c r="P4452" i="1"/>
  <c r="Z4452" i="1"/>
  <c r="AB4452" i="1" s="1"/>
  <c r="M4453" i="1"/>
  <c r="AB4453" i="1" s="1"/>
  <c r="V4454" i="1"/>
  <c r="AB4454" i="1" s="1"/>
  <c r="S4455" i="1"/>
  <c r="AB4455" i="1" s="1"/>
  <c r="P4456" i="1"/>
  <c r="Z4456" i="1"/>
  <c r="AB4456" i="1" s="1"/>
  <c r="M4457" i="1"/>
  <c r="AB4457" i="1" s="1"/>
  <c r="V4458" i="1"/>
  <c r="AB4458" i="1" s="1"/>
  <c r="S4459" i="1"/>
  <c r="AB4459" i="1" s="1"/>
  <c r="P4460" i="1"/>
  <c r="Z4460" i="1"/>
  <c r="AB4460" i="1" s="1"/>
  <c r="M4461" i="1"/>
  <c r="AB4461" i="1" s="1"/>
  <c r="V4462" i="1"/>
  <c r="AB4462" i="1" s="1"/>
  <c r="S4463" i="1"/>
  <c r="AB4463" i="1" s="1"/>
  <c r="P4464" i="1"/>
  <c r="Z4464" i="1"/>
  <c r="AB4464" i="1" s="1"/>
  <c r="M4465" i="1"/>
  <c r="AB4465" i="1" s="1"/>
  <c r="V4466" i="1"/>
  <c r="AB4466" i="1" s="1"/>
  <c r="S4467" i="1"/>
  <c r="AB4467" i="1" s="1"/>
  <c r="P4468" i="1"/>
  <c r="Z4468" i="1"/>
  <c r="AB4468" i="1" s="1"/>
  <c r="M4469" i="1"/>
  <c r="AB4469" i="1" s="1"/>
  <c r="V4470" i="1"/>
  <c r="AB4470" i="1" s="1"/>
  <c r="S4471" i="1"/>
  <c r="AB4471" i="1" s="1"/>
  <c r="P4472" i="1"/>
  <c r="Z4472" i="1"/>
  <c r="AB4472" i="1" s="1"/>
  <c r="M4473" i="1"/>
  <c r="AB4473" i="1" s="1"/>
  <c r="V4474" i="1"/>
  <c r="AB4474" i="1" s="1"/>
  <c r="S4475" i="1"/>
  <c r="AB4475" i="1" s="1"/>
  <c r="P4476" i="1"/>
  <c r="Z4476" i="1"/>
  <c r="AB4476" i="1" s="1"/>
  <c r="M4477" i="1"/>
  <c r="AB4477" i="1" s="1"/>
  <c r="V4478" i="1"/>
  <c r="AB4478" i="1" s="1"/>
  <c r="S4479" i="1"/>
  <c r="AB4479" i="1" s="1"/>
  <c r="P4480" i="1"/>
  <c r="Z4480" i="1"/>
  <c r="AB4480" i="1" s="1"/>
  <c r="M4481" i="1"/>
  <c r="AB4481" i="1" s="1"/>
  <c r="V4482" i="1"/>
  <c r="AB4482" i="1" s="1"/>
  <c r="S4483" i="1"/>
  <c r="AB4483" i="1" s="1"/>
  <c r="P4484" i="1"/>
  <c r="Z4484" i="1"/>
  <c r="AB4484" i="1" s="1"/>
  <c r="M4485" i="1"/>
  <c r="AB4485" i="1" s="1"/>
  <c r="V4486" i="1"/>
  <c r="AB4486" i="1" s="1"/>
  <c r="S4487" i="1"/>
  <c r="AB4487" i="1" s="1"/>
  <c r="P4488" i="1"/>
  <c r="Z4488" i="1"/>
  <c r="AB4488" i="1" s="1"/>
  <c r="M4489" i="1"/>
  <c r="AB4489" i="1" s="1"/>
  <c r="V4490" i="1"/>
  <c r="AB4490" i="1" s="1"/>
  <c r="S4491" i="1"/>
  <c r="AB4491" i="1" s="1"/>
  <c r="P4492" i="1"/>
  <c r="Z4492" i="1"/>
  <c r="AB4492" i="1" s="1"/>
  <c r="M4493" i="1"/>
  <c r="AB4493" i="1" s="1"/>
  <c r="V4494" i="1"/>
  <c r="AB4494" i="1" s="1"/>
  <c r="S4495" i="1"/>
  <c r="AB4495" i="1" s="1"/>
  <c r="P4496" i="1"/>
  <c r="Z4496" i="1"/>
  <c r="AB4496" i="1" s="1"/>
  <c r="M4497" i="1"/>
  <c r="AB4497" i="1" s="1"/>
  <c r="V4498" i="1"/>
  <c r="AB4498" i="1" s="1"/>
  <c r="S4499" i="1"/>
  <c r="AB4499" i="1" s="1"/>
  <c r="P4500" i="1"/>
  <c r="Z4500" i="1"/>
  <c r="AB4500" i="1" s="1"/>
  <c r="M4501" i="1"/>
  <c r="AB4501" i="1" s="1"/>
  <c r="V4502" i="1"/>
  <c r="AB4502" i="1" s="1"/>
  <c r="S4503" i="1"/>
  <c r="AB4503" i="1" s="1"/>
  <c r="P4504" i="1"/>
  <c r="Z4504" i="1"/>
  <c r="AB4504" i="1" s="1"/>
  <c r="M4505" i="1"/>
  <c r="AB4505" i="1" s="1"/>
  <c r="V4506" i="1"/>
  <c r="AB4506" i="1" s="1"/>
  <c r="S4507" i="1"/>
  <c r="AB4507" i="1" s="1"/>
  <c r="P4508" i="1"/>
  <c r="Z4508" i="1"/>
  <c r="AB4508" i="1" s="1"/>
  <c r="M4509" i="1"/>
  <c r="AB4509" i="1" s="1"/>
  <c r="V4510" i="1"/>
  <c r="AB4510" i="1" s="1"/>
  <c r="S4511" i="1"/>
  <c r="AB4511" i="1" s="1"/>
  <c r="P4512" i="1"/>
  <c r="Z4512" i="1"/>
  <c r="AB4512" i="1" s="1"/>
  <c r="M4513" i="1"/>
  <c r="AB4513" i="1" s="1"/>
  <c r="V4514" i="1"/>
  <c r="AB4514" i="1" s="1"/>
  <c r="S4515" i="1"/>
  <c r="AB4515" i="1" s="1"/>
  <c r="P4516" i="1"/>
  <c r="Z4516" i="1"/>
  <c r="AB4516" i="1" s="1"/>
  <c r="M4517" i="1"/>
  <c r="AB4517" i="1" s="1"/>
  <c r="V4518" i="1"/>
  <c r="AB4518" i="1" s="1"/>
  <c r="S4519" i="1"/>
  <c r="AB4519" i="1" s="1"/>
  <c r="P4520" i="1"/>
  <c r="Z4520" i="1"/>
  <c r="AB4520" i="1" s="1"/>
  <c r="M4521" i="1"/>
  <c r="AB4521" i="1" s="1"/>
  <c r="V4522" i="1"/>
  <c r="AB4522" i="1" s="1"/>
  <c r="S4523" i="1"/>
  <c r="AB4523" i="1" s="1"/>
  <c r="P4524" i="1"/>
  <c r="AB4524" i="1" s="1"/>
  <c r="Z4524" i="1"/>
  <c r="M4525" i="1"/>
  <c r="AB4525" i="1" s="1"/>
  <c r="V4526" i="1"/>
  <c r="AB4526" i="1" s="1"/>
  <c r="S4527" i="1"/>
  <c r="AB4527" i="1" s="1"/>
  <c r="P4528" i="1"/>
  <c r="AB4528" i="1" s="1"/>
  <c r="Z4528" i="1"/>
  <c r="M4529" i="1"/>
  <c r="AB4529" i="1" s="1"/>
  <c r="V4530" i="1"/>
  <c r="AB4530" i="1" s="1"/>
  <c r="S4531" i="1"/>
  <c r="AB4531" i="1" s="1"/>
  <c r="P4532" i="1"/>
  <c r="AB4532" i="1" s="1"/>
  <c r="Z4532" i="1"/>
  <c r="M4533" i="1"/>
  <c r="AB4533" i="1" s="1"/>
  <c r="V4534" i="1"/>
  <c r="AB4534" i="1" s="1"/>
  <c r="S4535" i="1"/>
  <c r="AB4535" i="1" s="1"/>
  <c r="P4536" i="1"/>
  <c r="Z4536" i="1"/>
  <c r="AB4536" i="1" s="1"/>
  <c r="M4537" i="1"/>
  <c r="AB4537" i="1" s="1"/>
  <c r="V4538" i="1"/>
  <c r="AB4538" i="1" s="1"/>
  <c r="S4539" i="1"/>
  <c r="AB4539" i="1" s="1"/>
  <c r="P4540" i="1"/>
  <c r="Z4540" i="1"/>
  <c r="AB4540" i="1" s="1"/>
  <c r="M4541" i="1"/>
  <c r="AB4541" i="1" s="1"/>
  <c r="V4542" i="1"/>
  <c r="AB4542" i="1" s="1"/>
  <c r="S4543" i="1"/>
  <c r="AB4543" i="1" s="1"/>
  <c r="P4544" i="1"/>
  <c r="Z4544" i="1"/>
  <c r="AB4544" i="1" s="1"/>
  <c r="M4545" i="1"/>
  <c r="AB4545" i="1" s="1"/>
  <c r="V4546" i="1"/>
  <c r="AB4546" i="1" s="1"/>
  <c r="S4547" i="1"/>
  <c r="AB4547" i="1" s="1"/>
  <c r="P4548" i="1"/>
  <c r="Z4548" i="1"/>
  <c r="AB4548" i="1" s="1"/>
  <c r="M4549" i="1"/>
  <c r="AB4549" i="1" s="1"/>
  <c r="V4550" i="1"/>
  <c r="AB4550" i="1" s="1"/>
  <c r="S4551" i="1"/>
  <c r="AB4551" i="1" s="1"/>
  <c r="P4552" i="1"/>
  <c r="Z4552" i="1"/>
  <c r="AB4552" i="1" s="1"/>
  <c r="M4553" i="1"/>
  <c r="AB4553" i="1" s="1"/>
  <c r="V4554" i="1"/>
  <c r="AB4554" i="1" s="1"/>
  <c r="S4555" i="1"/>
  <c r="AB4555" i="1" s="1"/>
  <c r="P4556" i="1"/>
  <c r="AB4556" i="1" s="1"/>
  <c r="Z4556" i="1"/>
  <c r="M4557" i="1"/>
  <c r="AB4557" i="1" s="1"/>
  <c r="V4558" i="1"/>
  <c r="AB4558" i="1" s="1"/>
  <c r="S4559" i="1"/>
  <c r="AB4559" i="1" s="1"/>
  <c r="P4560" i="1"/>
  <c r="AB4560" i="1" s="1"/>
  <c r="Z4560" i="1"/>
  <c r="M4561" i="1"/>
  <c r="AB4561" i="1" s="1"/>
  <c r="V4562" i="1"/>
  <c r="AB4562" i="1" s="1"/>
  <c r="S4563" i="1"/>
  <c r="AB4563" i="1" s="1"/>
  <c r="P4564" i="1"/>
  <c r="AB4564" i="1" s="1"/>
  <c r="Z4564" i="1"/>
  <c r="M4565" i="1"/>
  <c r="AB4565" i="1" s="1"/>
  <c r="V4566" i="1"/>
  <c r="AB4566" i="1" s="1"/>
  <c r="S4567" i="1"/>
  <c r="AB4567" i="1" s="1"/>
  <c r="P4568" i="1"/>
  <c r="AB4568" i="1" s="1"/>
  <c r="Z4568" i="1"/>
  <c r="M4569" i="1"/>
  <c r="AB4569" i="1" s="1"/>
  <c r="V4570" i="1"/>
  <c r="AB4570" i="1" s="1"/>
  <c r="S4571" i="1"/>
  <c r="AB4571" i="1" s="1"/>
  <c r="P4572" i="1"/>
  <c r="AB4572" i="1" s="1"/>
  <c r="Z4572" i="1"/>
  <c r="M4573" i="1"/>
  <c r="AB4573" i="1" s="1"/>
  <c r="V4574" i="1"/>
  <c r="AB4574" i="1" s="1"/>
  <c r="S4575" i="1"/>
  <c r="AB4575" i="1" s="1"/>
  <c r="P4576" i="1"/>
  <c r="AB4576" i="1" s="1"/>
  <c r="Z4576" i="1"/>
  <c r="M4577" i="1"/>
  <c r="AB4577" i="1" s="1"/>
  <c r="V4578" i="1"/>
  <c r="AB4578" i="1" s="1"/>
  <c r="S4579" i="1"/>
  <c r="AB4579" i="1" s="1"/>
  <c r="P4580" i="1"/>
  <c r="AB4580" i="1" s="1"/>
  <c r="Z4580" i="1"/>
  <c r="M4581" i="1"/>
  <c r="AB4581" i="1" s="1"/>
  <c r="V4582" i="1"/>
  <c r="AB4582" i="1" s="1"/>
  <c r="S4583" i="1"/>
  <c r="AB4583" i="1" s="1"/>
  <c r="P4584" i="1"/>
  <c r="AB4584" i="1" s="1"/>
  <c r="Z4584" i="1"/>
  <c r="M4585" i="1"/>
  <c r="AB4585" i="1" s="1"/>
  <c r="V4586" i="1"/>
  <c r="AB4586" i="1" s="1"/>
  <c r="S4587" i="1"/>
  <c r="AB4587" i="1" s="1"/>
  <c r="P4588" i="1"/>
  <c r="AB4588" i="1" s="1"/>
  <c r="Z4588" i="1"/>
  <c r="M4589" i="1"/>
  <c r="AB4589" i="1" s="1"/>
  <c r="V4590" i="1"/>
  <c r="AB4590" i="1" s="1"/>
  <c r="S4591" i="1"/>
  <c r="AB4591" i="1" s="1"/>
  <c r="P4592" i="1"/>
  <c r="AB4592" i="1" s="1"/>
  <c r="Z4592" i="1"/>
  <c r="M4593" i="1"/>
  <c r="AB4593" i="1" s="1"/>
  <c r="V4594" i="1"/>
  <c r="AB4594" i="1" s="1"/>
  <c r="S4595" i="1"/>
  <c r="AB4595" i="1" s="1"/>
  <c r="P4596" i="1"/>
  <c r="AB4596" i="1" s="1"/>
  <c r="Z4596" i="1"/>
  <c r="M4597" i="1"/>
  <c r="AB4597" i="1" s="1"/>
  <c r="V4598" i="1"/>
  <c r="AB4598" i="1" s="1"/>
  <c r="S4599" i="1"/>
  <c r="AB4599" i="1" s="1"/>
  <c r="P4600" i="1"/>
  <c r="AB4600" i="1" s="1"/>
  <c r="Z4600" i="1"/>
  <c r="M4601" i="1"/>
  <c r="AB4601" i="1" s="1"/>
  <c r="V4602" i="1"/>
  <c r="AB4602" i="1" s="1"/>
  <c r="S4603" i="1"/>
  <c r="AB4603" i="1" s="1"/>
  <c r="P4604" i="1"/>
  <c r="AB4604" i="1" s="1"/>
  <c r="Z4604" i="1"/>
  <c r="M4605" i="1"/>
  <c r="AB4605" i="1" s="1"/>
  <c r="V4606" i="1"/>
  <c r="AB4606" i="1" s="1"/>
  <c r="S4607" i="1"/>
  <c r="AB4607" i="1" s="1"/>
  <c r="P4608" i="1"/>
  <c r="AB4608" i="1" s="1"/>
  <c r="Z4608" i="1"/>
  <c r="M4609" i="1"/>
  <c r="AB4609" i="1" s="1"/>
  <c r="V4610" i="1"/>
  <c r="AB4610" i="1" s="1"/>
  <c r="S4611" i="1"/>
  <c r="AB4611" i="1" s="1"/>
  <c r="P4612" i="1"/>
  <c r="AB4612" i="1" s="1"/>
  <c r="Z4612" i="1"/>
  <c r="M4613" i="1"/>
  <c r="AB4613" i="1" s="1"/>
  <c r="V4614" i="1"/>
  <c r="AB4614" i="1" s="1"/>
  <c r="S4615" i="1"/>
  <c r="AB4615" i="1" s="1"/>
  <c r="P4616" i="1"/>
  <c r="AB4616" i="1" s="1"/>
  <c r="Z4616" i="1"/>
  <c r="M4617" i="1"/>
  <c r="AB4617" i="1" s="1"/>
  <c r="V4618" i="1"/>
  <c r="AB4618" i="1" s="1"/>
  <c r="S4619" i="1"/>
  <c r="AB4619" i="1" s="1"/>
  <c r="P4620" i="1"/>
  <c r="AB4620" i="1" s="1"/>
  <c r="Z4620" i="1"/>
  <c r="M4621" i="1"/>
  <c r="AB4621" i="1" s="1"/>
  <c r="V4622" i="1"/>
  <c r="AB4622" i="1" s="1"/>
  <c r="S4623" i="1"/>
  <c r="AB4623" i="1" s="1"/>
  <c r="P4624" i="1"/>
  <c r="AB4624" i="1" s="1"/>
  <c r="Z4624" i="1"/>
  <c r="M4625" i="1"/>
  <c r="AB4625" i="1" s="1"/>
  <c r="V4626" i="1"/>
  <c r="AB4626" i="1" s="1"/>
  <c r="S4627" i="1"/>
  <c r="AB4627" i="1" s="1"/>
  <c r="P4628" i="1"/>
  <c r="AB4628" i="1" s="1"/>
  <c r="Z4628" i="1"/>
  <c r="M4629" i="1"/>
  <c r="AB4629" i="1" s="1"/>
  <c r="V4630" i="1"/>
  <c r="AB4630" i="1" s="1"/>
  <c r="S4631" i="1"/>
  <c r="AB4631" i="1" s="1"/>
  <c r="P4632" i="1"/>
  <c r="AB4632" i="1" s="1"/>
  <c r="Z4632" i="1"/>
  <c r="M4633" i="1"/>
  <c r="AB4633" i="1" s="1"/>
  <c r="V4634" i="1"/>
  <c r="AB4634" i="1" s="1"/>
  <c r="S4635" i="1"/>
  <c r="AB4635" i="1" s="1"/>
  <c r="P4636" i="1"/>
  <c r="AB4636" i="1" s="1"/>
  <c r="Z4636" i="1"/>
  <c r="M4637" i="1"/>
  <c r="AB4637" i="1" s="1"/>
  <c r="V4638" i="1"/>
  <c r="AB4638" i="1" s="1"/>
  <c r="S4639" i="1"/>
  <c r="AB4639" i="1" s="1"/>
  <c r="P4640" i="1"/>
  <c r="AB4640" i="1" s="1"/>
  <c r="Z4640" i="1"/>
  <c r="M4641" i="1"/>
  <c r="AB4641" i="1" s="1"/>
  <c r="V4642" i="1"/>
  <c r="AB4642" i="1" s="1"/>
  <c r="S4643" i="1"/>
  <c r="AB4643" i="1" s="1"/>
  <c r="P4644" i="1"/>
  <c r="AB4644" i="1" s="1"/>
  <c r="Z4644" i="1"/>
  <c r="M4645" i="1"/>
  <c r="AB4645" i="1" s="1"/>
  <c r="V4646" i="1"/>
  <c r="AB4646" i="1" s="1"/>
  <c r="S4647" i="1"/>
  <c r="AB4647" i="1" s="1"/>
  <c r="P4648" i="1"/>
  <c r="AB4648" i="1" s="1"/>
  <c r="Z4648" i="1"/>
  <c r="M4649" i="1"/>
  <c r="AB4649" i="1" s="1"/>
  <c r="V4650" i="1"/>
  <c r="AB4650" i="1" s="1"/>
  <c r="S4651" i="1"/>
  <c r="AB4651" i="1" s="1"/>
  <c r="P4652" i="1"/>
  <c r="AB4652" i="1" s="1"/>
  <c r="Z4652" i="1"/>
  <c r="M4653" i="1"/>
  <c r="AB4653" i="1" s="1"/>
  <c r="V4654" i="1"/>
  <c r="AB4654" i="1" s="1"/>
  <c r="S4655" i="1"/>
  <c r="AB4655" i="1" s="1"/>
  <c r="P4656" i="1"/>
  <c r="AB4656" i="1" s="1"/>
  <c r="Z4656" i="1"/>
  <c r="M4657" i="1"/>
  <c r="AB4657" i="1" s="1"/>
  <c r="V4658" i="1"/>
  <c r="AB4658" i="1" s="1"/>
  <c r="S4659" i="1"/>
  <c r="AB4659" i="1" s="1"/>
  <c r="P4660" i="1"/>
  <c r="AB4660" i="1" s="1"/>
  <c r="Z4660" i="1"/>
  <c r="M4661" i="1"/>
  <c r="AB4661" i="1" s="1"/>
  <c r="V4662" i="1"/>
  <c r="AB4662" i="1" s="1"/>
  <c r="S4663" i="1"/>
  <c r="AB4663" i="1" s="1"/>
  <c r="P4664" i="1"/>
  <c r="AB4664" i="1" s="1"/>
  <c r="Z4664" i="1"/>
  <c r="M4665" i="1"/>
  <c r="AB4665" i="1" s="1"/>
  <c r="V4666" i="1"/>
  <c r="AB4666" i="1" s="1"/>
  <c r="S4667" i="1"/>
  <c r="AB4667" i="1" s="1"/>
  <c r="P4668" i="1"/>
  <c r="AB4668" i="1" s="1"/>
  <c r="Z4668" i="1"/>
  <c r="M4669" i="1"/>
  <c r="AB4669" i="1" s="1"/>
  <c r="M4813" i="1"/>
  <c r="AB4813" i="1" s="1"/>
  <c r="V4814" i="1"/>
  <c r="S4815" i="1"/>
  <c r="AB4815" i="1" s="1"/>
  <c r="P4816" i="1"/>
  <c r="AB4816" i="1" s="1"/>
  <c r="Z4816" i="1"/>
  <c r="M4817" i="1"/>
  <c r="AB4817" i="1" s="1"/>
  <c r="V4818" i="1"/>
  <c r="S4819" i="1"/>
  <c r="AB4819" i="1" s="1"/>
  <c r="P4820" i="1"/>
  <c r="AB4820" i="1" s="1"/>
  <c r="Z4820" i="1"/>
  <c r="M4821" i="1"/>
  <c r="AB4821" i="1" s="1"/>
  <c r="V4822" i="1"/>
  <c r="S4823" i="1"/>
  <c r="AB4823" i="1" s="1"/>
  <c r="P4824" i="1"/>
  <c r="AB4824" i="1" s="1"/>
  <c r="Z4824" i="1"/>
  <c r="M4825" i="1"/>
  <c r="AB4825" i="1" s="1"/>
  <c r="V4826" i="1"/>
  <c r="S4827" i="1"/>
  <c r="AB4827" i="1" s="1"/>
  <c r="P4828" i="1"/>
  <c r="AB4828" i="1" s="1"/>
  <c r="Z4828" i="1"/>
  <c r="M4829" i="1"/>
  <c r="AB4829" i="1" s="1"/>
  <c r="V4830" i="1"/>
  <c r="P4670" i="1"/>
  <c r="AB4670" i="1" s="1"/>
  <c r="Z4670" i="1"/>
  <c r="M4671" i="1"/>
  <c r="AB4671" i="1" s="1"/>
  <c r="V4672" i="1"/>
  <c r="AB4672" i="1" s="1"/>
  <c r="S4673" i="1"/>
  <c r="AB4673" i="1" s="1"/>
  <c r="P4674" i="1"/>
  <c r="Z4674" i="1"/>
  <c r="AB4674" i="1" s="1"/>
  <c r="M4675" i="1"/>
  <c r="AB4675" i="1" s="1"/>
  <c r="V4676" i="1"/>
  <c r="AB4676" i="1" s="1"/>
  <c r="S4677" i="1"/>
  <c r="AB4677" i="1" s="1"/>
  <c r="P4678" i="1"/>
  <c r="Z4678" i="1"/>
  <c r="AB4678" i="1" s="1"/>
  <c r="M4679" i="1"/>
  <c r="AB4679" i="1" s="1"/>
  <c r="V4680" i="1"/>
  <c r="AB4680" i="1" s="1"/>
  <c r="S4681" i="1"/>
  <c r="AB4681" i="1" s="1"/>
  <c r="P4682" i="1"/>
  <c r="Z4682" i="1"/>
  <c r="AB4682" i="1" s="1"/>
  <c r="M4683" i="1"/>
  <c r="AB4683" i="1" s="1"/>
  <c r="V4684" i="1"/>
  <c r="AB4684" i="1" s="1"/>
  <c r="S4685" i="1"/>
  <c r="AB4685" i="1" s="1"/>
  <c r="P4686" i="1"/>
  <c r="AB4686" i="1" s="1"/>
  <c r="Z4686" i="1"/>
  <c r="M4687" i="1"/>
  <c r="AB4687" i="1" s="1"/>
  <c r="V4688" i="1"/>
  <c r="AB4688" i="1" s="1"/>
  <c r="S4689" i="1"/>
  <c r="AB4689" i="1" s="1"/>
  <c r="P4690" i="1"/>
  <c r="Z4690" i="1"/>
  <c r="AB4690" i="1" s="1"/>
  <c r="M4691" i="1"/>
  <c r="AB4691" i="1" s="1"/>
  <c r="V4692" i="1"/>
  <c r="AB4692" i="1" s="1"/>
  <c r="S4693" i="1"/>
  <c r="AB4693" i="1" s="1"/>
  <c r="P4694" i="1"/>
  <c r="Z4694" i="1"/>
  <c r="AB4694" i="1" s="1"/>
  <c r="M4695" i="1"/>
  <c r="AB4695" i="1" s="1"/>
  <c r="V4696" i="1"/>
  <c r="AB4696" i="1" s="1"/>
  <c r="S4697" i="1"/>
  <c r="AB4697" i="1" s="1"/>
  <c r="P4698" i="1"/>
  <c r="Z4698" i="1"/>
  <c r="AB4698" i="1" s="1"/>
  <c r="M4699" i="1"/>
  <c r="AB4699" i="1" s="1"/>
  <c r="V4700" i="1"/>
  <c r="AB4700" i="1" s="1"/>
  <c r="S4701" i="1"/>
  <c r="AB4701" i="1" s="1"/>
  <c r="P4702" i="1"/>
  <c r="Z4702" i="1"/>
  <c r="AB4702" i="1" s="1"/>
  <c r="M4703" i="1"/>
  <c r="AB4703" i="1" s="1"/>
  <c r="V4704" i="1"/>
  <c r="AB4704" i="1" s="1"/>
  <c r="S4705" i="1"/>
  <c r="AB4705" i="1" s="1"/>
  <c r="P4706" i="1"/>
  <c r="Z4706" i="1"/>
  <c r="AB4706" i="1" s="1"/>
  <c r="M4707" i="1"/>
  <c r="AB4707" i="1" s="1"/>
  <c r="V4708" i="1"/>
  <c r="AB4708" i="1" s="1"/>
  <c r="S4709" i="1"/>
  <c r="AB4709" i="1" s="1"/>
  <c r="P4710" i="1"/>
  <c r="AB4710" i="1" s="1"/>
  <c r="Z4710" i="1"/>
  <c r="M4711" i="1"/>
  <c r="AB4711" i="1" s="1"/>
  <c r="V4712" i="1"/>
  <c r="AB4712" i="1" s="1"/>
  <c r="S4713" i="1"/>
  <c r="AB4713" i="1" s="1"/>
  <c r="P4714" i="1"/>
  <c r="AB4714" i="1" s="1"/>
  <c r="Z4714" i="1"/>
  <c r="M4715" i="1"/>
  <c r="AB4715" i="1" s="1"/>
  <c r="V4716" i="1"/>
  <c r="AB4716" i="1" s="1"/>
  <c r="S4717" i="1"/>
  <c r="AB4717" i="1" s="1"/>
  <c r="P4718" i="1"/>
  <c r="Z4718" i="1"/>
  <c r="AB4718" i="1" s="1"/>
  <c r="M4719" i="1"/>
  <c r="AB4719" i="1" s="1"/>
  <c r="V4720" i="1"/>
  <c r="AB4720" i="1" s="1"/>
  <c r="S4721" i="1"/>
  <c r="AB4721" i="1" s="1"/>
  <c r="P4722" i="1"/>
  <c r="Z4722" i="1"/>
  <c r="AB4722" i="1" s="1"/>
  <c r="M4723" i="1"/>
  <c r="AB4723" i="1" s="1"/>
  <c r="V4724" i="1"/>
  <c r="AB4724" i="1" s="1"/>
  <c r="S4725" i="1"/>
  <c r="AB4725" i="1" s="1"/>
  <c r="P4726" i="1"/>
  <c r="Z4726" i="1"/>
  <c r="AB4726" i="1" s="1"/>
  <c r="M4727" i="1"/>
  <c r="AB4727" i="1" s="1"/>
  <c r="V4728" i="1"/>
  <c r="AB4728" i="1" s="1"/>
  <c r="S4729" i="1"/>
  <c r="AB4729" i="1" s="1"/>
  <c r="P4730" i="1"/>
  <c r="Z4730" i="1"/>
  <c r="AB4730" i="1" s="1"/>
  <c r="M4731" i="1"/>
  <c r="AB4731" i="1" s="1"/>
  <c r="V4732" i="1"/>
  <c r="AB4732" i="1" s="1"/>
  <c r="S4733" i="1"/>
  <c r="AB4733" i="1" s="1"/>
  <c r="P4734" i="1"/>
  <c r="Z4734" i="1"/>
  <c r="AB4734" i="1" s="1"/>
  <c r="M4735" i="1"/>
  <c r="AB4735" i="1" s="1"/>
  <c r="V4736" i="1"/>
  <c r="AB4736" i="1" s="1"/>
  <c r="S4737" i="1"/>
  <c r="AB4737" i="1" s="1"/>
  <c r="P4738" i="1"/>
  <c r="Z4738" i="1"/>
  <c r="AB4738" i="1" s="1"/>
  <c r="M4739" i="1"/>
  <c r="AB4739" i="1" s="1"/>
  <c r="V4740" i="1"/>
  <c r="AB4740" i="1" s="1"/>
  <c r="S4741" i="1"/>
  <c r="AB4741" i="1" s="1"/>
  <c r="P4742" i="1"/>
  <c r="Z4742" i="1"/>
  <c r="AB4742" i="1" s="1"/>
  <c r="M4743" i="1"/>
  <c r="AB4743" i="1" s="1"/>
  <c r="V4744" i="1"/>
  <c r="AB4744" i="1" s="1"/>
  <c r="S4745" i="1"/>
  <c r="AB4745" i="1" s="1"/>
  <c r="P4746" i="1"/>
  <c r="Z4746" i="1"/>
  <c r="AB4746" i="1" s="1"/>
  <c r="M4747" i="1"/>
  <c r="AB4747" i="1" s="1"/>
  <c r="V4748" i="1"/>
  <c r="AB4748" i="1" s="1"/>
  <c r="S4749" i="1"/>
  <c r="AB4749" i="1" s="1"/>
  <c r="P4750" i="1"/>
  <c r="Z4750" i="1"/>
  <c r="AB4750" i="1" s="1"/>
  <c r="M4751" i="1"/>
  <c r="AB4751" i="1" s="1"/>
  <c r="V4752" i="1"/>
  <c r="AB4752" i="1" s="1"/>
  <c r="S4753" i="1"/>
  <c r="AB4753" i="1" s="1"/>
  <c r="P4754" i="1"/>
  <c r="Z4754" i="1"/>
  <c r="AB4754" i="1" s="1"/>
  <c r="M4755" i="1"/>
  <c r="AB4755" i="1" s="1"/>
  <c r="V4756" i="1"/>
  <c r="AB4756" i="1" s="1"/>
  <c r="S4757" i="1"/>
  <c r="AB4757" i="1" s="1"/>
  <c r="P4758" i="1"/>
  <c r="Z4758" i="1"/>
  <c r="AB4758" i="1" s="1"/>
  <c r="M4759" i="1"/>
  <c r="AB4759" i="1" s="1"/>
  <c r="V4760" i="1"/>
  <c r="AB4760" i="1" s="1"/>
  <c r="S4761" i="1"/>
  <c r="AB4761" i="1" s="1"/>
  <c r="P4762" i="1"/>
  <c r="Z4762" i="1"/>
  <c r="AB4762" i="1" s="1"/>
  <c r="M4763" i="1"/>
  <c r="AB4763" i="1" s="1"/>
  <c r="V4764" i="1"/>
  <c r="AB4764" i="1" s="1"/>
  <c r="S4765" i="1"/>
  <c r="AB4765" i="1" s="1"/>
  <c r="P4766" i="1"/>
  <c r="Z4766" i="1"/>
  <c r="AB4766" i="1" s="1"/>
  <c r="M4767" i="1"/>
  <c r="AB4767" i="1" s="1"/>
  <c r="V4768" i="1"/>
  <c r="AB4768" i="1" s="1"/>
  <c r="S4769" i="1"/>
  <c r="AB4769" i="1" s="1"/>
  <c r="P4770" i="1"/>
  <c r="Z4770" i="1"/>
  <c r="AB4770" i="1" s="1"/>
  <c r="M4771" i="1"/>
  <c r="AB4771" i="1" s="1"/>
  <c r="V4772" i="1"/>
  <c r="AB4772" i="1" s="1"/>
  <c r="S4773" i="1"/>
  <c r="AB4773" i="1" s="1"/>
  <c r="P4774" i="1"/>
  <c r="Z4774" i="1"/>
  <c r="AB4774" i="1" s="1"/>
  <c r="M4775" i="1"/>
  <c r="AB4775" i="1" s="1"/>
  <c r="V4776" i="1"/>
  <c r="AB4776" i="1" s="1"/>
  <c r="S4777" i="1"/>
  <c r="AB4777" i="1" s="1"/>
  <c r="P4778" i="1"/>
  <c r="AB4778" i="1" s="1"/>
  <c r="Z4778" i="1"/>
  <c r="M4779" i="1"/>
  <c r="AB4779" i="1" s="1"/>
  <c r="V4780" i="1"/>
  <c r="AB4780" i="1" s="1"/>
  <c r="S4781" i="1"/>
  <c r="AB4781" i="1" s="1"/>
  <c r="P4782" i="1"/>
  <c r="AB4782" i="1" s="1"/>
  <c r="Z4782" i="1"/>
  <c r="M4783" i="1"/>
  <c r="AB4783" i="1" s="1"/>
  <c r="V4784" i="1"/>
  <c r="AB4784" i="1" s="1"/>
  <c r="S4785" i="1"/>
  <c r="AB4785" i="1" s="1"/>
  <c r="P4786" i="1"/>
  <c r="AB4786" i="1" s="1"/>
  <c r="Z4786" i="1"/>
  <c r="M4787" i="1"/>
  <c r="AB4787" i="1" s="1"/>
  <c r="V4788" i="1"/>
  <c r="AB4788" i="1" s="1"/>
  <c r="S4789" i="1"/>
  <c r="AB4789" i="1" s="1"/>
  <c r="P4790" i="1"/>
  <c r="Z4790" i="1"/>
  <c r="AB4790" i="1" s="1"/>
  <c r="M4791" i="1"/>
  <c r="AB4791" i="1" s="1"/>
  <c r="V4792" i="1"/>
  <c r="AB4792" i="1" s="1"/>
  <c r="S4793" i="1"/>
  <c r="AB4793" i="1" s="1"/>
  <c r="P4794" i="1"/>
  <c r="Z4794" i="1"/>
  <c r="AB4794" i="1" s="1"/>
  <c r="M4795" i="1"/>
  <c r="AB4795" i="1" s="1"/>
  <c r="V4796" i="1"/>
  <c r="AB4796" i="1" s="1"/>
  <c r="S4797" i="1"/>
  <c r="AB4797" i="1" s="1"/>
  <c r="P4798" i="1"/>
  <c r="AB4798" i="1" s="1"/>
  <c r="Z4798" i="1"/>
  <c r="M4799" i="1"/>
  <c r="AB4799" i="1" s="1"/>
  <c r="V4800" i="1"/>
  <c r="AB4800" i="1" s="1"/>
  <c r="S4801" i="1"/>
  <c r="AB4801" i="1" s="1"/>
  <c r="P4802" i="1"/>
  <c r="AB4802" i="1" s="1"/>
  <c r="Z4802" i="1"/>
  <c r="M4803" i="1"/>
  <c r="AB4803" i="1" s="1"/>
  <c r="V4804" i="1"/>
  <c r="AB4804" i="1" s="1"/>
  <c r="S4805" i="1"/>
  <c r="AB4805" i="1" s="1"/>
  <c r="P4806" i="1"/>
  <c r="Z4806" i="1"/>
  <c r="AB4806" i="1" s="1"/>
  <c r="M4807" i="1"/>
  <c r="AB4807" i="1" s="1"/>
  <c r="V4808" i="1"/>
  <c r="AB4808" i="1" s="1"/>
  <c r="S4809" i="1"/>
  <c r="AB4809" i="1" s="1"/>
  <c r="P4810" i="1"/>
  <c r="AB4810" i="1" s="1"/>
  <c r="Z4810" i="1"/>
  <c r="M4811" i="1"/>
  <c r="AB4811" i="1" s="1"/>
  <c r="V4812" i="1"/>
  <c r="AB4812" i="1" s="1"/>
  <c r="AB4814" i="1"/>
  <c r="AB4818" i="1"/>
  <c r="AB4822" i="1"/>
  <c r="AB4826" i="1"/>
  <c r="AB4830" i="1"/>
  <c r="S4831" i="1"/>
  <c r="AB4831" i="1" s="1"/>
  <c r="P4832" i="1"/>
  <c r="Z4832" i="1"/>
  <c r="AB4832" i="1" s="1"/>
  <c r="M4833" i="1"/>
  <c r="AB4833" i="1" s="1"/>
  <c r="V4834" i="1"/>
  <c r="AB4834" i="1" s="1"/>
  <c r="S4835" i="1"/>
  <c r="AB4835" i="1" s="1"/>
  <c r="P4836" i="1"/>
  <c r="Z4836" i="1"/>
  <c r="AB4836" i="1" s="1"/>
  <c r="M4837" i="1"/>
  <c r="AB4837" i="1" s="1"/>
  <c r="V4838" i="1"/>
  <c r="AB4838" i="1" s="1"/>
  <c r="S4839" i="1"/>
  <c r="AB4839" i="1" s="1"/>
  <c r="P4840" i="1"/>
  <c r="Z4840" i="1"/>
  <c r="AB4840" i="1" s="1"/>
  <c r="M4841" i="1"/>
  <c r="AB4841" i="1" s="1"/>
  <c r="V4842" i="1"/>
  <c r="AB4842" i="1" s="1"/>
  <c r="S4843" i="1"/>
  <c r="AB4843" i="1" s="1"/>
  <c r="P4844" i="1"/>
  <c r="Z4844" i="1"/>
  <c r="AB4844" i="1" s="1"/>
  <c r="M4845" i="1"/>
  <c r="AB4845" i="1" s="1"/>
  <c r="V4846" i="1"/>
  <c r="AB4846" i="1" s="1"/>
  <c r="S4847" i="1"/>
  <c r="AB4847" i="1" s="1"/>
  <c r="P4848" i="1"/>
  <c r="Z4848" i="1"/>
  <c r="AB4848" i="1" s="1"/>
  <c r="M4849" i="1"/>
  <c r="AB4849" i="1" s="1"/>
  <c r="V4851" i="1"/>
  <c r="AB4851" i="1" s="1"/>
  <c r="S4852" i="1"/>
  <c r="AB4852" i="1" s="1"/>
  <c r="P4853" i="1"/>
  <c r="AB4853" i="1" s="1"/>
  <c r="Z4853" i="1"/>
  <c r="M4854" i="1"/>
  <c r="AB4854" i="1" s="1"/>
  <c r="V4855" i="1"/>
  <c r="AB4855" i="1" s="1"/>
  <c r="S4856" i="1"/>
  <c r="AB4856" i="1" s="1"/>
  <c r="P4857" i="1"/>
  <c r="AB4857" i="1" s="1"/>
  <c r="Z4857" i="1"/>
  <c r="M4858" i="1"/>
  <c r="AB4858" i="1" s="1"/>
  <c r="V4859" i="1"/>
  <c r="AB4859" i="1" s="1"/>
  <c r="S4860" i="1"/>
  <c r="AB4860" i="1" s="1"/>
  <c r="P4861" i="1"/>
  <c r="AB4861" i="1" s="1"/>
  <c r="Z4861" i="1"/>
  <c r="M4862" i="1"/>
  <c r="AB4862" i="1" s="1"/>
  <c r="V4863" i="1"/>
  <c r="AB4863" i="1" s="1"/>
  <c r="S4864" i="1"/>
  <c r="AB4864" i="1" s="1"/>
  <c r="P4865" i="1"/>
  <c r="AB4865" i="1" s="1"/>
  <c r="Z4865" i="1"/>
  <c r="M4866" i="1"/>
  <c r="AB4866" i="1" s="1"/>
  <c r="V4867" i="1"/>
  <c r="AB4867" i="1" s="1"/>
  <c r="S4868" i="1"/>
  <c r="AB4868" i="1" s="1"/>
  <c r="P4869" i="1"/>
  <c r="AB4869" i="1" s="1"/>
  <c r="Z4869" i="1"/>
  <c r="M4870" i="1"/>
  <c r="AB4870" i="1" s="1"/>
  <c r="V4871" i="1"/>
  <c r="AB4871" i="1" s="1"/>
  <c r="S4872" i="1"/>
  <c r="AB4872" i="1" s="1"/>
  <c r="P4873" i="1"/>
  <c r="AB4873" i="1" s="1"/>
  <c r="Z4873" i="1"/>
  <c r="M4874" i="1"/>
  <c r="AB4874" i="1" s="1"/>
  <c r="V4875" i="1"/>
  <c r="AB4875" i="1" s="1"/>
  <c r="S4876" i="1"/>
  <c r="AB4876" i="1" s="1"/>
  <c r="P4877" i="1"/>
  <c r="AB4877" i="1" s="1"/>
  <c r="Z4877" i="1"/>
  <c r="M4878" i="1"/>
  <c r="AB4878" i="1" s="1"/>
  <c r="V4879" i="1"/>
  <c r="AB4879" i="1" s="1"/>
  <c r="S4880" i="1"/>
  <c r="AB4880" i="1" s="1"/>
  <c r="P4881" i="1"/>
  <c r="AB4881" i="1" s="1"/>
  <c r="Z4881" i="1"/>
  <c r="M4882" i="1"/>
  <c r="AB4882" i="1" s="1"/>
  <c r="V4883" i="1"/>
  <c r="AB4883" i="1" s="1"/>
  <c r="S4884" i="1"/>
  <c r="AB4884" i="1" s="1"/>
  <c r="P4885" i="1"/>
  <c r="AB4885" i="1" s="1"/>
  <c r="Z4885" i="1"/>
  <c r="M4886" i="1"/>
  <c r="AB4886" i="1" s="1"/>
  <c r="V4887" i="1"/>
  <c r="AB4887" i="1" s="1"/>
  <c r="S4888" i="1"/>
  <c r="AB4888" i="1" s="1"/>
  <c r="P4889" i="1"/>
  <c r="AB4889" i="1" s="1"/>
  <c r="Z4889" i="1"/>
  <c r="M4890" i="1"/>
  <c r="AB4890" i="1" s="1"/>
  <c r="V4891" i="1"/>
  <c r="AB4891" i="1" s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AB4899" i="1" s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AB4907" i="1" s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AB4915" i="1" s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S4923" i="1"/>
  <c r="AB4923" i="1" s="1"/>
  <c r="P4924" i="1"/>
  <c r="Z4924" i="1"/>
  <c r="AB4924" i="1" s="1"/>
  <c r="M4925" i="1"/>
  <c r="AB4925" i="1" s="1"/>
  <c r="V4926" i="1"/>
  <c r="AB4926" i="1" s="1"/>
  <c r="S4927" i="1"/>
  <c r="AB4927" i="1" s="1"/>
  <c r="P4928" i="1"/>
  <c r="Z4928" i="1"/>
  <c r="AB4928" i="1" s="1"/>
  <c r="M4929" i="1"/>
  <c r="AB4929" i="1" s="1"/>
  <c r="V4930" i="1"/>
  <c r="AB4930" i="1" s="1"/>
  <c r="S4931" i="1"/>
  <c r="AB4931" i="1" s="1"/>
  <c r="P4932" i="1"/>
  <c r="Z4932" i="1"/>
  <c r="AB4932" i="1" s="1"/>
  <c r="P4933" i="1"/>
  <c r="Z4933" i="1"/>
  <c r="AB4933" i="1" s="1"/>
  <c r="M4934" i="1"/>
  <c r="AB4934" i="1" s="1"/>
  <c r="V4935" i="1"/>
  <c r="AB4935" i="1" s="1"/>
  <c r="S4936" i="1"/>
  <c r="AB4936" i="1" s="1"/>
  <c r="P4937" i="1"/>
  <c r="Z4937" i="1"/>
  <c r="AB4937" i="1" s="1"/>
  <c r="M4938" i="1"/>
  <c r="AB4938" i="1" s="1"/>
  <c r="V4939" i="1"/>
  <c r="AB4939" i="1" s="1"/>
  <c r="S4940" i="1"/>
  <c r="AB4940" i="1" s="1"/>
  <c r="P4941" i="1"/>
  <c r="Z4941" i="1"/>
  <c r="AB4941" i="1" s="1"/>
  <c r="M4942" i="1"/>
  <c r="AB4942" i="1" s="1"/>
  <c r="V4943" i="1"/>
  <c r="AB4943" i="1" s="1"/>
  <c r="S4944" i="1"/>
  <c r="AB4944" i="1" s="1"/>
  <c r="P4945" i="1"/>
  <c r="AB4945" i="1" s="1"/>
  <c r="Z4945" i="1"/>
  <c r="M4946" i="1"/>
  <c r="AB4946" i="1" s="1"/>
  <c r="V4947" i="1"/>
  <c r="AB4947" i="1" s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AB4953" i="1" s="1"/>
  <c r="Z4953" i="1"/>
  <c r="M4954" i="1"/>
  <c r="AB4954" i="1" s="1"/>
  <c r="V4955" i="1"/>
  <c r="AB4955" i="1" s="1"/>
  <c r="S4956" i="1"/>
  <c r="AB4956" i="1" s="1"/>
  <c r="P4957" i="1"/>
  <c r="AB4957" i="1" s="1"/>
  <c r="Z4957" i="1"/>
  <c r="M4958" i="1"/>
  <c r="AB4958" i="1" s="1"/>
  <c r="V4959" i="1"/>
  <c r="AB4959" i="1" s="1"/>
  <c r="S4960" i="1"/>
  <c r="AB4960" i="1" s="1"/>
  <c r="P4961" i="1"/>
  <c r="AB4961" i="1" s="1"/>
  <c r="Z4961" i="1"/>
  <c r="M4962" i="1"/>
  <c r="AB4962" i="1" s="1"/>
  <c r="V4963" i="1"/>
  <c r="AB4963" i="1" s="1"/>
  <c r="S4964" i="1"/>
  <c r="AB4964" i="1" s="1"/>
  <c r="P4965" i="1"/>
  <c r="AB4965" i="1" s="1"/>
  <c r="Z4965" i="1"/>
  <c r="M4966" i="1"/>
  <c r="AB4966" i="1" s="1"/>
  <c r="V4967" i="1"/>
  <c r="AB4967" i="1" s="1"/>
  <c r="S4968" i="1"/>
  <c r="AB4968" i="1" s="1"/>
  <c r="P4969" i="1"/>
  <c r="AB4969" i="1" s="1"/>
  <c r="Z4969" i="1"/>
  <c r="M4970" i="1"/>
  <c r="AB4970" i="1" s="1"/>
  <c r="V4971" i="1"/>
  <c r="AB4971" i="1" s="1"/>
  <c r="S4972" i="1"/>
  <c r="AB4972" i="1" s="1"/>
  <c r="P4973" i="1"/>
  <c r="AB4973" i="1" s="1"/>
  <c r="Z4973" i="1"/>
  <c r="M4974" i="1"/>
  <c r="AB4974" i="1" s="1"/>
  <c r="V4976" i="1"/>
  <c r="AB4976" i="1" s="1"/>
  <c r="S4977" i="1"/>
  <c r="AB4977" i="1" s="1"/>
  <c r="P4978" i="1"/>
  <c r="Z4978" i="1"/>
  <c r="AB4978" i="1" s="1"/>
  <c r="S4979" i="1"/>
  <c r="AB4979" i="1" s="1"/>
  <c r="P4980" i="1"/>
  <c r="AB4980" i="1" s="1"/>
  <c r="Z4980" i="1"/>
  <c r="M4981" i="1"/>
  <c r="AB4981" i="1" s="1"/>
  <c r="V4982" i="1"/>
  <c r="AB4982" i="1" s="1"/>
  <c r="S4983" i="1"/>
  <c r="AB4983" i="1" s="1"/>
  <c r="P4984" i="1"/>
  <c r="AB4984" i="1" s="1"/>
  <c r="Z4984" i="1"/>
  <c r="M4985" i="1"/>
  <c r="AB4985" i="1" s="1"/>
  <c r="V4986" i="1"/>
  <c r="AB4986" i="1" s="1"/>
  <c r="S4987" i="1"/>
  <c r="AB4987" i="1" s="1"/>
  <c r="P4988" i="1"/>
  <c r="AB4988" i="1" s="1"/>
  <c r="Z4988" i="1"/>
  <c r="M4989" i="1"/>
  <c r="AB4989" i="1" s="1"/>
  <c r="V4990" i="1"/>
  <c r="AB4990" i="1" s="1"/>
  <c r="S4991" i="1"/>
  <c r="AB4991" i="1" s="1"/>
  <c r="P4992" i="1"/>
  <c r="AB4992" i="1" s="1"/>
  <c r="Z4992" i="1"/>
  <c r="M4993" i="1"/>
  <c r="AB4993" i="1" s="1"/>
  <c r="V4994" i="1"/>
  <c r="AB4994" i="1" s="1"/>
  <c r="S4995" i="1"/>
  <c r="AB4995" i="1" s="1"/>
  <c r="P4996" i="1"/>
  <c r="AB4996" i="1" s="1"/>
  <c r="Z4996" i="1"/>
  <c r="M4997" i="1"/>
  <c r="AB4997" i="1" s="1"/>
  <c r="V4998" i="1"/>
  <c r="AB4998" i="1" s="1"/>
  <c r="S4999" i="1"/>
  <c r="AB4999" i="1" s="1"/>
  <c r="P5000" i="1"/>
  <c r="AB5000" i="1" s="1"/>
  <c r="Z5000" i="1"/>
  <c r="M5001" i="1"/>
  <c r="AB5001" i="1" s="1"/>
  <c r="V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<sst xmlns="http://schemas.openxmlformats.org/spreadsheetml/2006/main" count="33" uniqueCount="20">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</sst>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/08%20-%20Planilha%20Cont&#225;bil%20Financ%20-%20Agosto%20%202020/13%20PCF/13%202%20PCF%20em%20Excel/PCF%202020%20-%20REV%2007%20editada%20em%2024.09.2020%20CABO%20-%20AGO%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CABO DE SANTO AGOSTINHO</v>
          </cell>
          <cell r="E12" t="str">
            <v>ADAILDE SILVA DE PAULA</v>
          </cell>
          <cell r="F12" t="str">
            <v>2 - Outros Profissionais da Saúde</v>
          </cell>
          <cell r="G12">
            <v>322205</v>
          </cell>
          <cell r="H12">
            <v>44044</v>
          </cell>
          <cell r="J12">
            <v>103.708</v>
          </cell>
          <cell r="L12">
            <v>114.9</v>
          </cell>
          <cell r="M12">
            <v>20.9</v>
          </cell>
          <cell r="O12">
            <v>1.1599999999999999</v>
          </cell>
          <cell r="R12">
            <v>150.4</v>
          </cell>
          <cell r="S12">
            <v>62.7</v>
          </cell>
          <cell r="U12">
            <v>66.11</v>
          </cell>
          <cell r="X12" t="str">
            <v>AUXILIO CRECHE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2 - Outros Profissionais da Saúde</v>
          </cell>
          <cell r="G13">
            <v>322205</v>
          </cell>
          <cell r="H13">
            <v>44044</v>
          </cell>
          <cell r="J13">
            <v>180.22639999999998</v>
          </cell>
          <cell r="L13">
            <v>114.9</v>
          </cell>
          <cell r="M13">
            <v>20.9</v>
          </cell>
          <cell r="O13">
            <v>1.1599999999999999</v>
          </cell>
          <cell r="R13">
            <v>128</v>
          </cell>
          <cell r="S13">
            <v>62.7</v>
          </cell>
          <cell r="U13">
            <v>0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2 - Outros Profissionais da Saúde</v>
          </cell>
          <cell r="G14">
            <v>515205</v>
          </cell>
          <cell r="H14">
            <v>44044</v>
          </cell>
          <cell r="J14">
            <v>107.44</v>
          </cell>
          <cell r="L14">
            <v>114.9</v>
          </cell>
          <cell r="M14">
            <v>0</v>
          </cell>
          <cell r="O14">
            <v>1.1599999999999999</v>
          </cell>
          <cell r="R14">
            <v>260.8</v>
          </cell>
          <cell r="S14">
            <v>64.8</v>
          </cell>
          <cell r="U14">
            <v>0</v>
          </cell>
        </row>
        <row r="15">
          <cell r="C15" t="str">
            <v>UPA CABO DE SANTO AGOSTINHO</v>
          </cell>
          <cell r="E15" t="str">
            <v>ADRIA LINS GONCALVES</v>
          </cell>
          <cell r="F15" t="str">
            <v>1 - Médico</v>
          </cell>
          <cell r="G15">
            <v>225124</v>
          </cell>
          <cell r="H15">
            <v>44044</v>
          </cell>
          <cell r="J15">
            <v>716.89119999999991</v>
          </cell>
          <cell r="L15">
            <v>114.9</v>
          </cell>
          <cell r="M15">
            <v>0</v>
          </cell>
          <cell r="O15">
            <v>9.2799999999999994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ADRIANA CASTRO DO NASCIMENTO</v>
          </cell>
          <cell r="F16" t="str">
            <v>2 - Outros Profissionais da Saúde</v>
          </cell>
          <cell r="G16">
            <v>223505</v>
          </cell>
          <cell r="H16">
            <v>44044</v>
          </cell>
          <cell r="J16">
            <v>261.964</v>
          </cell>
          <cell r="L16">
            <v>114.9</v>
          </cell>
          <cell r="M16">
            <v>0</v>
          </cell>
          <cell r="O16">
            <v>2.44</v>
          </cell>
          <cell r="S16">
            <v>0</v>
          </cell>
          <cell r="U16">
            <v>0</v>
          </cell>
        </row>
        <row r="17">
          <cell r="C17" t="str">
            <v>UPA CABO DE SANTO AGOSTINHO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>
            <v>44044</v>
          </cell>
          <cell r="J17">
            <v>0</v>
          </cell>
          <cell r="L17">
            <v>114.9</v>
          </cell>
          <cell r="M17">
            <v>0</v>
          </cell>
          <cell r="O17">
            <v>1.1599999999999999</v>
          </cell>
          <cell r="S17">
            <v>0</v>
          </cell>
          <cell r="U17">
            <v>0</v>
          </cell>
        </row>
        <row r="18">
          <cell r="C18" t="str">
            <v>UPA CABO DE SANTO AGOSTINHO</v>
          </cell>
          <cell r="E18" t="str">
            <v>ADRIANA MARIA DE SOUZA PEREIRA</v>
          </cell>
          <cell r="F18" t="str">
            <v>2 - Outros Profissionais da Saúde</v>
          </cell>
          <cell r="G18">
            <v>324115</v>
          </cell>
          <cell r="H18">
            <v>44044</v>
          </cell>
          <cell r="J18">
            <v>267.34800000000001</v>
          </cell>
          <cell r="L18">
            <v>114.9</v>
          </cell>
          <cell r="M18">
            <v>6.78</v>
          </cell>
          <cell r="O18">
            <v>1.1599999999999999</v>
          </cell>
          <cell r="R18">
            <v>179.3</v>
          </cell>
          <cell r="S18">
            <v>60.91</v>
          </cell>
          <cell r="U18">
            <v>0</v>
          </cell>
        </row>
        <row r="19">
          <cell r="C19" t="str">
            <v>UPA CABO DE SANTO AGOSTINHO</v>
          </cell>
          <cell r="E19" t="str">
            <v>ADRIANO SILVA DE LIMA</v>
          </cell>
          <cell r="F19" t="str">
            <v>3 - Administrativo</v>
          </cell>
          <cell r="G19">
            <v>517410</v>
          </cell>
          <cell r="H19">
            <v>44044</v>
          </cell>
          <cell r="J19">
            <v>104.5</v>
          </cell>
          <cell r="L19">
            <v>114.9</v>
          </cell>
          <cell r="M19">
            <v>0</v>
          </cell>
          <cell r="O19">
            <v>1.1599999999999999</v>
          </cell>
          <cell r="R19">
            <v>244.5</v>
          </cell>
          <cell r="S19">
            <v>62.7</v>
          </cell>
          <cell r="U19">
            <v>0</v>
          </cell>
        </row>
        <row r="20">
          <cell r="C20" t="str">
            <v>UPA CABO DE SANTO AGOSTINHO</v>
          </cell>
          <cell r="E20" t="str">
            <v>ADVANE FRANCA DOS SANTOS SILVA</v>
          </cell>
          <cell r="F20" t="str">
            <v>2 - Outros Profissionais da Saúde</v>
          </cell>
          <cell r="G20">
            <v>322205</v>
          </cell>
          <cell r="H20">
            <v>44044</v>
          </cell>
          <cell r="J20">
            <v>40.128</v>
          </cell>
          <cell r="L20">
            <v>114.9</v>
          </cell>
          <cell r="M20">
            <v>0</v>
          </cell>
          <cell r="S20">
            <v>0</v>
          </cell>
          <cell r="U20">
            <v>0</v>
          </cell>
        </row>
        <row r="21">
          <cell r="C21" t="str">
            <v>UPA CABO DE SANTO AGOSTINHO</v>
          </cell>
          <cell r="E21" t="str">
            <v>AGATA STANISCI</v>
          </cell>
          <cell r="F21" t="str">
            <v>1 - Médico</v>
          </cell>
          <cell r="G21">
            <v>225124</v>
          </cell>
          <cell r="H21">
            <v>44044</v>
          </cell>
          <cell r="J21">
            <v>351.48720000000003</v>
          </cell>
          <cell r="L21">
            <v>114.9</v>
          </cell>
          <cell r="M21">
            <v>0</v>
          </cell>
          <cell r="O21">
            <v>9.2799999999999994</v>
          </cell>
          <cell r="S21">
            <v>0</v>
          </cell>
          <cell r="U21">
            <v>0</v>
          </cell>
        </row>
        <row r="22">
          <cell r="C22" t="str">
            <v>UPA CABO DE SANTO AGOSTINHO</v>
          </cell>
          <cell r="E22" t="str">
            <v>ALDILENE CARLA DA SILVA</v>
          </cell>
          <cell r="F22" t="str">
            <v>2 - Outros Profissionais da Saúde</v>
          </cell>
          <cell r="G22">
            <v>322205</v>
          </cell>
          <cell r="H22">
            <v>44044</v>
          </cell>
          <cell r="J22">
            <v>43.472000000000001</v>
          </cell>
          <cell r="L22">
            <v>114.9</v>
          </cell>
          <cell r="M22">
            <v>0</v>
          </cell>
          <cell r="S22">
            <v>27.17</v>
          </cell>
          <cell r="U22">
            <v>0</v>
          </cell>
        </row>
        <row r="23">
          <cell r="C23" t="str">
            <v>UPA CABO DE SANTO AGOSTINHO</v>
          </cell>
          <cell r="E23" t="str">
            <v>ALEXSANDRA MARIA MARTINS DA SILVA</v>
          </cell>
          <cell r="F23" t="str">
            <v>2 - Outros Profissionais da Saúde</v>
          </cell>
          <cell r="G23">
            <v>322205</v>
          </cell>
          <cell r="H23">
            <v>44044</v>
          </cell>
          <cell r="J23">
            <v>117.26</v>
          </cell>
          <cell r="L23">
            <v>114.9</v>
          </cell>
          <cell r="M23">
            <v>20.9</v>
          </cell>
          <cell r="O23">
            <v>1.1599999999999999</v>
          </cell>
          <cell r="R23">
            <v>244.5</v>
          </cell>
          <cell r="S23">
            <v>62.7</v>
          </cell>
          <cell r="U23">
            <v>0</v>
          </cell>
        </row>
        <row r="24">
          <cell r="C24" t="str">
            <v>UPA CABO DE SANTO AGOSTINHO</v>
          </cell>
          <cell r="E24" t="str">
            <v>ALINNE TETI MAGALHAES</v>
          </cell>
          <cell r="F24" t="str">
            <v>1 - Médico</v>
          </cell>
          <cell r="G24">
            <v>225125</v>
          </cell>
          <cell r="H24">
            <v>44044</v>
          </cell>
          <cell r="J24">
            <v>852.52639999999997</v>
          </cell>
          <cell r="L24">
            <v>114.9</v>
          </cell>
          <cell r="M24">
            <v>0</v>
          </cell>
          <cell r="O24">
            <v>9.2799999999999994</v>
          </cell>
          <cell r="S24">
            <v>0</v>
          </cell>
          <cell r="U24">
            <v>0</v>
          </cell>
        </row>
        <row r="25">
          <cell r="C25" t="str">
            <v>UPA CABO DE SANTO AGOSTINHO</v>
          </cell>
          <cell r="E25" t="str">
            <v>ALISSON SANTOS DO NASCIMENTO</v>
          </cell>
          <cell r="F25" t="str">
            <v>2 - Outros Profissionais da Saúde</v>
          </cell>
          <cell r="G25">
            <v>322205</v>
          </cell>
          <cell r="H25">
            <v>44044</v>
          </cell>
          <cell r="J25">
            <v>100.32000000000001</v>
          </cell>
          <cell r="L25">
            <v>114.9</v>
          </cell>
          <cell r="M25">
            <v>20.9</v>
          </cell>
          <cell r="O25">
            <v>1.1599999999999999</v>
          </cell>
          <cell r="R25">
            <v>186.4</v>
          </cell>
          <cell r="S25">
            <v>62.7</v>
          </cell>
          <cell r="U25">
            <v>0</v>
          </cell>
        </row>
        <row r="26">
          <cell r="C26" t="str">
            <v>UPA CABO DE SANTO AGOSTINHO</v>
          </cell>
          <cell r="E26" t="str">
            <v>ALLANO PEDRO FERREIRA DE SOUSA</v>
          </cell>
          <cell r="F26" t="str">
            <v>1 - Médico</v>
          </cell>
          <cell r="G26">
            <v>225125</v>
          </cell>
          <cell r="H26">
            <v>44044</v>
          </cell>
          <cell r="J26">
            <v>702.28639999999996</v>
          </cell>
          <cell r="L26">
            <v>114.9</v>
          </cell>
          <cell r="M26">
            <v>25.34</v>
          </cell>
          <cell r="O26">
            <v>9.2799999999999994</v>
          </cell>
          <cell r="S26">
            <v>0</v>
          </cell>
          <cell r="U26">
            <v>0</v>
          </cell>
        </row>
        <row r="27">
          <cell r="C27" t="str">
            <v>UPA CABO DE SANTO AGOSTINHO</v>
          </cell>
          <cell r="E27" t="str">
            <v>AMANDA PRISCILA DA SILVA</v>
          </cell>
          <cell r="F27" t="str">
            <v>3 - Administrativo</v>
          </cell>
          <cell r="G27">
            <v>411010</v>
          </cell>
          <cell r="H27">
            <v>44044</v>
          </cell>
          <cell r="J27">
            <v>105.71360000000001</v>
          </cell>
          <cell r="L27">
            <v>114.9</v>
          </cell>
          <cell r="M27">
            <v>26.43</v>
          </cell>
          <cell r="O27">
            <v>1.1599999999999999</v>
          </cell>
          <cell r="R27">
            <v>168</v>
          </cell>
          <cell r="S27">
            <v>76.64</v>
          </cell>
          <cell r="U27">
            <v>0</v>
          </cell>
        </row>
        <row r="28">
          <cell r="C28" t="str">
            <v>UPA CABO DE SANTO AGOSTINHO</v>
          </cell>
          <cell r="E28" t="str">
            <v>ANA CLAUDIA DA SILVA</v>
          </cell>
          <cell r="F28" t="str">
            <v>2 - Outros Profissionais da Saúde</v>
          </cell>
          <cell r="G28">
            <v>322205</v>
          </cell>
          <cell r="H28">
            <v>44044</v>
          </cell>
          <cell r="J28">
            <v>125.7872</v>
          </cell>
          <cell r="L28">
            <v>114.9</v>
          </cell>
          <cell r="M28">
            <v>20.9</v>
          </cell>
          <cell r="O28">
            <v>1.1599999999999999</v>
          </cell>
          <cell r="R28">
            <v>150.4</v>
          </cell>
          <cell r="S28">
            <v>62.7</v>
          </cell>
          <cell r="U28">
            <v>0</v>
          </cell>
        </row>
        <row r="29">
          <cell r="C29" t="str">
            <v>UPA CABO DE SANTO AGOSTINHO</v>
          </cell>
          <cell r="E29" t="str">
            <v>ANA MARIA BATISTA PEIXOTO</v>
          </cell>
          <cell r="F29" t="str">
            <v>2 - Outros Profissionais da Saúde</v>
          </cell>
          <cell r="G29">
            <v>223505</v>
          </cell>
          <cell r="H29">
            <v>44044</v>
          </cell>
          <cell r="J29">
            <v>0</v>
          </cell>
          <cell r="L29">
            <v>114.9</v>
          </cell>
          <cell r="M29">
            <v>0</v>
          </cell>
          <cell r="O29">
            <v>2.44</v>
          </cell>
          <cell r="S29">
            <v>0</v>
          </cell>
          <cell r="U29">
            <v>0</v>
          </cell>
        </row>
        <row r="30">
          <cell r="C30" t="str">
            <v>UPA CABO DE SANTO AGOSTINHO</v>
          </cell>
          <cell r="E30" t="str">
            <v>ANA PAULA DA SILVA SANTIAGO</v>
          </cell>
          <cell r="F30" t="str">
            <v>2 - Outros Profissionais da Saúde</v>
          </cell>
          <cell r="G30">
            <v>223505</v>
          </cell>
          <cell r="H30">
            <v>44044</v>
          </cell>
          <cell r="J30">
            <v>282.35120000000001</v>
          </cell>
          <cell r="L30">
            <v>114.9</v>
          </cell>
          <cell r="M30">
            <v>3.08</v>
          </cell>
          <cell r="O30">
            <v>2.44</v>
          </cell>
          <cell r="R30">
            <v>278.39999999999998</v>
          </cell>
          <cell r="S30">
            <v>123.36</v>
          </cell>
          <cell r="U30">
            <v>0</v>
          </cell>
        </row>
        <row r="31">
          <cell r="C31" t="str">
            <v>UPA CABO DE SANTO AGOSTINHO</v>
          </cell>
          <cell r="E31" t="str">
            <v>ANA PAULA MATIAS DA SILVA</v>
          </cell>
          <cell r="F31" t="str">
            <v>2 - Outros Profissionais da Saúde</v>
          </cell>
          <cell r="G31">
            <v>521130</v>
          </cell>
          <cell r="H31">
            <v>44044</v>
          </cell>
          <cell r="J31">
            <v>90.679200000000009</v>
          </cell>
          <cell r="L31">
            <v>114.9</v>
          </cell>
          <cell r="M31">
            <v>20.9</v>
          </cell>
          <cell r="O31">
            <v>1.1599999999999999</v>
          </cell>
          <cell r="S31">
            <v>0</v>
          </cell>
          <cell r="U31">
            <v>53.33</v>
          </cell>
          <cell r="X31" t="str">
            <v>AUXILIO CRECHE</v>
          </cell>
        </row>
        <row r="32">
          <cell r="C32" t="str">
            <v>UPA CABO DE SANTO AGOSTINHO</v>
          </cell>
          <cell r="E32" t="str">
            <v>ANA PAULA MONTEIRO</v>
          </cell>
          <cell r="F32" t="str">
            <v>2 - Outros Profissionais da Saúde</v>
          </cell>
          <cell r="G32">
            <v>322205</v>
          </cell>
          <cell r="H32">
            <v>44044</v>
          </cell>
          <cell r="J32">
            <v>110.5264</v>
          </cell>
          <cell r="L32">
            <v>114.9</v>
          </cell>
          <cell r="M32">
            <v>20.9</v>
          </cell>
          <cell r="O32">
            <v>1.1599999999999999</v>
          </cell>
          <cell r="R32">
            <v>414.75</v>
          </cell>
          <cell r="S32">
            <v>62.7</v>
          </cell>
          <cell r="U32">
            <v>66.11</v>
          </cell>
          <cell r="X32" t="str">
            <v>AUXILIO CRECHE</v>
          </cell>
        </row>
        <row r="33">
          <cell r="C33" t="str">
            <v>UPA CABO DE SANTO AGOSTINHO</v>
          </cell>
          <cell r="E33" t="str">
            <v>ANA THAYSSA ARAUJO CAVALCANTI</v>
          </cell>
          <cell r="F33" t="str">
            <v>2 - Outros Profissionais da Saúde</v>
          </cell>
          <cell r="G33">
            <v>223505</v>
          </cell>
          <cell r="H33">
            <v>44044</v>
          </cell>
          <cell r="J33">
            <v>267.83839999999998</v>
          </cell>
          <cell r="L33">
            <v>114.9</v>
          </cell>
          <cell r="M33">
            <v>3.08</v>
          </cell>
          <cell r="O33">
            <v>2.44</v>
          </cell>
          <cell r="S33">
            <v>0</v>
          </cell>
          <cell r="U33">
            <v>0</v>
          </cell>
        </row>
        <row r="34">
          <cell r="C34" t="str">
            <v>UPA CABO DE SANTO AGOSTINHO</v>
          </cell>
          <cell r="E34" t="str">
            <v>ANAZETE MARIA DE LIMA</v>
          </cell>
          <cell r="F34" t="str">
            <v>2 - Outros Profissionais da Saúde</v>
          </cell>
          <cell r="G34">
            <v>521130</v>
          </cell>
          <cell r="H34">
            <v>44044</v>
          </cell>
          <cell r="J34">
            <v>99.292000000000016</v>
          </cell>
          <cell r="L34">
            <v>114.9</v>
          </cell>
          <cell r="M34">
            <v>20.9</v>
          </cell>
          <cell r="R34">
            <v>150.4</v>
          </cell>
          <cell r="S34">
            <v>62.7</v>
          </cell>
          <cell r="U34">
            <v>0</v>
          </cell>
        </row>
        <row r="35">
          <cell r="C35" t="str">
            <v>UPA CABO DE SANTO AGOSTINHO</v>
          </cell>
          <cell r="E35" t="str">
            <v>ANDERSON JOSE DA SILVA</v>
          </cell>
          <cell r="F35" t="str">
            <v>3 - Administrativo</v>
          </cell>
          <cell r="G35">
            <v>317210</v>
          </cell>
          <cell r="H35">
            <v>44044</v>
          </cell>
          <cell r="J35">
            <v>134.68719999999999</v>
          </cell>
          <cell r="L35">
            <v>114.9</v>
          </cell>
          <cell r="M35">
            <v>33.67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 CABO DE SANTO AGOSTINHO</v>
          </cell>
          <cell r="E36" t="str">
            <v>ANDRE JOSE DO NASCIMENTO</v>
          </cell>
          <cell r="F36" t="str">
            <v>3 - Administrativo</v>
          </cell>
          <cell r="G36">
            <v>782320</v>
          </cell>
          <cell r="H36">
            <v>44044</v>
          </cell>
          <cell r="J36">
            <v>130.6088</v>
          </cell>
          <cell r="L36">
            <v>114.9</v>
          </cell>
          <cell r="M36">
            <v>28.48</v>
          </cell>
          <cell r="O36">
            <v>1.1599999999999999</v>
          </cell>
          <cell r="S36">
            <v>0</v>
          </cell>
          <cell r="U36">
            <v>0</v>
          </cell>
        </row>
        <row r="37">
          <cell r="C37" t="str">
            <v>UPA CABO DE SANTO AGOSTINHO</v>
          </cell>
          <cell r="E37" t="str">
            <v>ANDREIA DA SILVA SANTOS</v>
          </cell>
          <cell r="F37" t="str">
            <v>2 - Outros Profissionais da Saúde</v>
          </cell>
          <cell r="G37">
            <v>322205</v>
          </cell>
          <cell r="H37">
            <v>44044</v>
          </cell>
          <cell r="J37">
            <v>0</v>
          </cell>
          <cell r="L37">
            <v>114.9</v>
          </cell>
          <cell r="M37">
            <v>0</v>
          </cell>
          <cell r="O37">
            <v>1.1599999999999999</v>
          </cell>
          <cell r="S37">
            <v>0</v>
          </cell>
          <cell r="U37">
            <v>0</v>
          </cell>
        </row>
        <row r="38">
          <cell r="C38" t="str">
            <v>UPA CABO DE SANTO AGOSTINHO</v>
          </cell>
          <cell r="E38" t="str">
            <v>ANDREZA CRISTINA VELEZ SILVA</v>
          </cell>
          <cell r="F38" t="str">
            <v>1 - Médico</v>
          </cell>
          <cell r="G38">
            <v>225125</v>
          </cell>
          <cell r="H38">
            <v>44044</v>
          </cell>
          <cell r="J38">
            <v>714.45679999999993</v>
          </cell>
          <cell r="L38">
            <v>114.9</v>
          </cell>
          <cell r="M38">
            <v>0</v>
          </cell>
          <cell r="O38">
            <v>9.2799999999999994</v>
          </cell>
          <cell r="S38">
            <v>0</v>
          </cell>
          <cell r="U38">
            <v>0</v>
          </cell>
        </row>
        <row r="39">
          <cell r="C39" t="str">
            <v>UPA CABO DE SANTO AGOSTINHO</v>
          </cell>
          <cell r="E39" t="str">
            <v>ANGELA PEREIRA DE SOUSA</v>
          </cell>
          <cell r="F39" t="str">
            <v>2 - Outros Profissionais da Saúde</v>
          </cell>
          <cell r="G39">
            <v>322205</v>
          </cell>
          <cell r="H39">
            <v>44044</v>
          </cell>
          <cell r="J39">
            <v>100.32000000000001</v>
          </cell>
          <cell r="L39">
            <v>114.9</v>
          </cell>
          <cell r="M39">
            <v>20.9</v>
          </cell>
          <cell r="O39">
            <v>1.1599999999999999</v>
          </cell>
          <cell r="R39">
            <v>91.2</v>
          </cell>
          <cell r="S39">
            <v>62.7</v>
          </cell>
          <cell r="U39">
            <v>0</v>
          </cell>
        </row>
        <row r="40">
          <cell r="C40" t="str">
            <v>UPA CABO DE SANTO AGOSTINHO</v>
          </cell>
          <cell r="E40" t="str">
            <v>APARECIDO LEONARDE DO CARMO GONZAGA</v>
          </cell>
          <cell r="F40" t="str">
            <v>2 - Outros Profissionais da Saúde</v>
          </cell>
          <cell r="G40">
            <v>324115</v>
          </cell>
          <cell r="H40">
            <v>44044</v>
          </cell>
          <cell r="J40">
            <v>266.05439999999999</v>
          </cell>
          <cell r="L40">
            <v>114.9</v>
          </cell>
          <cell r="M40">
            <v>10.85</v>
          </cell>
          <cell r="O40">
            <v>1.1599999999999999</v>
          </cell>
          <cell r="R40">
            <v>179.3</v>
          </cell>
          <cell r="S40">
            <v>60.91</v>
          </cell>
          <cell r="U40">
            <v>0</v>
          </cell>
        </row>
        <row r="41">
          <cell r="C41" t="str">
            <v>UPA CABO DE SANTO AGOSTINHO</v>
          </cell>
          <cell r="E41" t="str">
            <v>ARIVAN DA SILVA</v>
          </cell>
          <cell r="F41" t="str">
            <v>2 - Outros Profissionais da Saúde</v>
          </cell>
          <cell r="G41">
            <v>515110</v>
          </cell>
          <cell r="H41">
            <v>44044</v>
          </cell>
          <cell r="J41">
            <v>205.43680000000001</v>
          </cell>
          <cell r="L41">
            <v>114.9</v>
          </cell>
          <cell r="M41">
            <v>20.9</v>
          </cell>
          <cell r="O41">
            <v>1.1599999999999999</v>
          </cell>
          <cell r="R41">
            <v>17.55</v>
          </cell>
          <cell r="S41">
            <v>0</v>
          </cell>
          <cell r="U41">
            <v>0</v>
          </cell>
        </row>
        <row r="42">
          <cell r="C42" t="str">
            <v>UPA CABO DE SANTO AGOSTINHO</v>
          </cell>
          <cell r="E42" t="str">
            <v>AUMIRENE MARIA DE FRANCA</v>
          </cell>
          <cell r="F42" t="str">
            <v>2 - Outros Profissionais da Saúde</v>
          </cell>
          <cell r="G42">
            <v>322205</v>
          </cell>
          <cell r="H42">
            <v>44044</v>
          </cell>
          <cell r="J42">
            <v>112.99680000000001</v>
          </cell>
          <cell r="L42">
            <v>114.9</v>
          </cell>
          <cell r="M42">
            <v>20.9</v>
          </cell>
          <cell r="O42">
            <v>1.1599999999999999</v>
          </cell>
          <cell r="R42">
            <v>141</v>
          </cell>
          <cell r="S42">
            <v>62.7</v>
          </cell>
          <cell r="U42">
            <v>0</v>
          </cell>
        </row>
        <row r="43">
          <cell r="C43" t="str">
            <v>UPA CABO DE SANTO AGOSTINHO</v>
          </cell>
          <cell r="E43" t="str">
            <v>BARBARA EMILLY DE ALMEIDA</v>
          </cell>
          <cell r="F43" t="str">
            <v>3 - Administrativo</v>
          </cell>
          <cell r="G43">
            <v>411010</v>
          </cell>
          <cell r="H43">
            <v>44044</v>
          </cell>
          <cell r="J43">
            <v>154.81200000000001</v>
          </cell>
          <cell r="L43">
            <v>114.9</v>
          </cell>
          <cell r="M43">
            <v>20.9</v>
          </cell>
          <cell r="O43">
            <v>1.1599999999999999</v>
          </cell>
          <cell r="R43">
            <v>260.8</v>
          </cell>
          <cell r="S43">
            <v>62.7</v>
          </cell>
          <cell r="U43">
            <v>0</v>
          </cell>
        </row>
        <row r="44">
          <cell r="C44" t="str">
            <v>UPA CABO DE SANTO AGOSTINHO</v>
          </cell>
          <cell r="E44" t="str">
            <v>BETANIA RODRIGUES FEITOSA</v>
          </cell>
          <cell r="F44" t="str">
            <v>2 - Outros Profissionais da Saúde</v>
          </cell>
          <cell r="G44">
            <v>515205</v>
          </cell>
          <cell r="H44">
            <v>44044</v>
          </cell>
          <cell r="J44">
            <v>115.62</v>
          </cell>
          <cell r="L44">
            <v>114.9</v>
          </cell>
          <cell r="M44">
            <v>21.6</v>
          </cell>
          <cell r="O44">
            <v>1.1599999999999999</v>
          </cell>
          <cell r="R44">
            <v>302.39999999999998</v>
          </cell>
          <cell r="S44">
            <v>64.8</v>
          </cell>
          <cell r="U44">
            <v>0</v>
          </cell>
        </row>
        <row r="45">
          <cell r="C45" t="str">
            <v>UPA CABO DE SANTO AGOSTINHO</v>
          </cell>
          <cell r="E45" t="str">
            <v>BRUNA PRISCILA DE OLIVEIRA</v>
          </cell>
          <cell r="F45" t="str">
            <v>2 - Outros Profissionais da Saúde</v>
          </cell>
          <cell r="G45">
            <v>223505</v>
          </cell>
          <cell r="H45">
            <v>44044</v>
          </cell>
          <cell r="J45">
            <v>308.20639999999997</v>
          </cell>
          <cell r="L45">
            <v>114.9</v>
          </cell>
          <cell r="M45">
            <v>3.08</v>
          </cell>
          <cell r="O45">
            <v>2.44</v>
          </cell>
          <cell r="S45">
            <v>0</v>
          </cell>
          <cell r="U45">
            <v>0</v>
          </cell>
        </row>
        <row r="46">
          <cell r="C46" t="str">
            <v>UPA CABO DE SANTO AGOSTINHO</v>
          </cell>
          <cell r="E46" t="str">
            <v>BRUNO LEONARDO MICELI</v>
          </cell>
          <cell r="F46" t="str">
            <v>1 - Médico</v>
          </cell>
          <cell r="G46">
            <v>225124</v>
          </cell>
          <cell r="H46">
            <v>44044</v>
          </cell>
          <cell r="J46">
            <v>335.2704</v>
          </cell>
          <cell r="L46">
            <v>114.9</v>
          </cell>
          <cell r="M46">
            <v>0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CABO DE SANTO AGOSTINHO</v>
          </cell>
          <cell r="E47" t="str">
            <v>CAIO FELIPE FARIAS BARROS</v>
          </cell>
          <cell r="F47" t="str">
            <v>1 - Médico</v>
          </cell>
          <cell r="G47">
            <v>225124</v>
          </cell>
          <cell r="H47">
            <v>44044</v>
          </cell>
          <cell r="J47">
            <v>1138.3440000000001</v>
          </cell>
          <cell r="L47">
            <v>114.9</v>
          </cell>
          <cell r="M47">
            <v>14.26</v>
          </cell>
          <cell r="O47">
            <v>9.2799999999999994</v>
          </cell>
          <cell r="S47">
            <v>0</v>
          </cell>
          <cell r="U47">
            <v>0</v>
          </cell>
        </row>
        <row r="48">
          <cell r="C48" t="str">
            <v>UPA CABO DE SANTO AGOSTINHO</v>
          </cell>
          <cell r="E48" t="str">
            <v>CASSIANO GUEDES COSTA</v>
          </cell>
          <cell r="F48" t="str">
            <v>3 - Administrativo</v>
          </cell>
          <cell r="G48">
            <v>514225</v>
          </cell>
          <cell r="H48">
            <v>44044</v>
          </cell>
          <cell r="J48">
            <v>136.8304</v>
          </cell>
          <cell r="L48">
            <v>114.9</v>
          </cell>
          <cell r="M48">
            <v>20.9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 CABO DE SANTO AGOSTINHO</v>
          </cell>
          <cell r="E49" t="str">
            <v>CATARINA BARBOSA DOS SANTOS SALES</v>
          </cell>
          <cell r="F49" t="str">
            <v>2 - Outros Profissionais da Saúde</v>
          </cell>
          <cell r="G49">
            <v>322205</v>
          </cell>
          <cell r="H49">
            <v>44044</v>
          </cell>
          <cell r="J49">
            <v>100.32000000000001</v>
          </cell>
          <cell r="L49">
            <v>114.9</v>
          </cell>
          <cell r="M49">
            <v>20.9</v>
          </cell>
          <cell r="O49">
            <v>1.1599999999999999</v>
          </cell>
          <cell r="R49">
            <v>130.4</v>
          </cell>
          <cell r="S49">
            <v>62.7</v>
          </cell>
          <cell r="U49">
            <v>0</v>
          </cell>
        </row>
        <row r="50">
          <cell r="C50" t="str">
            <v>UPA CABO DE SANTO AGOSTINHO</v>
          </cell>
          <cell r="E50" t="str">
            <v>CATARINA MARIA DA SILVA</v>
          </cell>
          <cell r="F50" t="str">
            <v>2 - Outros Profissionais da Saúde</v>
          </cell>
          <cell r="G50">
            <v>515205</v>
          </cell>
          <cell r="H50">
            <v>44044</v>
          </cell>
          <cell r="J50">
            <v>121.42319999999999</v>
          </cell>
          <cell r="L50">
            <v>114.9</v>
          </cell>
          <cell r="M50">
            <v>21.6</v>
          </cell>
          <cell r="O50">
            <v>1.1599999999999999</v>
          </cell>
          <cell r="R50">
            <v>244.5</v>
          </cell>
          <cell r="S50">
            <v>64.8</v>
          </cell>
          <cell r="U50">
            <v>0</v>
          </cell>
        </row>
        <row r="51">
          <cell r="C51" t="str">
            <v>UPA CABO DE SANTO AGOSTINHO</v>
          </cell>
          <cell r="E51" t="str">
            <v>CLARA ISABEL NOBREGA SATURNINO</v>
          </cell>
          <cell r="F51" t="str">
            <v>2 - Outros Profissionais da Saúde</v>
          </cell>
          <cell r="G51">
            <v>251605</v>
          </cell>
          <cell r="H51">
            <v>44044</v>
          </cell>
          <cell r="J51">
            <v>197.69200000000001</v>
          </cell>
          <cell r="L51">
            <v>114.9</v>
          </cell>
          <cell r="M51">
            <v>36.19</v>
          </cell>
          <cell r="O51">
            <v>1.1599999999999999</v>
          </cell>
          <cell r="R51">
            <v>81.5</v>
          </cell>
          <cell r="S51">
            <v>78.5</v>
          </cell>
          <cell r="U51">
            <v>0</v>
          </cell>
        </row>
        <row r="52">
          <cell r="C52" t="str">
            <v>UPA CABO DE SANTO AGOSTINHO</v>
          </cell>
          <cell r="E52" t="str">
            <v>CLAUDIA MARIA SARAIVA</v>
          </cell>
          <cell r="F52" t="str">
            <v>2 - Outros Profissionais da Saúde</v>
          </cell>
          <cell r="G52">
            <v>322205</v>
          </cell>
          <cell r="H52">
            <v>44044</v>
          </cell>
          <cell r="J52">
            <v>0</v>
          </cell>
          <cell r="L52">
            <v>114.9</v>
          </cell>
          <cell r="M52">
            <v>0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 CABO DE SANTO AGOSTINHO</v>
          </cell>
          <cell r="E53" t="str">
            <v>CLAUDIVANIA MARIA DOS SANTOS SILVA</v>
          </cell>
          <cell r="F53" t="str">
            <v>3 - Administrativo</v>
          </cell>
          <cell r="G53">
            <v>411010</v>
          </cell>
          <cell r="H53">
            <v>44044</v>
          </cell>
          <cell r="J53">
            <v>100.32000000000001</v>
          </cell>
          <cell r="L53">
            <v>114.9</v>
          </cell>
          <cell r="M53">
            <v>0</v>
          </cell>
          <cell r="O53">
            <v>1.1599999999999999</v>
          </cell>
          <cell r="S53">
            <v>0</v>
          </cell>
          <cell r="U53">
            <v>0</v>
          </cell>
        </row>
        <row r="54">
          <cell r="C54" t="str">
            <v>UPA CABO DE SANTO AGOSTINHO</v>
          </cell>
          <cell r="E54" t="str">
            <v>CLAYTONY MELO DA SILVA</v>
          </cell>
          <cell r="F54" t="str">
            <v>3 - Administrativo</v>
          </cell>
          <cell r="G54">
            <v>517410</v>
          </cell>
          <cell r="H54">
            <v>44044</v>
          </cell>
          <cell r="J54">
            <v>112.2368</v>
          </cell>
          <cell r="L54">
            <v>114.9</v>
          </cell>
          <cell r="M54">
            <v>20.9</v>
          </cell>
          <cell r="O54">
            <v>1.1599999999999999</v>
          </cell>
          <cell r="R54">
            <v>244.5</v>
          </cell>
          <cell r="S54">
            <v>62.7</v>
          </cell>
          <cell r="U54">
            <v>0</v>
          </cell>
        </row>
        <row r="55">
          <cell r="C55" t="str">
            <v>UPA CABO DE SANTO AGOSTINHO</v>
          </cell>
          <cell r="E55" t="str">
            <v>CLEIDE SANTOS DA SILVA</v>
          </cell>
          <cell r="F55" t="str">
            <v>2 - Outros Profissionais da Saúde</v>
          </cell>
          <cell r="G55">
            <v>251605</v>
          </cell>
          <cell r="H55">
            <v>44044</v>
          </cell>
          <cell r="J55">
            <v>228.8552</v>
          </cell>
          <cell r="L55">
            <v>114.9</v>
          </cell>
          <cell r="M55">
            <v>36.19</v>
          </cell>
          <cell r="O55">
            <v>1.1599999999999999</v>
          </cell>
          <cell r="S55">
            <v>0</v>
          </cell>
          <cell r="U55">
            <v>0</v>
          </cell>
        </row>
        <row r="56">
          <cell r="C56" t="str">
            <v>UPA CABO DE SANTO AGOSTINHO</v>
          </cell>
          <cell r="E56" t="str">
            <v>CLEUTON ROBERTO CANDIDO</v>
          </cell>
          <cell r="F56" t="str">
            <v>1 - Médico</v>
          </cell>
          <cell r="G56">
            <v>225125</v>
          </cell>
          <cell r="H56">
            <v>44044</v>
          </cell>
          <cell r="J56">
            <v>378.73040000000003</v>
          </cell>
          <cell r="L56">
            <v>114.9</v>
          </cell>
          <cell r="M56">
            <v>6.34</v>
          </cell>
          <cell r="O56">
            <v>9.2799999999999994</v>
          </cell>
          <cell r="S56">
            <v>0</v>
          </cell>
          <cell r="U56">
            <v>0</v>
          </cell>
        </row>
        <row r="57">
          <cell r="C57" t="str">
            <v>UPA CABO DE SANTO AGOSTINHO</v>
          </cell>
          <cell r="E57" t="str">
            <v>CLEYDSON TRAJANO DA SILVA</v>
          </cell>
          <cell r="F57" t="str">
            <v>3 - Administrativo</v>
          </cell>
          <cell r="G57">
            <v>313115</v>
          </cell>
          <cell r="H57">
            <v>44044</v>
          </cell>
          <cell r="J57">
            <v>140.4632</v>
          </cell>
          <cell r="L57">
            <v>114.9</v>
          </cell>
          <cell r="M57">
            <v>29.88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CABO DE SANTO AGOSTINHO</v>
          </cell>
          <cell r="E58" t="str">
            <v>CRISTIANE DE SOUZA BRITO</v>
          </cell>
          <cell r="F58" t="str">
            <v>2 - Outros Profissionais da Saúde</v>
          </cell>
          <cell r="G58">
            <v>322205</v>
          </cell>
          <cell r="H58">
            <v>44044</v>
          </cell>
          <cell r="J58">
            <v>112.9816</v>
          </cell>
          <cell r="L58">
            <v>114.9</v>
          </cell>
          <cell r="M58">
            <v>20.9</v>
          </cell>
          <cell r="O58">
            <v>1.1599999999999999</v>
          </cell>
          <cell r="R58">
            <v>260.8</v>
          </cell>
          <cell r="S58">
            <v>62.7</v>
          </cell>
          <cell r="U58">
            <v>0</v>
          </cell>
        </row>
        <row r="59">
          <cell r="C59" t="str">
            <v>UPA CABO DE SANTO AGOSTINHO</v>
          </cell>
          <cell r="E59" t="str">
            <v>CRISTOPHER CAMPOS DA CUNHA CAVALCANTI</v>
          </cell>
          <cell r="F59" t="str">
            <v>3 - Administrativo</v>
          </cell>
          <cell r="G59">
            <v>131205</v>
          </cell>
          <cell r="H59">
            <v>44044</v>
          </cell>
          <cell r="J59">
            <v>875.68000000000006</v>
          </cell>
          <cell r="L59">
            <v>114.9</v>
          </cell>
          <cell r="M59">
            <v>30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 CABO DE SANTO AGOSTINHO</v>
          </cell>
          <cell r="E60" t="str">
            <v>CYNTHIA DARLLENE DO O SILVA</v>
          </cell>
          <cell r="F60" t="str">
            <v>1 - Médico</v>
          </cell>
          <cell r="G60">
            <v>225124</v>
          </cell>
          <cell r="H60">
            <v>44044</v>
          </cell>
          <cell r="J60">
            <v>369.5136</v>
          </cell>
          <cell r="L60">
            <v>114.9</v>
          </cell>
          <cell r="M60">
            <v>7.92</v>
          </cell>
          <cell r="O60">
            <v>9.2799999999999994</v>
          </cell>
          <cell r="S60">
            <v>0</v>
          </cell>
          <cell r="U60">
            <v>0</v>
          </cell>
        </row>
        <row r="61">
          <cell r="C61" t="str">
            <v>UPA CABO DE SANTO AGOSTINHO</v>
          </cell>
          <cell r="E61" t="str">
            <v>CYNTHYA MARIA DOS SANTOS</v>
          </cell>
          <cell r="F61" t="str">
            <v>2 - Outros Profissionais da Saúde</v>
          </cell>
          <cell r="G61">
            <v>223505</v>
          </cell>
          <cell r="H61">
            <v>44044</v>
          </cell>
          <cell r="J61">
            <v>245.18400000000003</v>
          </cell>
          <cell r="L61">
            <v>114.9</v>
          </cell>
          <cell r="M61">
            <v>2.86</v>
          </cell>
          <cell r="O61">
            <v>2.44</v>
          </cell>
          <cell r="R61">
            <v>141</v>
          </cell>
          <cell r="S61">
            <v>114.48</v>
          </cell>
          <cell r="U61">
            <v>0</v>
          </cell>
        </row>
        <row r="62">
          <cell r="C62" t="str">
            <v>UPA CABO DE SANTO AGOSTINHO</v>
          </cell>
          <cell r="E62" t="str">
            <v>DALVA CORDEIRO RAMOS SOUZA</v>
          </cell>
          <cell r="F62" t="str">
            <v>2 - Outros Profissionais da Saúde</v>
          </cell>
          <cell r="G62">
            <v>324115</v>
          </cell>
          <cell r="H62">
            <v>44044</v>
          </cell>
          <cell r="J62">
            <v>0</v>
          </cell>
          <cell r="L62">
            <v>114.9</v>
          </cell>
          <cell r="M62">
            <v>0</v>
          </cell>
          <cell r="O62">
            <v>1.1599999999999999</v>
          </cell>
          <cell r="S62">
            <v>0</v>
          </cell>
          <cell r="U62">
            <v>0</v>
          </cell>
        </row>
        <row r="63">
          <cell r="C63" t="str">
            <v>UPA CABO DE SANTO AGOSTINHO</v>
          </cell>
          <cell r="E63" t="str">
            <v>DANIELA CRISTINA DE SALES</v>
          </cell>
          <cell r="F63" t="str">
            <v>3 - Administrativo</v>
          </cell>
          <cell r="G63">
            <v>142205</v>
          </cell>
          <cell r="H63">
            <v>44044</v>
          </cell>
          <cell r="J63">
            <v>218.4</v>
          </cell>
          <cell r="L63">
            <v>114.9</v>
          </cell>
          <cell r="M63">
            <v>52</v>
          </cell>
          <cell r="O63">
            <v>1.1599999999999999</v>
          </cell>
          <cell r="S63">
            <v>0</v>
          </cell>
          <cell r="U63">
            <v>0</v>
          </cell>
        </row>
        <row r="64">
          <cell r="C64" t="str">
            <v>UPA CABO DE SANTO AGOSTINHO</v>
          </cell>
          <cell r="E64" t="str">
            <v>DANIELE CORREIA DA SILVA</v>
          </cell>
          <cell r="F64" t="str">
            <v>2 - Outros Profissionais da Saúde</v>
          </cell>
          <cell r="G64">
            <v>322205</v>
          </cell>
          <cell r="H64">
            <v>44044</v>
          </cell>
          <cell r="J64">
            <v>104.4448</v>
          </cell>
          <cell r="L64">
            <v>114.9</v>
          </cell>
          <cell r="M64">
            <v>20.9</v>
          </cell>
          <cell r="O64">
            <v>1.1599999999999999</v>
          </cell>
          <cell r="R64">
            <v>122.25</v>
          </cell>
          <cell r="S64">
            <v>62.7</v>
          </cell>
          <cell r="U64">
            <v>66.11</v>
          </cell>
          <cell r="X64" t="str">
            <v>AUXILIO CRECHE</v>
          </cell>
        </row>
        <row r="65">
          <cell r="C65" t="str">
            <v>UPA CABO DE SANTO AGOSTINHO</v>
          </cell>
          <cell r="E65" t="str">
            <v>DARLENE ROSE DE OLIVEIRA ARAUJO</v>
          </cell>
          <cell r="F65" t="str">
            <v>2 - Outros Profissionais da Saúde</v>
          </cell>
          <cell r="G65">
            <v>322205</v>
          </cell>
          <cell r="H65">
            <v>44044</v>
          </cell>
          <cell r="J65">
            <v>254.76880000000003</v>
          </cell>
          <cell r="L65">
            <v>114.9</v>
          </cell>
          <cell r="M65">
            <v>20.9</v>
          </cell>
          <cell r="O65">
            <v>1.1599999999999999</v>
          </cell>
          <cell r="R65">
            <v>9.4</v>
          </cell>
          <cell r="S65">
            <v>0</v>
          </cell>
          <cell r="U65">
            <v>0</v>
          </cell>
        </row>
        <row r="66">
          <cell r="C66" t="str">
            <v>UPA CABO DE SANTO AGOSTINHO</v>
          </cell>
          <cell r="E66" t="str">
            <v>DAYANE MONIQUE DA SILVA ALVES</v>
          </cell>
          <cell r="F66" t="str">
            <v>3 - Administrativo</v>
          </cell>
          <cell r="G66">
            <v>411010</v>
          </cell>
          <cell r="H66">
            <v>44044</v>
          </cell>
          <cell r="J66">
            <v>118.024</v>
          </cell>
          <cell r="L66">
            <v>114.9</v>
          </cell>
          <cell r="M66">
            <v>20.9</v>
          </cell>
          <cell r="O66">
            <v>1.1599999999999999</v>
          </cell>
          <cell r="R66">
            <v>141</v>
          </cell>
          <cell r="S66">
            <v>62.7</v>
          </cell>
          <cell r="U66">
            <v>64</v>
          </cell>
          <cell r="X66" t="str">
            <v>AUXILIO CRECHE</v>
          </cell>
        </row>
        <row r="67">
          <cell r="C67" t="str">
            <v>UPA CABO DE SANTO AGOSTINHO</v>
          </cell>
          <cell r="E67" t="str">
            <v>DAYVSON KEYSON SALUSTIANO FRANCA</v>
          </cell>
          <cell r="F67" t="str">
            <v>2 - Outros Profissionais da Saúde</v>
          </cell>
          <cell r="G67">
            <v>521130</v>
          </cell>
          <cell r="H67">
            <v>44044</v>
          </cell>
          <cell r="J67">
            <v>83.536799999999999</v>
          </cell>
          <cell r="L67">
            <v>114.9</v>
          </cell>
          <cell r="M67">
            <v>20.9</v>
          </cell>
          <cell r="O67">
            <v>1.1599999999999999</v>
          </cell>
          <cell r="S67">
            <v>0</v>
          </cell>
          <cell r="U67">
            <v>0</v>
          </cell>
        </row>
        <row r="68">
          <cell r="C68" t="str">
            <v>UPA CABO DE SANTO AGOSTINHO</v>
          </cell>
          <cell r="E68" t="str">
            <v>DEISE CAVALCANTE DE ARAUJO RAMOS</v>
          </cell>
          <cell r="F68" t="str">
            <v>1 - Médico</v>
          </cell>
          <cell r="G68">
            <v>225125</v>
          </cell>
          <cell r="H68">
            <v>44044</v>
          </cell>
          <cell r="J68">
            <v>416.78000000000003</v>
          </cell>
          <cell r="L68">
            <v>114.9</v>
          </cell>
          <cell r="M68">
            <v>0</v>
          </cell>
          <cell r="O68">
            <v>9.2799999999999994</v>
          </cell>
          <cell r="S68">
            <v>0</v>
          </cell>
          <cell r="U68">
            <v>0</v>
          </cell>
        </row>
        <row r="69">
          <cell r="C69" t="str">
            <v>UPA CABO DE SANTO AGOSTINHO</v>
          </cell>
          <cell r="E69" t="str">
            <v>DUANY NOVAES DE CARVALHO</v>
          </cell>
          <cell r="F69" t="str">
            <v>1 - Médico</v>
          </cell>
          <cell r="G69">
            <v>225124</v>
          </cell>
          <cell r="H69">
            <v>44044</v>
          </cell>
          <cell r="J69">
            <v>351.65600000000001</v>
          </cell>
          <cell r="L69">
            <v>114.9</v>
          </cell>
          <cell r="M69">
            <v>3.17</v>
          </cell>
          <cell r="O69">
            <v>9.2799999999999994</v>
          </cell>
          <cell r="S69">
            <v>0</v>
          </cell>
          <cell r="U69">
            <v>0</v>
          </cell>
        </row>
        <row r="70">
          <cell r="C70" t="str">
            <v>UPA CABO DE SANTO AGOSTINHO</v>
          </cell>
          <cell r="E70" t="str">
            <v>EBERLANDIA OLIVIA DA SILVA BATISTA</v>
          </cell>
          <cell r="F70" t="str">
            <v>2 - Outros Profissionais da Saúde</v>
          </cell>
          <cell r="G70">
            <v>322205</v>
          </cell>
          <cell r="H70">
            <v>44044</v>
          </cell>
          <cell r="J70">
            <v>187.14880000000002</v>
          </cell>
          <cell r="L70">
            <v>114.9</v>
          </cell>
          <cell r="M70">
            <v>20.9</v>
          </cell>
          <cell r="O70">
            <v>1.1599999999999999</v>
          </cell>
          <cell r="R70">
            <v>91.2</v>
          </cell>
          <cell r="S70">
            <v>62.7</v>
          </cell>
          <cell r="U70">
            <v>0</v>
          </cell>
        </row>
        <row r="71">
          <cell r="C71" t="str">
            <v>UPA CABO DE SANTO AGOSTINHO</v>
          </cell>
          <cell r="E71" t="str">
            <v>EDILSON VIRGINIO DA SILVA JUNIOR</v>
          </cell>
          <cell r="F71" t="str">
            <v>3 - Administrativo</v>
          </cell>
          <cell r="G71">
            <v>411010</v>
          </cell>
          <cell r="H71">
            <v>44044</v>
          </cell>
          <cell r="J71">
            <v>10.450000000000001</v>
          </cell>
          <cell r="L71">
            <v>114.9</v>
          </cell>
          <cell r="M71">
            <v>0</v>
          </cell>
          <cell r="O71">
            <v>1.1599999999999999</v>
          </cell>
          <cell r="R71">
            <v>159.80000000000001</v>
          </cell>
          <cell r="S71">
            <v>31.35</v>
          </cell>
          <cell r="U71">
            <v>0</v>
          </cell>
        </row>
        <row r="72">
          <cell r="C72" t="str">
            <v>UPA CABO DE SANTO AGOSTINHO</v>
          </cell>
          <cell r="E72" t="str">
            <v>EDIMARIO JOSE DA SILVA MELO</v>
          </cell>
          <cell r="F72" t="str">
            <v>3 - Administrativo</v>
          </cell>
          <cell r="G72">
            <v>514225</v>
          </cell>
          <cell r="H72">
            <v>44044</v>
          </cell>
          <cell r="J72">
            <v>116.6232</v>
          </cell>
          <cell r="L72">
            <v>114.9</v>
          </cell>
          <cell r="M72">
            <v>20.9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 CABO DE SANTO AGOSTINHO</v>
          </cell>
          <cell r="E73" t="str">
            <v>EDNA MARTINS ALVES DE SOUZA</v>
          </cell>
          <cell r="F73" t="str">
            <v>3 - Administrativo</v>
          </cell>
          <cell r="G73">
            <v>351605</v>
          </cell>
          <cell r="H73">
            <v>44044</v>
          </cell>
          <cell r="J73">
            <v>120.4584</v>
          </cell>
          <cell r="L73">
            <v>114.9</v>
          </cell>
          <cell r="M73">
            <v>0</v>
          </cell>
          <cell r="O73">
            <v>1.1599999999999999</v>
          </cell>
          <cell r="R73">
            <v>269.85000000000002</v>
          </cell>
          <cell r="S73">
            <v>89.63</v>
          </cell>
          <cell r="U73">
            <v>0</v>
          </cell>
        </row>
        <row r="74">
          <cell r="C74" t="str">
            <v>UPA CABO DE SANTO AGOSTINHO</v>
          </cell>
          <cell r="E74" t="str">
            <v>EDNALDO JOSE DA SILVA</v>
          </cell>
          <cell r="F74" t="str">
            <v>3 - Administrativo</v>
          </cell>
          <cell r="G74">
            <v>517410</v>
          </cell>
          <cell r="H74">
            <v>44044</v>
          </cell>
          <cell r="J74">
            <v>104.5</v>
          </cell>
          <cell r="L74">
            <v>114.9</v>
          </cell>
          <cell r="M74">
            <v>20.9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CABO DE SANTO AGOSTINHO</v>
          </cell>
          <cell r="E75" t="str">
            <v>EDUARDA GABRIELA VILELA DA SILVA</v>
          </cell>
          <cell r="F75" t="str">
            <v>2 - Outros Profissionais da Saúde</v>
          </cell>
          <cell r="G75">
            <v>322205</v>
          </cell>
          <cell r="H75">
            <v>44044</v>
          </cell>
          <cell r="J75">
            <v>112.5256</v>
          </cell>
          <cell r="L75">
            <v>114.9</v>
          </cell>
          <cell r="M75">
            <v>20.9</v>
          </cell>
          <cell r="O75">
            <v>1.1599999999999999</v>
          </cell>
          <cell r="R75">
            <v>244.5</v>
          </cell>
          <cell r="S75">
            <v>62.7</v>
          </cell>
          <cell r="U75">
            <v>0</v>
          </cell>
        </row>
        <row r="76">
          <cell r="C76" t="str">
            <v>UPA CABO DE SANTO AGOSTINHO</v>
          </cell>
          <cell r="E76" t="str">
            <v>EGRINALDO AMANCIO DE SOUSA</v>
          </cell>
          <cell r="F76" t="str">
            <v>3 - Administrativo</v>
          </cell>
          <cell r="G76">
            <v>514225</v>
          </cell>
          <cell r="H76">
            <v>44044</v>
          </cell>
          <cell r="J76">
            <v>121.22</v>
          </cell>
          <cell r="L76">
            <v>114.9</v>
          </cell>
          <cell r="M76">
            <v>20.9</v>
          </cell>
          <cell r="O76">
            <v>1.1599999999999999</v>
          </cell>
          <cell r="R76">
            <v>240.8</v>
          </cell>
          <cell r="S76">
            <v>62.7</v>
          </cell>
          <cell r="U76">
            <v>0</v>
          </cell>
        </row>
        <row r="77">
          <cell r="C77" t="str">
            <v>UPA CABO DE SANTO AGOSTINHO</v>
          </cell>
          <cell r="E77" t="str">
            <v>ELCIO MEDEIROS DA SILVA</v>
          </cell>
          <cell r="F77" t="str">
            <v>2 - Outros Profissionais da Saúde</v>
          </cell>
          <cell r="G77">
            <v>324115</v>
          </cell>
          <cell r="H77">
            <v>44044</v>
          </cell>
          <cell r="J77">
            <v>272.89839999999998</v>
          </cell>
          <cell r="L77">
            <v>114.9</v>
          </cell>
          <cell r="M77">
            <v>9.49</v>
          </cell>
          <cell r="O77">
            <v>1.1599999999999999</v>
          </cell>
          <cell r="R77">
            <v>75.2</v>
          </cell>
          <cell r="S77">
            <v>60.91</v>
          </cell>
          <cell r="U77">
            <v>0</v>
          </cell>
        </row>
        <row r="78">
          <cell r="C78" t="str">
            <v>UPA CABO DE SANTO AGOSTINHO</v>
          </cell>
          <cell r="E78" t="str">
            <v>ELENILSON PEREIRA DOS SANTOS</v>
          </cell>
          <cell r="F78" t="str">
            <v>1 - Médico</v>
          </cell>
          <cell r="G78">
            <v>225125</v>
          </cell>
          <cell r="H78">
            <v>44044</v>
          </cell>
          <cell r="J78">
            <v>876.47039999999993</v>
          </cell>
          <cell r="L78">
            <v>114.9</v>
          </cell>
          <cell r="M78">
            <v>6.34</v>
          </cell>
          <cell r="O78">
            <v>9.2799999999999994</v>
          </cell>
          <cell r="S78">
            <v>0</v>
          </cell>
          <cell r="U78">
            <v>0</v>
          </cell>
        </row>
        <row r="79">
          <cell r="C79" t="str">
            <v>UPA CABO DE SANTO AGOSTINHO</v>
          </cell>
          <cell r="E79" t="str">
            <v>ELIETE MARIA DA SILVA AQUINO</v>
          </cell>
          <cell r="F79" t="str">
            <v>3 - Administrativo</v>
          </cell>
          <cell r="G79">
            <v>142205</v>
          </cell>
          <cell r="H79">
            <v>44044</v>
          </cell>
          <cell r="J79">
            <v>0</v>
          </cell>
          <cell r="L79">
            <v>114.9</v>
          </cell>
          <cell r="M79">
            <v>0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 CABO DE SANTO AGOSTINHO</v>
          </cell>
          <cell r="E80" t="str">
            <v>ELIONAI CAMPELO WANDERLEY ALBUQUERQUE</v>
          </cell>
          <cell r="F80" t="str">
            <v>2 - Outros Profissionais da Saúde</v>
          </cell>
          <cell r="G80">
            <v>223505</v>
          </cell>
          <cell r="H80">
            <v>44044</v>
          </cell>
          <cell r="J80">
            <v>270.78480000000002</v>
          </cell>
          <cell r="L80">
            <v>114.9</v>
          </cell>
          <cell r="M80">
            <v>3.08</v>
          </cell>
          <cell r="O80">
            <v>2.44</v>
          </cell>
          <cell r="S80">
            <v>0</v>
          </cell>
          <cell r="U80">
            <v>0</v>
          </cell>
        </row>
        <row r="81">
          <cell r="C81" t="str">
            <v>UPA CABO DE SANTO AGOSTINHO</v>
          </cell>
          <cell r="E81" t="str">
            <v>ELIUDE RODRIGUES GALDINO DA SILVA</v>
          </cell>
          <cell r="F81" t="str">
            <v>2 - Outros Profissionais da Saúde</v>
          </cell>
          <cell r="G81">
            <v>223505</v>
          </cell>
          <cell r="H81">
            <v>44044</v>
          </cell>
          <cell r="J81">
            <v>330.78879999999998</v>
          </cell>
          <cell r="L81">
            <v>114.9</v>
          </cell>
          <cell r="M81">
            <v>3.08</v>
          </cell>
          <cell r="O81">
            <v>2.44</v>
          </cell>
          <cell r="R81">
            <v>180.6</v>
          </cell>
          <cell r="S81">
            <v>123.36</v>
          </cell>
          <cell r="U81">
            <v>0</v>
          </cell>
        </row>
        <row r="82">
          <cell r="C82" t="str">
            <v>UPA CABO DE SANTO AGOSTINHO</v>
          </cell>
          <cell r="E82" t="str">
            <v>ELIVANIA ALVES XAVIER</v>
          </cell>
          <cell r="F82" t="str">
            <v>2 - Outros Profissionais da Saúde</v>
          </cell>
          <cell r="G82">
            <v>322205</v>
          </cell>
          <cell r="H82">
            <v>44044</v>
          </cell>
          <cell r="J82">
            <v>97.032000000000011</v>
          </cell>
          <cell r="L82">
            <v>114.9</v>
          </cell>
          <cell r="M82">
            <v>20.9</v>
          </cell>
          <cell r="O82">
            <v>1.1599999999999999</v>
          </cell>
          <cell r="R82">
            <v>141</v>
          </cell>
          <cell r="S82">
            <v>62.7</v>
          </cell>
          <cell r="U82">
            <v>66.11</v>
          </cell>
          <cell r="X82" t="str">
            <v>AUXILIO CRECHE</v>
          </cell>
        </row>
        <row r="83">
          <cell r="C83" t="str">
            <v>UPA CABO DE SANTO AGOSTINHO</v>
          </cell>
          <cell r="E83" t="str">
            <v>ELIZETE CACHIADO DANTAS</v>
          </cell>
          <cell r="F83" t="str">
            <v>2 - Outros Profissionais da Saúde</v>
          </cell>
          <cell r="G83">
            <v>223405</v>
          </cell>
          <cell r="H83">
            <v>44044</v>
          </cell>
          <cell r="J83">
            <v>261.91040000000004</v>
          </cell>
          <cell r="L83">
            <v>114.9</v>
          </cell>
          <cell r="M83">
            <v>13.16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CABO DE SANTO AGOSTINHO</v>
          </cell>
          <cell r="E84" t="str">
            <v>ELLEN CASSIA DOS SANTOS GOMES OLIVEIRA</v>
          </cell>
          <cell r="F84" t="str">
            <v>3 - Administrativo</v>
          </cell>
          <cell r="G84">
            <v>411010</v>
          </cell>
          <cell r="H84">
            <v>44044</v>
          </cell>
          <cell r="J84">
            <v>10.450000000000001</v>
          </cell>
          <cell r="L84">
            <v>114.9</v>
          </cell>
          <cell r="M84">
            <v>0</v>
          </cell>
          <cell r="O84">
            <v>1.1599999999999999</v>
          </cell>
          <cell r="R84">
            <v>159.80000000000001</v>
          </cell>
          <cell r="S84">
            <v>31.35</v>
          </cell>
          <cell r="U84">
            <v>0</v>
          </cell>
        </row>
        <row r="85">
          <cell r="C85" t="str">
            <v>UPA CABO DE SANTO AGOSTINHO</v>
          </cell>
          <cell r="E85" t="str">
            <v>ELMA MARIA DA SILVA</v>
          </cell>
          <cell r="F85" t="str">
            <v>3 - Administrativo</v>
          </cell>
          <cell r="G85">
            <v>411010</v>
          </cell>
          <cell r="H85">
            <v>44044</v>
          </cell>
          <cell r="J85">
            <v>104.46080000000001</v>
          </cell>
          <cell r="L85">
            <v>114.9</v>
          </cell>
          <cell r="M85">
            <v>0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 CABO DE SANTO AGOSTINHO</v>
          </cell>
          <cell r="E86" t="str">
            <v>ERICA FERNANDA TORRES</v>
          </cell>
          <cell r="F86" t="str">
            <v>2 - Outros Profissionais da Saúde</v>
          </cell>
          <cell r="G86">
            <v>324115</v>
          </cell>
          <cell r="H86">
            <v>44044</v>
          </cell>
          <cell r="J86">
            <v>297.00319999999999</v>
          </cell>
          <cell r="L86">
            <v>114.9</v>
          </cell>
          <cell r="M86">
            <v>8.14</v>
          </cell>
          <cell r="O86">
            <v>1.1599999999999999</v>
          </cell>
          <cell r="R86">
            <v>163</v>
          </cell>
          <cell r="S86">
            <v>60.91</v>
          </cell>
          <cell r="U86">
            <v>0</v>
          </cell>
        </row>
        <row r="87">
          <cell r="C87" t="str">
            <v>UPA CABO DE SANTO AGOSTINHO</v>
          </cell>
          <cell r="E87" t="str">
            <v>ERIKA MANUELLA FIGUEIROA BARRETTO</v>
          </cell>
          <cell r="F87" t="str">
            <v>1 - Médico</v>
          </cell>
          <cell r="G87">
            <v>225125</v>
          </cell>
          <cell r="H87">
            <v>44044</v>
          </cell>
          <cell r="J87">
            <v>396.3</v>
          </cell>
          <cell r="L87">
            <v>114.9</v>
          </cell>
          <cell r="M87">
            <v>3.17</v>
          </cell>
          <cell r="O87">
            <v>9.2799999999999994</v>
          </cell>
          <cell r="S87">
            <v>0</v>
          </cell>
          <cell r="U87">
            <v>0</v>
          </cell>
        </row>
        <row r="88">
          <cell r="C88" t="str">
            <v>UPA CABO DE SANTO AGOSTINHO</v>
          </cell>
          <cell r="E88" t="str">
            <v>EVENY JUAREZA LEAL NASCIMENTO</v>
          </cell>
          <cell r="F88" t="str">
            <v>3 - Administrativo</v>
          </cell>
          <cell r="G88">
            <v>411010</v>
          </cell>
          <cell r="H88">
            <v>44044</v>
          </cell>
          <cell r="J88">
            <v>135.19919999999999</v>
          </cell>
          <cell r="L88">
            <v>114.9</v>
          </cell>
          <cell r="M88">
            <v>32.19</v>
          </cell>
          <cell r="O88">
            <v>1.1599999999999999</v>
          </cell>
          <cell r="R88">
            <v>153.30000000000001</v>
          </cell>
          <cell r="S88">
            <v>96.57</v>
          </cell>
          <cell r="U88">
            <v>0</v>
          </cell>
        </row>
        <row r="89">
          <cell r="C89" t="str">
            <v>UPA CABO DE SANTO AGOSTINHO</v>
          </cell>
          <cell r="E89" t="str">
            <v>EVERLAINE DE ALBUQUERQUE HERCULANO</v>
          </cell>
          <cell r="F89" t="str">
            <v>2 - Outros Profissionais da Saúde</v>
          </cell>
          <cell r="G89">
            <v>324115</v>
          </cell>
          <cell r="H89">
            <v>44044</v>
          </cell>
          <cell r="J89">
            <v>272.96800000000002</v>
          </cell>
          <cell r="L89">
            <v>114.9</v>
          </cell>
          <cell r="M89">
            <v>10.85</v>
          </cell>
          <cell r="O89">
            <v>1.1599999999999999</v>
          </cell>
          <cell r="S89">
            <v>0</v>
          </cell>
          <cell r="U89">
            <v>0</v>
          </cell>
        </row>
        <row r="90">
          <cell r="C90" t="str">
            <v>UPA CABO DE SANTO AGOSTINHO</v>
          </cell>
          <cell r="E90" t="str">
            <v>EZEQUIAS INACIO DE OLIVEIRA</v>
          </cell>
          <cell r="F90" t="str">
            <v>2 - Outros Profissionais da Saúde</v>
          </cell>
          <cell r="G90">
            <v>521130</v>
          </cell>
          <cell r="H90">
            <v>44044</v>
          </cell>
          <cell r="J90">
            <v>87.627200000000002</v>
          </cell>
          <cell r="L90">
            <v>114.9</v>
          </cell>
          <cell r="M90">
            <v>20.9</v>
          </cell>
          <cell r="O90">
            <v>1.1599999999999999</v>
          </cell>
          <cell r="R90">
            <v>244.5</v>
          </cell>
          <cell r="S90">
            <v>62.7</v>
          </cell>
          <cell r="U90">
            <v>0</v>
          </cell>
        </row>
        <row r="91">
          <cell r="C91" t="str">
            <v>UPA CABO DE SANTO AGOSTINHO</v>
          </cell>
          <cell r="E91" t="str">
            <v>FABIANA FELIX REIS</v>
          </cell>
          <cell r="F91" t="str">
            <v>2 - Outros Profissionais da Saúde</v>
          </cell>
          <cell r="G91">
            <v>766420</v>
          </cell>
          <cell r="H91">
            <v>44044</v>
          </cell>
          <cell r="J91">
            <v>121.0176</v>
          </cell>
          <cell r="L91">
            <v>114.9</v>
          </cell>
          <cell r="M91">
            <v>9.49</v>
          </cell>
          <cell r="O91">
            <v>1.1599999999999999</v>
          </cell>
          <cell r="R91">
            <v>225.75</v>
          </cell>
          <cell r="S91">
            <v>31.35</v>
          </cell>
          <cell r="U91">
            <v>0</v>
          </cell>
        </row>
        <row r="92">
          <cell r="C92" t="str">
            <v>UPA CABO DE SANTO AGOSTINHO</v>
          </cell>
          <cell r="E92" t="str">
            <v>FABIANA PRAXEDES DE SOUZA</v>
          </cell>
          <cell r="F92" t="str">
            <v>2 - Outros Profissionais da Saúde</v>
          </cell>
          <cell r="G92">
            <v>223505</v>
          </cell>
          <cell r="H92">
            <v>44044</v>
          </cell>
          <cell r="J92">
            <v>265.34640000000002</v>
          </cell>
          <cell r="L92">
            <v>114.9</v>
          </cell>
          <cell r="M92">
            <v>2.86</v>
          </cell>
          <cell r="O92">
            <v>2.44</v>
          </cell>
          <cell r="S92">
            <v>0</v>
          </cell>
          <cell r="U92">
            <v>0</v>
          </cell>
        </row>
        <row r="93">
          <cell r="C93" t="str">
            <v>UPA CABO DE SANTO AGOSTINHO</v>
          </cell>
          <cell r="E93" t="str">
            <v>FABIANA SILVA BARBOSA</v>
          </cell>
          <cell r="F93" t="str">
            <v>2 - Outros Profissionais da Saúde</v>
          </cell>
          <cell r="G93">
            <v>322205</v>
          </cell>
          <cell r="H93">
            <v>44044</v>
          </cell>
          <cell r="J93">
            <v>114.31120000000001</v>
          </cell>
          <cell r="L93">
            <v>114.9</v>
          </cell>
          <cell r="M93">
            <v>20.9</v>
          </cell>
          <cell r="O93">
            <v>1.1599999999999999</v>
          </cell>
          <cell r="R93">
            <v>260.8</v>
          </cell>
          <cell r="S93">
            <v>62.7</v>
          </cell>
          <cell r="U93">
            <v>0</v>
          </cell>
        </row>
        <row r="94">
          <cell r="C94" t="str">
            <v>UPA CABO DE SANTO AGOSTINHO</v>
          </cell>
          <cell r="E94" t="str">
            <v>FABIO RAMOS LIMA</v>
          </cell>
          <cell r="F94" t="str">
            <v>3 - Administrativo</v>
          </cell>
          <cell r="G94">
            <v>317210</v>
          </cell>
          <cell r="H94">
            <v>44044</v>
          </cell>
          <cell r="J94">
            <v>159.7064</v>
          </cell>
          <cell r="L94">
            <v>114.9</v>
          </cell>
          <cell r="M94">
            <v>33.67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CABO DE SANTO AGOSTINHO</v>
          </cell>
          <cell r="E95" t="str">
            <v>FABIO VIEIRA DO NASCIMENTO</v>
          </cell>
          <cell r="F95" t="str">
            <v>3 - Administrativo</v>
          </cell>
          <cell r="G95">
            <v>411010</v>
          </cell>
          <cell r="H95">
            <v>44044</v>
          </cell>
          <cell r="J95">
            <v>10.450000000000001</v>
          </cell>
          <cell r="L95">
            <v>114.9</v>
          </cell>
          <cell r="M95">
            <v>0</v>
          </cell>
          <cell r="O95">
            <v>1.1599999999999999</v>
          </cell>
          <cell r="R95">
            <v>103.7</v>
          </cell>
          <cell r="S95">
            <v>31.35</v>
          </cell>
          <cell r="U95">
            <v>0</v>
          </cell>
        </row>
        <row r="96">
          <cell r="C96" t="str">
            <v>UPA CABO DE SANTO AGOSTINHO</v>
          </cell>
          <cell r="E96" t="str">
            <v>FERNANDA CECILE RODRIGUES DA COSTA</v>
          </cell>
          <cell r="F96" t="str">
            <v>1 - Médico</v>
          </cell>
          <cell r="G96">
            <v>225125</v>
          </cell>
          <cell r="H96">
            <v>44044</v>
          </cell>
          <cell r="J96">
            <v>421.66400000000004</v>
          </cell>
          <cell r="L96">
            <v>114.9</v>
          </cell>
          <cell r="M96">
            <v>3.17</v>
          </cell>
          <cell r="O96">
            <v>9.2799999999999994</v>
          </cell>
          <cell r="S96">
            <v>0</v>
          </cell>
          <cell r="U96">
            <v>0</v>
          </cell>
        </row>
        <row r="97">
          <cell r="C97" t="str">
            <v>UPA CABO DE SANTO AGOSTINHO</v>
          </cell>
          <cell r="E97" t="str">
            <v>FILIPE RODRIGUES DA CRUZ</v>
          </cell>
          <cell r="F97" t="str">
            <v>2 - Outros Profissionais da Saúde</v>
          </cell>
          <cell r="G97">
            <v>515110</v>
          </cell>
          <cell r="H97">
            <v>44044</v>
          </cell>
          <cell r="J97">
            <v>115.46639999999999</v>
          </cell>
          <cell r="L97">
            <v>114.9</v>
          </cell>
          <cell r="M97">
            <v>20.9</v>
          </cell>
          <cell r="O97">
            <v>1.1599999999999999</v>
          </cell>
          <cell r="S97">
            <v>0</v>
          </cell>
          <cell r="U97">
            <v>0</v>
          </cell>
        </row>
        <row r="98">
          <cell r="C98" t="str">
            <v>UPA CABO DE SANTO AGOSTINHO</v>
          </cell>
          <cell r="E98" t="str">
            <v>FLAVIANA RODRIGUES DA SILVA</v>
          </cell>
          <cell r="F98" t="str">
            <v>2 - Outros Profissionais da Saúde</v>
          </cell>
          <cell r="G98">
            <v>322205</v>
          </cell>
          <cell r="H98">
            <v>44044</v>
          </cell>
          <cell r="J98">
            <v>100.26639999999999</v>
          </cell>
          <cell r="L98">
            <v>114.9</v>
          </cell>
          <cell r="M98">
            <v>20.9</v>
          </cell>
          <cell r="O98">
            <v>1.1599999999999999</v>
          </cell>
          <cell r="R98">
            <v>120</v>
          </cell>
          <cell r="S98">
            <v>62.7</v>
          </cell>
          <cell r="U98">
            <v>0</v>
          </cell>
        </row>
        <row r="99">
          <cell r="C99" t="str">
            <v>UPA CABO DE SANTO AGOSTINHO</v>
          </cell>
          <cell r="E99" t="str">
            <v>FRANCELIA LIMA CORREIA</v>
          </cell>
          <cell r="F99" t="str">
            <v>2 - Outros Profissionais da Saúde</v>
          </cell>
          <cell r="G99">
            <v>223505</v>
          </cell>
          <cell r="H99">
            <v>44044</v>
          </cell>
          <cell r="J99">
            <v>302.07679999999999</v>
          </cell>
          <cell r="L99">
            <v>114.9</v>
          </cell>
          <cell r="M99">
            <v>3.08</v>
          </cell>
          <cell r="O99">
            <v>2.44</v>
          </cell>
          <cell r="S99">
            <v>0</v>
          </cell>
          <cell r="U99">
            <v>0</v>
          </cell>
        </row>
        <row r="100">
          <cell r="C100" t="str">
            <v>UPA CABO DE SANTO AGOSTINHO</v>
          </cell>
          <cell r="E100" t="str">
            <v>FRANCISCO JOSE DO NASCIMENTO JUNIOR</v>
          </cell>
          <cell r="F100" t="str">
            <v>3 - Administrativo</v>
          </cell>
          <cell r="G100">
            <v>782320</v>
          </cell>
          <cell r="H100">
            <v>44044</v>
          </cell>
          <cell r="J100">
            <v>287.88400000000001</v>
          </cell>
          <cell r="L100">
            <v>114.9</v>
          </cell>
          <cell r="M100">
            <v>0</v>
          </cell>
          <cell r="O100">
            <v>1.1599999999999999</v>
          </cell>
          <cell r="S100">
            <v>0</v>
          </cell>
          <cell r="U100">
            <v>0</v>
          </cell>
        </row>
        <row r="101">
          <cell r="C101" t="str">
            <v>UPA CABO DE SANTO AGOSTINHO</v>
          </cell>
          <cell r="E101" t="str">
            <v>GABRIEL CANEJO RODRIGUEZ</v>
          </cell>
          <cell r="F101" t="str">
            <v>1 - Médico</v>
          </cell>
          <cell r="G101">
            <v>225124</v>
          </cell>
          <cell r="H101">
            <v>44044</v>
          </cell>
          <cell r="J101">
            <v>416.34879999999998</v>
          </cell>
          <cell r="L101">
            <v>114.9</v>
          </cell>
          <cell r="M101">
            <v>1.58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CABO DE SANTO AGOSTINHO</v>
          </cell>
          <cell r="E102" t="str">
            <v>GABRIELA TEIXEIRA VIANA SUPPA MEIRA</v>
          </cell>
          <cell r="F102" t="str">
            <v>1 - Médico</v>
          </cell>
          <cell r="G102">
            <v>225125</v>
          </cell>
          <cell r="H102">
            <v>44044</v>
          </cell>
          <cell r="J102">
            <v>400.9024</v>
          </cell>
          <cell r="L102">
            <v>114.9</v>
          </cell>
          <cell r="M102">
            <v>0</v>
          </cell>
          <cell r="O102">
            <v>9.2799999999999994</v>
          </cell>
          <cell r="S102">
            <v>0</v>
          </cell>
          <cell r="U102">
            <v>0</v>
          </cell>
        </row>
        <row r="103">
          <cell r="C103" t="str">
            <v>UPA CABO DE SANTO AGOSTINHO</v>
          </cell>
          <cell r="E103" t="str">
            <v>GERALDO ANTONIO LEONCIO  MENEZES DO NASCIMENTO</v>
          </cell>
          <cell r="F103" t="str">
            <v>1 - Médico</v>
          </cell>
          <cell r="G103">
            <v>225125</v>
          </cell>
          <cell r="H103">
            <v>44044</v>
          </cell>
          <cell r="J103">
            <v>645.75279999999998</v>
          </cell>
          <cell r="L103">
            <v>114.9</v>
          </cell>
          <cell r="M103">
            <v>0</v>
          </cell>
          <cell r="O103">
            <v>9.2799999999999994</v>
          </cell>
          <cell r="S103">
            <v>0</v>
          </cell>
          <cell r="U103">
            <v>0</v>
          </cell>
        </row>
        <row r="104">
          <cell r="C104" t="str">
            <v>UPA CABO DE SANTO AGOSTINHO</v>
          </cell>
          <cell r="E104" t="str">
            <v>GIRLAYNE SOUZA DA SILVA</v>
          </cell>
          <cell r="F104" t="str">
            <v>2 - Outros Profissionais da Saúde</v>
          </cell>
          <cell r="G104">
            <v>322205</v>
          </cell>
          <cell r="H104">
            <v>44044</v>
          </cell>
          <cell r="J104">
            <v>151.39200000000002</v>
          </cell>
          <cell r="L104">
            <v>114.9</v>
          </cell>
          <cell r="M104">
            <v>20.9</v>
          </cell>
          <cell r="O104">
            <v>9.2799999999999994</v>
          </cell>
          <cell r="S104">
            <v>0</v>
          </cell>
          <cell r="U104">
            <v>0</v>
          </cell>
        </row>
        <row r="105">
          <cell r="C105" t="str">
            <v>UPA CABO DE SANTO AGOSTINHO</v>
          </cell>
          <cell r="E105" t="str">
            <v>GIULIA ANDREATA OLIVEIRA DE ALENCAR SILVA</v>
          </cell>
          <cell r="F105" t="str">
            <v>3 - Administrativo</v>
          </cell>
          <cell r="G105">
            <v>411010</v>
          </cell>
          <cell r="H105">
            <v>44044</v>
          </cell>
          <cell r="J105">
            <v>104.5</v>
          </cell>
          <cell r="L105">
            <v>114.9</v>
          </cell>
          <cell r="M105">
            <v>0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 CABO DE SANTO AGOSTINHO</v>
          </cell>
          <cell r="E106" t="str">
            <v>GLEICY DO NASCIMENTO DE LIMA</v>
          </cell>
          <cell r="F106" t="str">
            <v>2 - Outros Profissionais da Saúde</v>
          </cell>
          <cell r="G106">
            <v>322205</v>
          </cell>
          <cell r="H106">
            <v>44044</v>
          </cell>
          <cell r="J106">
            <v>100.1832</v>
          </cell>
          <cell r="L106">
            <v>114.9</v>
          </cell>
          <cell r="M106">
            <v>20.9</v>
          </cell>
          <cell r="O106">
            <v>1.1599999999999999</v>
          </cell>
          <cell r="R106">
            <v>260.8</v>
          </cell>
          <cell r="S106">
            <v>62.7</v>
          </cell>
          <cell r="U106">
            <v>0</v>
          </cell>
        </row>
        <row r="107">
          <cell r="C107" t="str">
            <v>UPA CABO DE SANTO AGOSTINHO</v>
          </cell>
          <cell r="E107" t="str">
            <v>GRACILIANO RAMOS DA SILVA</v>
          </cell>
          <cell r="F107" t="str">
            <v>2 - Outros Profissionais da Saúde</v>
          </cell>
          <cell r="G107">
            <v>322205</v>
          </cell>
          <cell r="H107">
            <v>44044</v>
          </cell>
          <cell r="J107">
            <v>226.40240000000003</v>
          </cell>
          <cell r="L107">
            <v>114.9</v>
          </cell>
          <cell r="M107">
            <v>20.9</v>
          </cell>
          <cell r="O107">
            <v>1.1599999999999999</v>
          </cell>
          <cell r="R107">
            <v>9.4</v>
          </cell>
          <cell r="S107">
            <v>0</v>
          </cell>
          <cell r="U107">
            <v>0</v>
          </cell>
        </row>
        <row r="108">
          <cell r="C108" t="str">
            <v>UPA CABO DE SANTO AGOSTINHO</v>
          </cell>
          <cell r="E108" t="str">
            <v>GRAZIELLY BEATRIZ CAVALCANTE LIMA</v>
          </cell>
          <cell r="F108" t="str">
            <v>2 - Outros Profissionais da Saúde</v>
          </cell>
          <cell r="G108">
            <v>521130</v>
          </cell>
          <cell r="H108">
            <v>44044</v>
          </cell>
          <cell r="J108">
            <v>83.803200000000004</v>
          </cell>
          <cell r="L108">
            <v>114.9</v>
          </cell>
          <cell r="M108">
            <v>20.9</v>
          </cell>
          <cell r="O108">
            <v>1.1599999999999999</v>
          </cell>
          <cell r="R108">
            <v>150.4</v>
          </cell>
          <cell r="S108">
            <v>48.07</v>
          </cell>
          <cell r="U108">
            <v>0</v>
          </cell>
        </row>
        <row r="109">
          <cell r="C109" t="str">
            <v>UPA CABO DE SANTO AGOSTINHO</v>
          </cell>
          <cell r="E109" t="str">
            <v>GUTIERRE NASCIMENTO DA SILVA EVANGELISTA</v>
          </cell>
          <cell r="F109" t="str">
            <v>3 - Administrativo</v>
          </cell>
          <cell r="G109">
            <v>782320</v>
          </cell>
          <cell r="H109">
            <v>44044</v>
          </cell>
          <cell r="J109">
            <v>131.916</v>
          </cell>
          <cell r="L109">
            <v>114.9</v>
          </cell>
          <cell r="M109">
            <v>28.48</v>
          </cell>
          <cell r="O109">
            <v>1.1599999999999999</v>
          </cell>
          <cell r="S109">
            <v>0</v>
          </cell>
          <cell r="U109">
            <v>0</v>
          </cell>
        </row>
        <row r="110">
          <cell r="C110" t="str">
            <v>UPA CABO DE SANTO AGOSTINHO</v>
          </cell>
          <cell r="E110" t="str">
            <v>GUTTEMBERG FRANCISCO DA SILVA</v>
          </cell>
          <cell r="F110" t="str">
            <v>3 - Administrativo</v>
          </cell>
          <cell r="G110">
            <v>317210</v>
          </cell>
          <cell r="H110">
            <v>44044</v>
          </cell>
          <cell r="J110">
            <v>134.30959999999999</v>
          </cell>
          <cell r="L110">
            <v>114.9</v>
          </cell>
          <cell r="M110">
            <v>33.67</v>
          </cell>
          <cell r="O110">
            <v>1.1599999999999999</v>
          </cell>
          <cell r="S110">
            <v>0</v>
          </cell>
          <cell r="U110">
            <v>0</v>
          </cell>
        </row>
        <row r="111">
          <cell r="C111" t="str">
            <v>UPA CABO DE SANTO AGOSTINHO</v>
          </cell>
          <cell r="E111" t="str">
            <v>HAIANNA ROSA DE LIMA</v>
          </cell>
          <cell r="F111" t="str">
            <v>1 - Médico</v>
          </cell>
          <cell r="G111">
            <v>225124</v>
          </cell>
          <cell r="H111">
            <v>44044</v>
          </cell>
          <cell r="J111">
            <v>409.00720000000001</v>
          </cell>
          <cell r="L111">
            <v>114.9</v>
          </cell>
          <cell r="M111">
            <v>6.34</v>
          </cell>
          <cell r="O111">
            <v>1.1599999999999999</v>
          </cell>
          <cell r="S111">
            <v>0</v>
          </cell>
          <cell r="U111">
            <v>0</v>
          </cell>
        </row>
        <row r="112">
          <cell r="C112" t="str">
            <v>UPA CABO DE SANTO AGOSTINHO</v>
          </cell>
          <cell r="E112" t="str">
            <v>HANNA BALBINO GONCALVES</v>
          </cell>
          <cell r="F112" t="str">
            <v>1 - Médico</v>
          </cell>
          <cell r="G112">
            <v>225125</v>
          </cell>
          <cell r="H112">
            <v>44044</v>
          </cell>
          <cell r="J112">
            <v>755.18</v>
          </cell>
          <cell r="L112">
            <v>114.9</v>
          </cell>
          <cell r="M112">
            <v>34.85</v>
          </cell>
          <cell r="O112">
            <v>9.2799999999999994</v>
          </cell>
          <cell r="S112">
            <v>0</v>
          </cell>
          <cell r="U112">
            <v>0</v>
          </cell>
        </row>
        <row r="113">
          <cell r="C113" t="str">
            <v>UPA CABO DE SANTO AGOSTINHO</v>
          </cell>
          <cell r="E113" t="str">
            <v>IARA BATISTA SOARES</v>
          </cell>
          <cell r="F113" t="str">
            <v>2 - Outros Profissionais da Saúde</v>
          </cell>
          <cell r="G113">
            <v>322205</v>
          </cell>
          <cell r="H113">
            <v>44044</v>
          </cell>
          <cell r="J113">
            <v>100.3048</v>
          </cell>
          <cell r="L113">
            <v>114.9</v>
          </cell>
          <cell r="M113">
            <v>20.9</v>
          </cell>
          <cell r="O113">
            <v>9.2799999999999994</v>
          </cell>
          <cell r="R113">
            <v>244.5</v>
          </cell>
          <cell r="S113">
            <v>62.7</v>
          </cell>
          <cell r="U113">
            <v>0</v>
          </cell>
        </row>
        <row r="114">
          <cell r="C114" t="str">
            <v>UPA CABO DE SANTO AGOSTINHO</v>
          </cell>
          <cell r="E114" t="str">
            <v>IARA DE SOUSA SARAIVA</v>
          </cell>
          <cell r="F114" t="str">
            <v>1 - Médico</v>
          </cell>
          <cell r="G114">
            <v>225124</v>
          </cell>
          <cell r="H114">
            <v>44044</v>
          </cell>
          <cell r="J114">
            <v>615.3664</v>
          </cell>
          <cell r="L114">
            <v>114.9</v>
          </cell>
          <cell r="M114">
            <v>6.34</v>
          </cell>
          <cell r="O114">
            <v>1.1599999999999999</v>
          </cell>
          <cell r="S114">
            <v>0</v>
          </cell>
          <cell r="U114">
            <v>0</v>
          </cell>
        </row>
        <row r="115">
          <cell r="C115" t="str">
            <v>UPA CABO DE SANTO AGOSTINHO</v>
          </cell>
          <cell r="E115" t="str">
            <v>IARA FERREIRA DOS SANTOS</v>
          </cell>
          <cell r="F115" t="str">
            <v>2 - Outros Profissionais da Saúde</v>
          </cell>
          <cell r="G115">
            <v>223505</v>
          </cell>
          <cell r="H115">
            <v>44044</v>
          </cell>
          <cell r="J115">
            <v>248.68560000000002</v>
          </cell>
          <cell r="L115">
            <v>114.9</v>
          </cell>
          <cell r="M115">
            <v>2.62</v>
          </cell>
          <cell r="O115">
            <v>9.2799999999999994</v>
          </cell>
          <cell r="S115">
            <v>0</v>
          </cell>
          <cell r="U115">
            <v>0</v>
          </cell>
        </row>
        <row r="116">
          <cell r="C116" t="str">
            <v>UPA CABO DE SANTO AGOSTINHO</v>
          </cell>
          <cell r="E116" t="str">
            <v>INAIPI BOSSIERY ANDRADE GORGONIO DA NOBREGA</v>
          </cell>
          <cell r="F116" t="str">
            <v>1 - Médico</v>
          </cell>
          <cell r="G116">
            <v>225124</v>
          </cell>
          <cell r="H116">
            <v>44044</v>
          </cell>
          <cell r="J116">
            <v>415.86480000000006</v>
          </cell>
          <cell r="L116">
            <v>114.9</v>
          </cell>
          <cell r="M116">
            <v>6.34</v>
          </cell>
          <cell r="O116">
            <v>2.44</v>
          </cell>
          <cell r="S116">
            <v>0</v>
          </cell>
          <cell r="U116">
            <v>0</v>
          </cell>
        </row>
        <row r="117">
          <cell r="C117" t="str">
            <v>UPA CABO DE SANTO AGOSTINHO</v>
          </cell>
          <cell r="E117" t="str">
            <v>INALDA DE MELO SANTOS</v>
          </cell>
          <cell r="F117" t="str">
            <v>3 - Administrativo</v>
          </cell>
          <cell r="G117">
            <v>123105</v>
          </cell>
          <cell r="H117">
            <v>44044</v>
          </cell>
          <cell r="J117">
            <v>1162.9967999999999</v>
          </cell>
          <cell r="L117">
            <v>114.9</v>
          </cell>
          <cell r="M117">
            <v>30</v>
          </cell>
          <cell r="O117">
            <v>9.2799999999999994</v>
          </cell>
          <cell r="S117">
            <v>0</v>
          </cell>
          <cell r="U117">
            <v>0</v>
          </cell>
        </row>
        <row r="118">
          <cell r="C118" t="str">
            <v>UPA CABO DE SANTO AGOSTINHO</v>
          </cell>
          <cell r="E118" t="str">
            <v>IVANILDO AMARO DA SILVA</v>
          </cell>
          <cell r="F118" t="str">
            <v>3 - Administrativo</v>
          </cell>
          <cell r="G118">
            <v>517410</v>
          </cell>
          <cell r="H118">
            <v>44044</v>
          </cell>
          <cell r="J118">
            <v>104.16719999999999</v>
          </cell>
          <cell r="L118">
            <v>114.9</v>
          </cell>
          <cell r="M118">
            <v>20.9</v>
          </cell>
          <cell r="O118">
            <v>1.1599999999999999</v>
          </cell>
          <cell r="S118">
            <v>0</v>
          </cell>
          <cell r="U118">
            <v>0</v>
          </cell>
        </row>
        <row r="119">
          <cell r="C119" t="str">
            <v>UPA CABO DE SANTO AGOSTINHO</v>
          </cell>
          <cell r="E119" t="str">
            <v>IVSON BERNARDO DA SILVA</v>
          </cell>
          <cell r="F119" t="str">
            <v>3 - Administrativo</v>
          </cell>
          <cell r="G119">
            <v>782320</v>
          </cell>
          <cell r="H119">
            <v>44044</v>
          </cell>
          <cell r="J119">
            <v>153.90479999999999</v>
          </cell>
          <cell r="L119">
            <v>114.9</v>
          </cell>
          <cell r="M119">
            <v>28.48</v>
          </cell>
          <cell r="O119">
            <v>1.1599999999999999</v>
          </cell>
          <cell r="R119">
            <v>244.5</v>
          </cell>
          <cell r="S119">
            <v>85.45</v>
          </cell>
          <cell r="U119">
            <v>0</v>
          </cell>
        </row>
        <row r="120">
          <cell r="C120" t="str">
            <v>UPA CABO DE SANTO AGOSTINHO</v>
          </cell>
          <cell r="E120" t="str">
            <v>JACKSON FERREIRA DE OLIVEIRA</v>
          </cell>
          <cell r="F120" t="str">
            <v>2 - Outros Profissionais da Saúde</v>
          </cell>
          <cell r="G120">
            <v>322205</v>
          </cell>
          <cell r="H120">
            <v>44044</v>
          </cell>
          <cell r="J120">
            <v>113.08</v>
          </cell>
          <cell r="L120">
            <v>114.9</v>
          </cell>
          <cell r="M120">
            <v>20.9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UPA CABO DE SANTO AGOSTINHO</v>
          </cell>
          <cell r="E121" t="str">
            <v>JACKSON VANDERLEY SILVA DE LIMA</v>
          </cell>
          <cell r="F121" t="str">
            <v>2 - Outros Profissionais da Saúde</v>
          </cell>
          <cell r="G121">
            <v>515110</v>
          </cell>
          <cell r="H121">
            <v>44044</v>
          </cell>
          <cell r="J121">
            <v>100.32000000000001</v>
          </cell>
          <cell r="L121">
            <v>114.9</v>
          </cell>
          <cell r="M121">
            <v>20.9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 CABO DE SANTO AGOSTINHO</v>
          </cell>
          <cell r="E122" t="str">
            <v>JADILSON JOSE DOS SANTOS</v>
          </cell>
          <cell r="F122" t="str">
            <v>2 - Outros Profissionais da Saúde</v>
          </cell>
          <cell r="G122">
            <v>515110</v>
          </cell>
          <cell r="H122">
            <v>44044</v>
          </cell>
          <cell r="J122">
            <v>113.07280000000002</v>
          </cell>
          <cell r="L122">
            <v>114.9</v>
          </cell>
          <cell r="M122">
            <v>20.9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 CABO DE SANTO AGOSTINHO</v>
          </cell>
          <cell r="E123" t="str">
            <v>JAIME DOS ANJOS NASCIMENTO</v>
          </cell>
          <cell r="F123" t="str">
            <v>2 - Outros Profissionais da Saúde</v>
          </cell>
          <cell r="G123">
            <v>223505</v>
          </cell>
          <cell r="H123">
            <v>44044</v>
          </cell>
          <cell r="J123">
            <v>339.64480000000003</v>
          </cell>
          <cell r="L123">
            <v>114.9</v>
          </cell>
          <cell r="M123">
            <v>3.08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 CABO DE SANTO AGOSTINHO</v>
          </cell>
          <cell r="E124" t="str">
            <v>JAKSON TEOTONIO ALVES DA SILVA</v>
          </cell>
          <cell r="F124" t="str">
            <v>2 - Outros Profissionais da Saúde</v>
          </cell>
          <cell r="G124">
            <v>322205</v>
          </cell>
          <cell r="H124">
            <v>44044</v>
          </cell>
          <cell r="J124">
            <v>104.5</v>
          </cell>
          <cell r="L124">
            <v>114.9</v>
          </cell>
          <cell r="M124">
            <v>0</v>
          </cell>
          <cell r="O124">
            <v>2.44</v>
          </cell>
          <cell r="R124">
            <v>260.8</v>
          </cell>
          <cell r="S124">
            <v>62.7</v>
          </cell>
          <cell r="U124">
            <v>0</v>
          </cell>
        </row>
        <row r="125">
          <cell r="C125" t="str">
            <v>UPA CABO DE SANTO AGOSTINHO</v>
          </cell>
          <cell r="E125" t="str">
            <v>JANAINA DA PAZ BRUNO</v>
          </cell>
          <cell r="F125" t="str">
            <v>3 - Administrativo</v>
          </cell>
          <cell r="G125">
            <v>411010</v>
          </cell>
          <cell r="H125">
            <v>44044</v>
          </cell>
          <cell r="J125">
            <v>0</v>
          </cell>
          <cell r="L125">
            <v>114.9</v>
          </cell>
          <cell r="M125">
            <v>0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UPA CABO DE SANTO AGOSTINHO</v>
          </cell>
          <cell r="E126" t="str">
            <v>JARISSON NEVES DA SILVA</v>
          </cell>
          <cell r="F126" t="str">
            <v>3 - Administrativo</v>
          </cell>
          <cell r="G126">
            <v>517410</v>
          </cell>
          <cell r="H126">
            <v>44044</v>
          </cell>
          <cell r="J126">
            <v>104.3496</v>
          </cell>
          <cell r="L126">
            <v>114.9</v>
          </cell>
          <cell r="M126">
            <v>20.9</v>
          </cell>
          <cell r="O126">
            <v>1.1599999999999999</v>
          </cell>
          <cell r="R126">
            <v>260.8</v>
          </cell>
          <cell r="S126">
            <v>62.7</v>
          </cell>
          <cell r="U126">
            <v>0</v>
          </cell>
        </row>
        <row r="127">
          <cell r="C127" t="str">
            <v>UPA CABO DE SANTO AGOSTINHO</v>
          </cell>
          <cell r="E127" t="str">
            <v>JESSICA LAIZZA MOURA DUDA CARVALHO</v>
          </cell>
          <cell r="F127" t="str">
            <v>1 - Médico</v>
          </cell>
          <cell r="G127">
            <v>225124</v>
          </cell>
          <cell r="H127">
            <v>44044</v>
          </cell>
          <cell r="J127">
            <v>370.17760000000004</v>
          </cell>
          <cell r="L127">
            <v>114.9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CABO DE SANTO AGOSTINHO</v>
          </cell>
          <cell r="E128" t="str">
            <v>JESSICA MARIA SERRA DE ANDRADE</v>
          </cell>
          <cell r="F128" t="str">
            <v>1 - Médico</v>
          </cell>
          <cell r="G128">
            <v>225125</v>
          </cell>
          <cell r="H128">
            <v>44044</v>
          </cell>
          <cell r="J128">
            <v>392.9024</v>
          </cell>
          <cell r="L128">
            <v>114.9</v>
          </cell>
          <cell r="M128">
            <v>0</v>
          </cell>
          <cell r="O128">
            <v>9.2799999999999994</v>
          </cell>
          <cell r="S128">
            <v>0</v>
          </cell>
          <cell r="U128">
            <v>0</v>
          </cell>
        </row>
        <row r="129">
          <cell r="C129" t="str">
            <v>UPA CABO DE SANTO AGOSTINHO</v>
          </cell>
          <cell r="E129" t="str">
            <v>JOICE MARTINS BRIZOLA ROCHA</v>
          </cell>
          <cell r="F129" t="str">
            <v>1 - Médico</v>
          </cell>
          <cell r="G129">
            <v>225124</v>
          </cell>
          <cell r="H129">
            <v>44044</v>
          </cell>
          <cell r="J129">
            <v>369.32160000000005</v>
          </cell>
          <cell r="L129">
            <v>114.9</v>
          </cell>
          <cell r="M129">
            <v>6.34</v>
          </cell>
          <cell r="O129">
            <v>9.2799999999999994</v>
          </cell>
          <cell r="S129">
            <v>0</v>
          </cell>
          <cell r="U129">
            <v>0</v>
          </cell>
        </row>
        <row r="130">
          <cell r="C130" t="str">
            <v>UPA CABO DE SANTO AGOSTINHO</v>
          </cell>
          <cell r="E130" t="str">
            <v>JORGE ABILIO PAZETO</v>
          </cell>
          <cell r="F130" t="str">
            <v>1 - Médico</v>
          </cell>
          <cell r="G130">
            <v>225125</v>
          </cell>
          <cell r="H130">
            <v>44044</v>
          </cell>
          <cell r="J130">
            <v>460.28480000000002</v>
          </cell>
          <cell r="L130">
            <v>114.9</v>
          </cell>
          <cell r="M130">
            <v>0</v>
          </cell>
          <cell r="O130">
            <v>9.2799999999999994</v>
          </cell>
          <cell r="S130">
            <v>0</v>
          </cell>
          <cell r="U130">
            <v>0</v>
          </cell>
        </row>
        <row r="131">
          <cell r="C131" t="str">
            <v>UPA CABO DE SANTO AGOSTINHO</v>
          </cell>
          <cell r="E131" t="str">
            <v>JOSE AMARO DOS SANTOS</v>
          </cell>
          <cell r="F131" t="str">
            <v>3 - Administrativo</v>
          </cell>
          <cell r="G131">
            <v>517410</v>
          </cell>
          <cell r="H131">
            <v>44044</v>
          </cell>
          <cell r="J131">
            <v>118.11120000000001</v>
          </cell>
          <cell r="L131">
            <v>114.9</v>
          </cell>
          <cell r="M131">
            <v>20.9</v>
          </cell>
          <cell r="O131">
            <v>9.2799999999999994</v>
          </cell>
          <cell r="S131">
            <v>0</v>
          </cell>
          <cell r="U131">
            <v>0</v>
          </cell>
        </row>
        <row r="132">
          <cell r="C132" t="str">
            <v>UPA CABO DE SANTO AGOSTINHO</v>
          </cell>
          <cell r="E132" t="str">
            <v>JOSE CRISTIANO DA SILVA RODRIGUES</v>
          </cell>
          <cell r="F132" t="str">
            <v>2 - Outros Profissionais da Saúde</v>
          </cell>
          <cell r="G132">
            <v>766420</v>
          </cell>
          <cell r="H132">
            <v>44044</v>
          </cell>
          <cell r="J132">
            <v>117.04</v>
          </cell>
          <cell r="L132">
            <v>114.9</v>
          </cell>
          <cell r="M132">
            <v>0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UPA CABO DE SANTO AGOSTINHO</v>
          </cell>
          <cell r="E133" t="str">
            <v>JOSE JORGE DE SOUZA</v>
          </cell>
          <cell r="F133" t="str">
            <v>3 - Administrativo</v>
          </cell>
          <cell r="G133">
            <v>514225</v>
          </cell>
          <cell r="H133">
            <v>44044</v>
          </cell>
          <cell r="J133">
            <v>117.03120000000001</v>
          </cell>
          <cell r="L133">
            <v>114.9</v>
          </cell>
          <cell r="M133">
            <v>20.9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CABO DE SANTO AGOSTINHO</v>
          </cell>
          <cell r="E134" t="str">
            <v>JOSE LEANDRO GOMES DA SILVA</v>
          </cell>
          <cell r="F134" t="str">
            <v>2 - Outros Profissionais da Saúde</v>
          </cell>
          <cell r="G134">
            <v>515110</v>
          </cell>
          <cell r="H134">
            <v>44044</v>
          </cell>
          <cell r="J134">
            <v>104.46799999999999</v>
          </cell>
          <cell r="L134">
            <v>114.9</v>
          </cell>
          <cell r="M134">
            <v>20.9</v>
          </cell>
          <cell r="O134">
            <v>1.1599999999999999</v>
          </cell>
          <cell r="R134">
            <v>260.8</v>
          </cell>
          <cell r="S134">
            <v>62.7</v>
          </cell>
          <cell r="U134">
            <v>0</v>
          </cell>
        </row>
        <row r="135">
          <cell r="C135" t="str">
            <v>UPA CABO DE SANTO AGOSTINHO</v>
          </cell>
          <cell r="E135" t="str">
            <v>JOSE SEVERINO DA SILVA JUNIOR</v>
          </cell>
          <cell r="F135" t="str">
            <v>3 - Administrativo</v>
          </cell>
          <cell r="G135">
            <v>782320</v>
          </cell>
          <cell r="H135">
            <v>44044</v>
          </cell>
          <cell r="J135">
            <v>130.6584</v>
          </cell>
          <cell r="L135">
            <v>114.9</v>
          </cell>
          <cell r="M135">
            <v>0</v>
          </cell>
          <cell r="O135">
            <v>1.1599999999999999</v>
          </cell>
          <cell r="S135">
            <v>82.61</v>
          </cell>
          <cell r="U135">
            <v>0</v>
          </cell>
        </row>
        <row r="136">
          <cell r="C136" t="str">
            <v>UPA CABO DE SANTO AGOSTINHO</v>
          </cell>
          <cell r="E136" t="str">
            <v>JOSENILDA DA SILVA MELO RODRIGUES</v>
          </cell>
          <cell r="F136" t="str">
            <v>2 - Outros Profissionais da Saúde</v>
          </cell>
          <cell r="G136">
            <v>322205</v>
          </cell>
          <cell r="H136">
            <v>44044</v>
          </cell>
          <cell r="J136">
            <v>117.236</v>
          </cell>
          <cell r="L136">
            <v>114.9</v>
          </cell>
          <cell r="M136">
            <v>20.9</v>
          </cell>
          <cell r="O136">
            <v>1.1599999999999999</v>
          </cell>
          <cell r="R136">
            <v>244.5</v>
          </cell>
          <cell r="S136">
            <v>62.7</v>
          </cell>
          <cell r="U136">
            <v>0</v>
          </cell>
        </row>
        <row r="137">
          <cell r="C137" t="str">
            <v>UPA CABO DE SANTO AGOSTINHO</v>
          </cell>
          <cell r="E137" t="str">
            <v>JOSILMA MARIA DOS SANTOS OLIVEIRA</v>
          </cell>
          <cell r="F137" t="str">
            <v>2 - Outros Profissionais da Saúde</v>
          </cell>
          <cell r="G137">
            <v>515205</v>
          </cell>
          <cell r="H137">
            <v>44044</v>
          </cell>
          <cell r="J137">
            <v>103.0184</v>
          </cell>
          <cell r="L137">
            <v>114.9</v>
          </cell>
          <cell r="M137">
            <v>21.6</v>
          </cell>
          <cell r="O137">
            <v>1.1599999999999999</v>
          </cell>
          <cell r="R137">
            <v>283.5</v>
          </cell>
          <cell r="S137">
            <v>64.8</v>
          </cell>
          <cell r="U137">
            <v>0</v>
          </cell>
        </row>
        <row r="138">
          <cell r="C138" t="str">
            <v>UPA CABO DE SANTO AGOSTINHO</v>
          </cell>
          <cell r="E138" t="str">
            <v>JOSINEIDE DOS SANTOS SILVA</v>
          </cell>
          <cell r="F138" t="str">
            <v>2 - Outros Profissionais da Saúde</v>
          </cell>
          <cell r="G138">
            <v>322205</v>
          </cell>
          <cell r="H138">
            <v>44044</v>
          </cell>
          <cell r="J138">
            <v>0</v>
          </cell>
          <cell r="L138">
            <v>114.9</v>
          </cell>
          <cell r="M138">
            <v>0</v>
          </cell>
          <cell r="O138">
            <v>1.1599999999999999</v>
          </cell>
          <cell r="R138">
            <v>260.8</v>
          </cell>
          <cell r="S138">
            <v>0</v>
          </cell>
          <cell r="U138">
            <v>0</v>
          </cell>
        </row>
        <row r="139">
          <cell r="C139" t="str">
            <v>UPA CABO DE SANTO AGOSTINHO</v>
          </cell>
          <cell r="E139" t="str">
            <v>JOZINEIDE ANA DAS NEVES OLIVEIRA</v>
          </cell>
          <cell r="F139" t="str">
            <v>3 - Administrativo</v>
          </cell>
          <cell r="G139">
            <v>411010</v>
          </cell>
          <cell r="H139">
            <v>44044</v>
          </cell>
          <cell r="J139">
            <v>100.0232</v>
          </cell>
          <cell r="L139">
            <v>114.9</v>
          </cell>
          <cell r="M139">
            <v>20.9</v>
          </cell>
          <cell r="O139">
            <v>1.1599999999999999</v>
          </cell>
          <cell r="S139">
            <v>62.7</v>
          </cell>
          <cell r="U139">
            <v>0</v>
          </cell>
        </row>
        <row r="140">
          <cell r="C140" t="str">
            <v>UPA CABO DE SANTO AGOSTINHO</v>
          </cell>
          <cell r="E140" t="str">
            <v>JULIANA ALBUQUERQUE DE CASTRO LOPES</v>
          </cell>
          <cell r="F140" t="str">
            <v>2 - Outros Profissionais da Saúde</v>
          </cell>
          <cell r="G140">
            <v>322205</v>
          </cell>
          <cell r="H140">
            <v>44044</v>
          </cell>
          <cell r="J140">
            <v>117.9432</v>
          </cell>
          <cell r="L140">
            <v>114.9</v>
          </cell>
          <cell r="M140">
            <v>20.9</v>
          </cell>
          <cell r="O140">
            <v>1.1599999999999999</v>
          </cell>
          <cell r="R140">
            <v>244.5</v>
          </cell>
          <cell r="S140">
            <v>62.7</v>
          </cell>
          <cell r="U140">
            <v>0</v>
          </cell>
        </row>
        <row r="141">
          <cell r="C141" t="str">
            <v>UPA CABO DE SANTO AGOSTINHO</v>
          </cell>
          <cell r="E141" t="str">
            <v>JULIANA CANUTO DA SILVA</v>
          </cell>
          <cell r="F141" t="str">
            <v>2 - Outros Profissionais da Saúde</v>
          </cell>
          <cell r="G141">
            <v>322205</v>
          </cell>
          <cell r="H141">
            <v>44044</v>
          </cell>
          <cell r="J141">
            <v>219.10560000000001</v>
          </cell>
          <cell r="L141">
            <v>114.9</v>
          </cell>
          <cell r="M141">
            <v>20.9</v>
          </cell>
          <cell r="O141">
            <v>1.1599999999999999</v>
          </cell>
          <cell r="S141">
            <v>0</v>
          </cell>
          <cell r="U141">
            <v>0</v>
          </cell>
        </row>
        <row r="142">
          <cell r="C142" t="str">
            <v>UPA CABO DE SANTO AGOSTINHO</v>
          </cell>
          <cell r="E142" t="str">
            <v>JULIANA MACEDO PIRES VERISSIMO SALES</v>
          </cell>
          <cell r="F142" t="str">
            <v>2 - Outros Profissionais da Saúde</v>
          </cell>
          <cell r="G142">
            <v>251605</v>
          </cell>
          <cell r="H142">
            <v>44044</v>
          </cell>
          <cell r="J142">
            <v>221.69200000000001</v>
          </cell>
          <cell r="L142">
            <v>114.9</v>
          </cell>
          <cell r="M142">
            <v>0</v>
          </cell>
          <cell r="O142">
            <v>1.1599999999999999</v>
          </cell>
          <cell r="S142">
            <v>0</v>
          </cell>
          <cell r="U142">
            <v>0</v>
          </cell>
        </row>
        <row r="143">
          <cell r="C143" t="str">
            <v>UPA CABO DE SANTO AGOSTINHO</v>
          </cell>
          <cell r="E143" t="str">
            <v>JUVANI PEIXOTO DOS SANTOS</v>
          </cell>
          <cell r="F143" t="str">
            <v>2 - Outros Profissionais da Saúde</v>
          </cell>
          <cell r="G143">
            <v>322205</v>
          </cell>
          <cell r="H143">
            <v>44044</v>
          </cell>
          <cell r="J143">
            <v>113.9224</v>
          </cell>
          <cell r="L143">
            <v>114.9</v>
          </cell>
          <cell r="M143">
            <v>20.9</v>
          </cell>
          <cell r="O143">
            <v>1.1599999999999999</v>
          </cell>
          <cell r="R143">
            <v>244.5</v>
          </cell>
          <cell r="S143">
            <v>62.7</v>
          </cell>
          <cell r="U143">
            <v>0</v>
          </cell>
        </row>
        <row r="144">
          <cell r="C144" t="str">
            <v>UPA CABO DE SANTO AGOSTINHO</v>
          </cell>
          <cell r="E144" t="str">
            <v>KAREN HELENA DE FRANCA MOURA</v>
          </cell>
          <cell r="F144" t="str">
            <v>1 - Médico</v>
          </cell>
          <cell r="G144">
            <v>225124</v>
          </cell>
          <cell r="H144">
            <v>44044</v>
          </cell>
          <cell r="J144">
            <v>406.83760000000001</v>
          </cell>
          <cell r="L144">
            <v>114.9</v>
          </cell>
          <cell r="M144">
            <v>0</v>
          </cell>
          <cell r="O144">
            <v>1.1599999999999999</v>
          </cell>
          <cell r="S144">
            <v>0</v>
          </cell>
          <cell r="U144">
            <v>0</v>
          </cell>
        </row>
        <row r="145">
          <cell r="C145" t="str">
            <v>UPA CABO DE SANTO AGOSTINHO</v>
          </cell>
          <cell r="E145" t="str">
            <v>KASSIA PRISCILA PEREIRA</v>
          </cell>
          <cell r="F145" t="str">
            <v>3 - Administrativo</v>
          </cell>
          <cell r="G145">
            <v>411010</v>
          </cell>
          <cell r="H145">
            <v>44044</v>
          </cell>
          <cell r="J145">
            <v>188.60400000000001</v>
          </cell>
          <cell r="L145">
            <v>114.9</v>
          </cell>
          <cell r="M145">
            <v>20.9</v>
          </cell>
          <cell r="O145">
            <v>9.2799999999999994</v>
          </cell>
          <cell r="R145">
            <v>9.4</v>
          </cell>
          <cell r="S145">
            <v>0</v>
          </cell>
          <cell r="U145">
            <v>0</v>
          </cell>
        </row>
        <row r="146">
          <cell r="C146" t="str">
            <v>UPA CABO DE SANTO AGOSTINHO</v>
          </cell>
          <cell r="E146" t="str">
            <v>LAURA FERNANDA ALVES MOTA</v>
          </cell>
          <cell r="F146" t="str">
            <v>1 - Médico</v>
          </cell>
          <cell r="G146">
            <v>225125</v>
          </cell>
          <cell r="H146">
            <v>44044</v>
          </cell>
          <cell r="J146">
            <v>379.33280000000002</v>
          </cell>
          <cell r="L146">
            <v>114.9</v>
          </cell>
          <cell r="M146">
            <v>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 CABO DE SANTO AGOSTINHO</v>
          </cell>
          <cell r="E147" t="str">
            <v>LAYSE DAYANA SANTIAGO DA SILVA</v>
          </cell>
          <cell r="F147" t="str">
            <v>2 - Outros Profissionais da Saúde</v>
          </cell>
          <cell r="G147">
            <v>322205</v>
          </cell>
          <cell r="H147">
            <v>44044</v>
          </cell>
          <cell r="J147">
            <v>105.2208</v>
          </cell>
          <cell r="L147">
            <v>114.9</v>
          </cell>
          <cell r="M147">
            <v>20.9</v>
          </cell>
          <cell r="O147">
            <v>9.2799999999999994</v>
          </cell>
          <cell r="S147">
            <v>0</v>
          </cell>
          <cell r="U147">
            <v>0</v>
          </cell>
        </row>
        <row r="148">
          <cell r="C148" t="str">
            <v>UPA CABO DE SANTO AGOSTINHO</v>
          </cell>
          <cell r="E148" t="str">
            <v>LIVIA CERQUEIRA MARIZ</v>
          </cell>
          <cell r="F148" t="str">
            <v>1 - Médico</v>
          </cell>
          <cell r="G148">
            <v>225125</v>
          </cell>
          <cell r="H148">
            <v>44044</v>
          </cell>
          <cell r="J148">
            <v>420.85440000000006</v>
          </cell>
          <cell r="L148">
            <v>114.9</v>
          </cell>
          <cell r="M148">
            <v>0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CABO DE SANTO AGOSTINHO</v>
          </cell>
          <cell r="E149" t="str">
            <v>LOUYSE ISABELLE VIEIRA GARCIA</v>
          </cell>
          <cell r="F149" t="str">
            <v>1 - Médico</v>
          </cell>
          <cell r="G149">
            <v>225124</v>
          </cell>
          <cell r="H149">
            <v>44044</v>
          </cell>
          <cell r="J149">
            <v>465.98400000000004</v>
          </cell>
          <cell r="L149">
            <v>114.9</v>
          </cell>
          <cell r="M149">
            <v>0</v>
          </cell>
          <cell r="O149">
            <v>9.2799999999999994</v>
          </cell>
          <cell r="S149">
            <v>0</v>
          </cell>
          <cell r="U149">
            <v>0</v>
          </cell>
        </row>
        <row r="150">
          <cell r="C150" t="str">
            <v>UPA CABO DE SANTO AGOSTINHO</v>
          </cell>
          <cell r="E150" t="str">
            <v>MAISA FREITAS DA COSTA</v>
          </cell>
          <cell r="F150" t="str">
            <v>1 - Médico</v>
          </cell>
          <cell r="G150">
            <v>225125</v>
          </cell>
          <cell r="H150">
            <v>44044</v>
          </cell>
          <cell r="J150">
            <v>422.6232</v>
          </cell>
          <cell r="L150">
            <v>114.9</v>
          </cell>
          <cell r="M150">
            <v>6.34</v>
          </cell>
          <cell r="O150">
            <v>9.2799999999999994</v>
          </cell>
          <cell r="S150">
            <v>0</v>
          </cell>
          <cell r="U150">
            <v>0</v>
          </cell>
        </row>
        <row r="151">
          <cell r="C151" t="str">
            <v>UPA CABO DE SANTO AGOSTINHO</v>
          </cell>
          <cell r="E151" t="str">
            <v>MANOEL ALBINO SARAIVA</v>
          </cell>
          <cell r="F151" t="str">
            <v>3 - Administrativo</v>
          </cell>
          <cell r="G151">
            <v>517410</v>
          </cell>
          <cell r="H151">
            <v>44044</v>
          </cell>
          <cell r="J151">
            <v>104.5</v>
          </cell>
          <cell r="L151">
            <v>114.9</v>
          </cell>
          <cell r="M151">
            <v>20.9</v>
          </cell>
          <cell r="O151">
            <v>9.2799999999999994</v>
          </cell>
          <cell r="S151">
            <v>0</v>
          </cell>
          <cell r="U151">
            <v>0</v>
          </cell>
        </row>
        <row r="152">
          <cell r="C152" t="str">
            <v>UPA CABO DE SANTO AGOSTINHO</v>
          </cell>
          <cell r="E152" t="str">
            <v>MANOELA RAMOS DA SILVA</v>
          </cell>
          <cell r="F152" t="str">
            <v>2 - Outros Profissionais da Saúde</v>
          </cell>
          <cell r="G152">
            <v>322205</v>
          </cell>
          <cell r="H152">
            <v>44044</v>
          </cell>
          <cell r="J152">
            <v>104.5</v>
          </cell>
          <cell r="L152">
            <v>114.9</v>
          </cell>
          <cell r="M152">
            <v>0</v>
          </cell>
          <cell r="O152">
            <v>1.1599999999999999</v>
          </cell>
          <cell r="R152">
            <v>260.8</v>
          </cell>
          <cell r="S152">
            <v>62.7</v>
          </cell>
          <cell r="U152">
            <v>0</v>
          </cell>
        </row>
        <row r="153">
          <cell r="C153" t="str">
            <v>UPA CABO DE SANTO AGOSTINHO</v>
          </cell>
          <cell r="E153" t="str">
            <v>MARIA DAS GRACAS DO NASCIMENTO</v>
          </cell>
          <cell r="F153" t="str">
            <v>2 - Outros Profissionais da Saúde</v>
          </cell>
          <cell r="G153">
            <v>322205</v>
          </cell>
          <cell r="H153">
            <v>44044</v>
          </cell>
          <cell r="J153">
            <v>0</v>
          </cell>
          <cell r="L153">
            <v>114.9</v>
          </cell>
          <cell r="M153">
            <v>0</v>
          </cell>
          <cell r="O153">
            <v>1.1599999999999999</v>
          </cell>
          <cell r="S153">
            <v>0</v>
          </cell>
          <cell r="U153">
            <v>0</v>
          </cell>
        </row>
        <row r="154">
          <cell r="C154" t="str">
            <v>UPA CABO DE SANTO AGOSTINHO</v>
          </cell>
          <cell r="E154" t="str">
            <v>MARIA DE JESUS NASCIMENTO DE PAULA</v>
          </cell>
          <cell r="F154" t="str">
            <v>3 - Administrativo</v>
          </cell>
          <cell r="G154">
            <v>413115</v>
          </cell>
          <cell r="H154">
            <v>44044</v>
          </cell>
          <cell r="J154">
            <v>112.28959999999999</v>
          </cell>
          <cell r="L154">
            <v>114.9</v>
          </cell>
          <cell r="M154">
            <v>26.76</v>
          </cell>
          <cell r="O154">
            <v>1.1599999999999999</v>
          </cell>
          <cell r="R154">
            <v>396.9</v>
          </cell>
          <cell r="S154">
            <v>72.239999999999995</v>
          </cell>
          <cell r="U154">
            <v>0</v>
          </cell>
        </row>
        <row r="155">
          <cell r="C155" t="str">
            <v>UPA CABO DE SANTO AGOSTINHO</v>
          </cell>
          <cell r="E155" t="str">
            <v>MARIA DO CARMO SANTOS FERREIRA</v>
          </cell>
          <cell r="F155" t="str">
            <v>2 - Outros Profissionais da Saúde</v>
          </cell>
          <cell r="G155">
            <v>223505</v>
          </cell>
          <cell r="H155">
            <v>44044</v>
          </cell>
          <cell r="J155">
            <v>332.53040000000004</v>
          </cell>
          <cell r="L155">
            <v>114.9</v>
          </cell>
          <cell r="M155">
            <v>3.08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UPA CABO DE SANTO AGOSTINHO</v>
          </cell>
          <cell r="E156" t="str">
            <v>MARIA ELENI DE LIMA CALADO</v>
          </cell>
          <cell r="F156" t="str">
            <v>2 - Outros Profissionais da Saúde</v>
          </cell>
          <cell r="G156">
            <v>322205</v>
          </cell>
          <cell r="H156">
            <v>44044</v>
          </cell>
          <cell r="J156">
            <v>100.31280000000001</v>
          </cell>
          <cell r="L156">
            <v>114.9</v>
          </cell>
          <cell r="M156">
            <v>20.9</v>
          </cell>
          <cell r="O156">
            <v>2.44</v>
          </cell>
          <cell r="R156">
            <v>244.5</v>
          </cell>
          <cell r="S156">
            <v>41.8</v>
          </cell>
          <cell r="U156">
            <v>0</v>
          </cell>
        </row>
        <row r="157">
          <cell r="C157" t="str">
            <v>UPA CABO DE SANTO AGOSTINHO</v>
          </cell>
          <cell r="E157" t="str">
            <v>MARIA GABRIELA ALVES DA SILVA</v>
          </cell>
          <cell r="F157" t="str">
            <v>2 - Outros Profissionais da Saúde</v>
          </cell>
          <cell r="G157">
            <v>322205</v>
          </cell>
          <cell r="H157">
            <v>44044</v>
          </cell>
          <cell r="J157">
            <v>112.95120000000001</v>
          </cell>
          <cell r="L157">
            <v>114.9</v>
          </cell>
          <cell r="M157">
            <v>20.9</v>
          </cell>
          <cell r="O157">
            <v>1.1599999999999999</v>
          </cell>
          <cell r="R157">
            <v>150.4</v>
          </cell>
          <cell r="S157">
            <v>62.7</v>
          </cell>
          <cell r="U157">
            <v>0</v>
          </cell>
        </row>
        <row r="158">
          <cell r="C158" t="str">
            <v>UPA CABO DE SANTO AGOSTINHO</v>
          </cell>
          <cell r="E158" t="str">
            <v>MARIA GEISE BARBOSA DE ANDRADE</v>
          </cell>
          <cell r="F158" t="str">
            <v>1 - Médico</v>
          </cell>
          <cell r="G158">
            <v>225124</v>
          </cell>
          <cell r="H158">
            <v>44044</v>
          </cell>
          <cell r="J158">
            <v>339.94160000000005</v>
          </cell>
          <cell r="L158">
            <v>114.9</v>
          </cell>
          <cell r="M158">
            <v>7.92</v>
          </cell>
          <cell r="O158">
            <v>1.1599999999999999</v>
          </cell>
          <cell r="S158">
            <v>0</v>
          </cell>
          <cell r="U158">
            <v>0</v>
          </cell>
        </row>
        <row r="159">
          <cell r="C159" t="str">
            <v>UPA CABO DE SANTO AGOSTINHO</v>
          </cell>
          <cell r="E159" t="str">
            <v>MARIA JOSE TEODOZIO</v>
          </cell>
          <cell r="F159" t="str">
            <v>2 - Outros Profissionais da Saúde</v>
          </cell>
          <cell r="G159">
            <v>322205</v>
          </cell>
          <cell r="H159">
            <v>44044</v>
          </cell>
          <cell r="J159">
            <v>104.5</v>
          </cell>
          <cell r="L159">
            <v>114.9</v>
          </cell>
          <cell r="M159">
            <v>0</v>
          </cell>
          <cell r="O159">
            <v>9.2799999999999994</v>
          </cell>
          <cell r="R159">
            <v>348</v>
          </cell>
          <cell r="S159">
            <v>62.7</v>
          </cell>
          <cell r="U159">
            <v>66.11</v>
          </cell>
          <cell r="X159" t="str">
            <v>AUXILIO CRECHE</v>
          </cell>
        </row>
        <row r="160">
          <cell r="C160" t="str">
            <v>UPA CABO DE SANTO AGOSTINHO</v>
          </cell>
          <cell r="E160" t="str">
            <v>MARIA JOSELIA EVARISTO DE OLIVEIRA</v>
          </cell>
          <cell r="F160" t="str">
            <v>2 - Outros Profissionais da Saúde</v>
          </cell>
          <cell r="G160">
            <v>322205</v>
          </cell>
          <cell r="H160">
            <v>44044</v>
          </cell>
          <cell r="J160">
            <v>215.62</v>
          </cell>
          <cell r="L160">
            <v>114.9</v>
          </cell>
          <cell r="M160">
            <v>20.9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C161" t="str">
            <v>UPA CABO DE SANTO AGOSTINHO</v>
          </cell>
          <cell r="E161" t="str">
            <v>MARIA JULIA DA CRUZ GOUVEIA NETO DE MENDONCA</v>
          </cell>
          <cell r="F161" t="str">
            <v>1 - Médico</v>
          </cell>
          <cell r="G161">
            <v>225125</v>
          </cell>
          <cell r="H161">
            <v>44044</v>
          </cell>
          <cell r="J161">
            <v>424.012</v>
          </cell>
          <cell r="L161">
            <v>114.9</v>
          </cell>
          <cell r="M161">
            <v>0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 CABO DE SANTO AGOSTINHO</v>
          </cell>
          <cell r="E162" t="str">
            <v>MARIA LADJANE DA SILVA</v>
          </cell>
          <cell r="F162" t="str">
            <v>3 - Administrativo</v>
          </cell>
          <cell r="G162">
            <v>513430</v>
          </cell>
          <cell r="H162">
            <v>44044</v>
          </cell>
          <cell r="J162">
            <v>120.82000000000001</v>
          </cell>
          <cell r="L162">
            <v>114.9</v>
          </cell>
          <cell r="M162">
            <v>20.9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UPA CABO DE SANTO AGOSTINHO</v>
          </cell>
          <cell r="E163" t="str">
            <v>MARIA VALDETE DE AZEVEDO</v>
          </cell>
          <cell r="F163" t="str">
            <v>2 - Outros Profissionais da Saúde</v>
          </cell>
          <cell r="G163">
            <v>223705</v>
          </cell>
          <cell r="H163">
            <v>44044</v>
          </cell>
          <cell r="J163">
            <v>96.929599999999994</v>
          </cell>
          <cell r="L163">
            <v>114.9</v>
          </cell>
          <cell r="M163">
            <v>20.9</v>
          </cell>
          <cell r="O163">
            <v>1.1599999999999999</v>
          </cell>
          <cell r="R163">
            <v>244.5</v>
          </cell>
          <cell r="S163">
            <v>60.61</v>
          </cell>
          <cell r="U163">
            <v>0</v>
          </cell>
        </row>
        <row r="164">
          <cell r="C164" t="str">
            <v>UPA CABO DE SANTO AGOSTINHO</v>
          </cell>
          <cell r="E164" t="str">
            <v>MARIANE GEISICA SANTOS DA SILVA</v>
          </cell>
          <cell r="F164" t="str">
            <v>2 - Outros Profissionais da Saúde</v>
          </cell>
          <cell r="G164">
            <v>223405</v>
          </cell>
          <cell r="H164">
            <v>44044</v>
          </cell>
          <cell r="J164">
            <v>332.92320000000001</v>
          </cell>
          <cell r="L164">
            <v>114.9</v>
          </cell>
          <cell r="M164">
            <v>13.16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UPA CABO DE SANTO AGOSTINHO</v>
          </cell>
          <cell r="E165" t="str">
            <v>MARINA FREITAS MARTINS DE SOUSA VIEIRA</v>
          </cell>
          <cell r="F165" t="str">
            <v>1 - Médico</v>
          </cell>
          <cell r="G165">
            <v>225125</v>
          </cell>
          <cell r="H165">
            <v>44044</v>
          </cell>
          <cell r="J165">
            <v>427.28879999999998</v>
          </cell>
          <cell r="L165">
            <v>114.9</v>
          </cell>
          <cell r="M165">
            <v>1.58</v>
          </cell>
          <cell r="O165">
            <v>1.1599999999999999</v>
          </cell>
          <cell r="S165">
            <v>0</v>
          </cell>
          <cell r="U165">
            <v>0</v>
          </cell>
        </row>
        <row r="166">
          <cell r="C166" t="str">
            <v>UPA CABO DE SANTO AGOSTINHO</v>
          </cell>
          <cell r="E166" t="str">
            <v>MARINA LEITE CAMELLO</v>
          </cell>
          <cell r="F166" t="str">
            <v>2 - Outros Profissionais da Saúde</v>
          </cell>
          <cell r="G166">
            <v>223505</v>
          </cell>
          <cell r="H166">
            <v>44044</v>
          </cell>
          <cell r="J166">
            <v>285.964</v>
          </cell>
          <cell r="L166">
            <v>114.9</v>
          </cell>
          <cell r="M166">
            <v>0</v>
          </cell>
          <cell r="O166">
            <v>1.1599999999999999</v>
          </cell>
          <cell r="R166">
            <v>342.3</v>
          </cell>
          <cell r="S166">
            <v>123.36</v>
          </cell>
          <cell r="U166">
            <v>0</v>
          </cell>
        </row>
        <row r="167">
          <cell r="C167" t="str">
            <v>UPA CABO DE SANTO AGOSTINHO</v>
          </cell>
          <cell r="E167" t="str">
            <v>MARTA MARIA DE SOUZA</v>
          </cell>
          <cell r="F167" t="str">
            <v>3 - Administrativo</v>
          </cell>
          <cell r="G167">
            <v>513430</v>
          </cell>
          <cell r="H167">
            <v>44044</v>
          </cell>
          <cell r="J167">
            <v>87.773600000000002</v>
          </cell>
          <cell r="L167">
            <v>114.9</v>
          </cell>
          <cell r="M167">
            <v>20.9</v>
          </cell>
          <cell r="O167">
            <v>9.2799999999999994</v>
          </cell>
          <cell r="S167">
            <v>0</v>
          </cell>
          <cell r="U167">
            <v>0</v>
          </cell>
        </row>
        <row r="168">
          <cell r="C168" t="str">
            <v>UPA CABO DE SANTO AGOSTINHO</v>
          </cell>
          <cell r="E168" t="str">
            <v>MAURICIO SANTOS MELO</v>
          </cell>
          <cell r="F168" t="str">
            <v>2 - Outros Profissionais da Saúde</v>
          </cell>
          <cell r="G168">
            <v>324115</v>
          </cell>
          <cell r="H168">
            <v>44044</v>
          </cell>
          <cell r="J168">
            <v>273.00319999999999</v>
          </cell>
          <cell r="L168">
            <v>114.9</v>
          </cell>
          <cell r="M168">
            <v>6.78</v>
          </cell>
          <cell r="O168">
            <v>2.44</v>
          </cell>
          <cell r="S168">
            <v>0</v>
          </cell>
          <cell r="U168">
            <v>0</v>
          </cell>
        </row>
        <row r="169">
          <cell r="C169" t="str">
            <v>UPA CABO DE SANTO AGOSTINHO</v>
          </cell>
          <cell r="E169" t="str">
            <v>MAXMILAN JOSE DA SILVA</v>
          </cell>
          <cell r="F169" t="str">
            <v>2 - Outros Profissionais da Saúde</v>
          </cell>
          <cell r="G169">
            <v>766420</v>
          </cell>
          <cell r="H169">
            <v>44044</v>
          </cell>
          <cell r="J169">
            <v>129.00880000000001</v>
          </cell>
          <cell r="L169">
            <v>114.9</v>
          </cell>
          <cell r="M169">
            <v>10.85</v>
          </cell>
          <cell r="O169">
            <v>1.1599999999999999</v>
          </cell>
          <cell r="S169">
            <v>0</v>
          </cell>
          <cell r="U169">
            <v>0</v>
          </cell>
        </row>
        <row r="170">
          <cell r="C170" t="str">
            <v>UPA CABO DE SANTO AGOSTINHO</v>
          </cell>
          <cell r="E170" t="str">
            <v>MAYARA THAINA TRAJANO DOS SANTOS SILVA</v>
          </cell>
          <cell r="F170" t="str">
            <v>2 - Outros Profissionais da Saúde</v>
          </cell>
          <cell r="G170">
            <v>223710</v>
          </cell>
          <cell r="H170">
            <v>44044</v>
          </cell>
          <cell r="J170">
            <v>288.76319999999998</v>
          </cell>
          <cell r="L170">
            <v>114.9</v>
          </cell>
          <cell r="M170">
            <v>0</v>
          </cell>
          <cell r="O170">
            <v>1.1599999999999999</v>
          </cell>
          <cell r="S170">
            <v>0</v>
          </cell>
          <cell r="U170">
            <v>0</v>
          </cell>
        </row>
        <row r="171">
          <cell r="C171" t="str">
            <v>UPA CABO DE SANTO AGOSTINHO</v>
          </cell>
          <cell r="E171" t="str">
            <v>MELANIA DE LIMA SERPA OLIVEIRA</v>
          </cell>
          <cell r="F171" t="str">
            <v>2 - Outros Profissionais da Saúde</v>
          </cell>
          <cell r="G171">
            <v>223505</v>
          </cell>
          <cell r="H171">
            <v>44044</v>
          </cell>
          <cell r="J171">
            <v>310.8272</v>
          </cell>
          <cell r="L171">
            <v>114.9</v>
          </cell>
          <cell r="M171">
            <v>2.86</v>
          </cell>
          <cell r="O171">
            <v>1.1599999999999999</v>
          </cell>
          <cell r="S171">
            <v>0</v>
          </cell>
          <cell r="U171">
            <v>0</v>
          </cell>
        </row>
        <row r="172">
          <cell r="C172" t="str">
            <v>UPA CABO DE SANTO AGOSTINHO</v>
          </cell>
          <cell r="E172" t="str">
            <v>MERCIA FERREIRA DA SILVA</v>
          </cell>
          <cell r="F172" t="str">
            <v>2 - Outros Profissionais da Saúde</v>
          </cell>
          <cell r="G172">
            <v>322205</v>
          </cell>
          <cell r="H172">
            <v>44044</v>
          </cell>
          <cell r="J172">
            <v>107.81360000000001</v>
          </cell>
          <cell r="L172">
            <v>114.9</v>
          </cell>
          <cell r="M172">
            <v>20.9</v>
          </cell>
          <cell r="O172">
            <v>1.1599999999999999</v>
          </cell>
          <cell r="R172">
            <v>120</v>
          </cell>
          <cell r="S172">
            <v>62.7</v>
          </cell>
          <cell r="U172">
            <v>0</v>
          </cell>
        </row>
        <row r="173">
          <cell r="C173" t="str">
            <v>UPA CABO DE SANTO AGOSTINHO</v>
          </cell>
          <cell r="E173" t="str">
            <v>MICHELLE DE SANTANA DAMASCENO</v>
          </cell>
          <cell r="F173" t="str">
            <v>3 - Administrativo</v>
          </cell>
          <cell r="G173">
            <v>411010</v>
          </cell>
          <cell r="H173">
            <v>44044</v>
          </cell>
          <cell r="J173">
            <v>104.1992</v>
          </cell>
          <cell r="L173">
            <v>114.9</v>
          </cell>
          <cell r="M173">
            <v>20.9</v>
          </cell>
          <cell r="O173">
            <v>2.44</v>
          </cell>
          <cell r="R173">
            <v>150.4</v>
          </cell>
          <cell r="S173">
            <v>62.7</v>
          </cell>
          <cell r="U173">
            <v>0</v>
          </cell>
        </row>
        <row r="174">
          <cell r="C174" t="str">
            <v>UPA CABO DE SANTO AGOSTINHO</v>
          </cell>
          <cell r="E174" t="str">
            <v>MISAEL JOSE DO NASCIMENTO</v>
          </cell>
          <cell r="F174" t="str">
            <v>3 - Administrativo</v>
          </cell>
          <cell r="G174">
            <v>514225</v>
          </cell>
          <cell r="H174">
            <v>44044</v>
          </cell>
          <cell r="J174">
            <v>261.81040000000002</v>
          </cell>
          <cell r="L174">
            <v>114.9</v>
          </cell>
          <cell r="M174">
            <v>20.9</v>
          </cell>
          <cell r="O174">
            <v>1.1599999999999999</v>
          </cell>
          <cell r="R174">
            <v>9.4</v>
          </cell>
          <cell r="S174">
            <v>0</v>
          </cell>
          <cell r="U174">
            <v>0</v>
          </cell>
        </row>
        <row r="175">
          <cell r="C175" t="str">
            <v>UPA CABO DE SANTO AGOSTINHO</v>
          </cell>
          <cell r="E175" t="str">
            <v>MONICA LOPES CAMPOS DE SOUZA</v>
          </cell>
          <cell r="F175" t="str">
            <v>3 - Administrativo</v>
          </cell>
          <cell r="G175">
            <v>411010</v>
          </cell>
          <cell r="H175">
            <v>44044</v>
          </cell>
          <cell r="J175">
            <v>105.71360000000001</v>
          </cell>
          <cell r="L175">
            <v>114.9</v>
          </cell>
          <cell r="M175">
            <v>26.43</v>
          </cell>
          <cell r="O175">
            <v>1.1599999999999999</v>
          </cell>
          <cell r="R175">
            <v>210</v>
          </cell>
          <cell r="S175">
            <v>76.64</v>
          </cell>
          <cell r="U175">
            <v>0</v>
          </cell>
        </row>
        <row r="176">
          <cell r="C176" t="str">
            <v>UPA CABO DE SANTO AGOSTINHO</v>
          </cell>
          <cell r="E176" t="str">
            <v>NADIENE WANDERLEY DE MOURA</v>
          </cell>
          <cell r="F176" t="str">
            <v>2 - Outros Profissionais da Saúde</v>
          </cell>
          <cell r="G176">
            <v>322205</v>
          </cell>
          <cell r="H176">
            <v>44044</v>
          </cell>
          <cell r="J176">
            <v>0</v>
          </cell>
          <cell r="L176">
            <v>114.9</v>
          </cell>
          <cell r="M176">
            <v>0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 CABO DE SANTO AGOSTINHO</v>
          </cell>
          <cell r="E177" t="str">
            <v>NATALY FERREIRA DE SANTANA</v>
          </cell>
          <cell r="F177" t="str">
            <v>3 - Administrativo</v>
          </cell>
          <cell r="G177">
            <v>517410</v>
          </cell>
          <cell r="H177">
            <v>44044</v>
          </cell>
          <cell r="J177">
            <v>187.27520000000001</v>
          </cell>
          <cell r="L177">
            <v>114.9</v>
          </cell>
          <cell r="M177">
            <v>20.9</v>
          </cell>
          <cell r="O177">
            <v>1.1599999999999999</v>
          </cell>
          <cell r="R177">
            <v>16.3</v>
          </cell>
          <cell r="S177">
            <v>0</v>
          </cell>
          <cell r="U177">
            <v>0</v>
          </cell>
        </row>
        <row r="178">
          <cell r="C178" t="str">
            <v>UPA CABO DE SANTO AGOSTINHO</v>
          </cell>
          <cell r="E178" t="str">
            <v>NILZA FELIPE DA SILVA</v>
          </cell>
          <cell r="F178" t="str">
            <v>2 - Outros Profissionais da Saúde</v>
          </cell>
          <cell r="G178">
            <v>223705</v>
          </cell>
          <cell r="H178">
            <v>44044</v>
          </cell>
          <cell r="J178">
            <v>87.78</v>
          </cell>
          <cell r="L178">
            <v>114.9</v>
          </cell>
          <cell r="M178">
            <v>0</v>
          </cell>
          <cell r="O178">
            <v>1.1599999999999999</v>
          </cell>
          <cell r="R178">
            <v>282</v>
          </cell>
          <cell r="S178">
            <v>62.7</v>
          </cell>
          <cell r="U178">
            <v>0</v>
          </cell>
        </row>
        <row r="179">
          <cell r="C179" t="str">
            <v>UPA CABO DE SANTO AGOSTINHO</v>
          </cell>
          <cell r="E179" t="str">
            <v>PATRICIA HANDE</v>
          </cell>
          <cell r="F179" t="str">
            <v>1 - Médico</v>
          </cell>
          <cell r="G179">
            <v>225125</v>
          </cell>
          <cell r="H179">
            <v>44044</v>
          </cell>
          <cell r="J179">
            <v>560.56560000000002</v>
          </cell>
          <cell r="L179">
            <v>114.9</v>
          </cell>
          <cell r="M179">
            <v>3.17</v>
          </cell>
          <cell r="O179">
            <v>1.1599999999999999</v>
          </cell>
          <cell r="S179">
            <v>0</v>
          </cell>
          <cell r="U179">
            <v>0</v>
          </cell>
        </row>
        <row r="180">
          <cell r="C180" t="str">
            <v>UPA CABO DE SANTO AGOSTINHO</v>
          </cell>
          <cell r="E180" t="str">
            <v>PAULO SERGIO PEREIRA</v>
          </cell>
          <cell r="F180" t="str">
            <v>3 - Administrativo</v>
          </cell>
          <cell r="G180">
            <v>411010</v>
          </cell>
          <cell r="H180">
            <v>44044</v>
          </cell>
          <cell r="J180">
            <v>104.5</v>
          </cell>
          <cell r="L180">
            <v>114.9</v>
          </cell>
          <cell r="M180">
            <v>0</v>
          </cell>
          <cell r="O180">
            <v>1.1599999999999999</v>
          </cell>
          <cell r="R180">
            <v>244.5</v>
          </cell>
          <cell r="S180">
            <v>62.7</v>
          </cell>
          <cell r="U180">
            <v>0</v>
          </cell>
        </row>
        <row r="181">
          <cell r="C181" t="str">
            <v>UPA CABO DE SANTO AGOSTINHO</v>
          </cell>
          <cell r="E181" t="str">
            <v>PERLA ANDRADE FAUSTINO DA SILVA</v>
          </cell>
          <cell r="F181" t="str">
            <v>1 - Médico</v>
          </cell>
          <cell r="G181">
            <v>225125</v>
          </cell>
          <cell r="H181">
            <v>44044</v>
          </cell>
          <cell r="J181">
            <v>285.44720000000001</v>
          </cell>
          <cell r="L181">
            <v>114.9</v>
          </cell>
          <cell r="M181">
            <v>0</v>
          </cell>
          <cell r="O181">
            <v>9.2799999999999994</v>
          </cell>
          <cell r="S181">
            <v>0</v>
          </cell>
          <cell r="U181">
            <v>0</v>
          </cell>
        </row>
        <row r="182">
          <cell r="C182" t="str">
            <v>UPA CABO DE SANTO AGOSTINHO</v>
          </cell>
          <cell r="E182" t="str">
            <v>POLLYANNA CRISTIANNE SALLES SILVA</v>
          </cell>
          <cell r="F182" t="str">
            <v>2 - Outros Profissionais da Saúde</v>
          </cell>
          <cell r="G182">
            <v>521130</v>
          </cell>
          <cell r="H182">
            <v>44044</v>
          </cell>
          <cell r="J182">
            <v>106.89200000000001</v>
          </cell>
          <cell r="L182">
            <v>114.9</v>
          </cell>
          <cell r="M182">
            <v>20.9</v>
          </cell>
          <cell r="O182">
            <v>1.1599999999999999</v>
          </cell>
          <cell r="R182">
            <v>260.8</v>
          </cell>
          <cell r="S182">
            <v>62.7</v>
          </cell>
          <cell r="U182">
            <v>0</v>
          </cell>
        </row>
        <row r="183">
          <cell r="C183" t="str">
            <v>UPA CABO DE SANTO AGOSTINHO</v>
          </cell>
          <cell r="E183" t="str">
            <v>PRISCILA BEZERRA DA SILVA SANTOS</v>
          </cell>
          <cell r="F183" t="str">
            <v>2 - Outros Profissionais da Saúde</v>
          </cell>
          <cell r="G183">
            <v>322205</v>
          </cell>
          <cell r="H183">
            <v>44044</v>
          </cell>
          <cell r="J183">
            <v>100.2816</v>
          </cell>
          <cell r="L183">
            <v>114.9</v>
          </cell>
          <cell r="M183">
            <v>20.9</v>
          </cell>
          <cell r="O183">
            <v>1.1599999999999999</v>
          </cell>
          <cell r="R183">
            <v>282</v>
          </cell>
          <cell r="S183">
            <v>62.7</v>
          </cell>
          <cell r="U183">
            <v>0</v>
          </cell>
        </row>
        <row r="184">
          <cell r="C184" t="str">
            <v>UPA CABO DE SANTO AGOSTINHO</v>
          </cell>
          <cell r="E184" t="str">
            <v>PRISCILA KEILA SILVESTRE DA SILVA</v>
          </cell>
          <cell r="F184" t="str">
            <v>1 - Médico</v>
          </cell>
          <cell r="G184">
            <v>225125</v>
          </cell>
          <cell r="H184">
            <v>44044</v>
          </cell>
          <cell r="J184">
            <v>1023.2560000000001</v>
          </cell>
          <cell r="L184">
            <v>114.9</v>
          </cell>
          <cell r="M184">
            <v>0</v>
          </cell>
          <cell r="O184">
            <v>1.1599999999999999</v>
          </cell>
          <cell r="S184">
            <v>0</v>
          </cell>
          <cell r="U184">
            <v>0</v>
          </cell>
        </row>
        <row r="185">
          <cell r="C185" t="str">
            <v>UPA CABO DE SANTO AGOSTINHO</v>
          </cell>
          <cell r="E185" t="str">
            <v>PRISCILLA DARLIM MELO FERREIRA DA SILVA</v>
          </cell>
          <cell r="F185" t="str">
            <v>3 - Administrativo</v>
          </cell>
          <cell r="G185">
            <v>411010</v>
          </cell>
          <cell r="H185">
            <v>44044</v>
          </cell>
          <cell r="J185">
            <v>109.53840000000001</v>
          </cell>
          <cell r="L185">
            <v>114.9</v>
          </cell>
          <cell r="M185">
            <v>20.9</v>
          </cell>
          <cell r="O185">
            <v>9.2799999999999994</v>
          </cell>
          <cell r="R185">
            <v>141</v>
          </cell>
          <cell r="S185">
            <v>62.7</v>
          </cell>
          <cell r="U185">
            <v>0</v>
          </cell>
        </row>
        <row r="186">
          <cell r="C186" t="str">
            <v>UPA CABO DE SANTO AGOSTINHO</v>
          </cell>
          <cell r="E186" t="str">
            <v>PRISCILLA KAROLINA JUSTINO DE OLIVEIRA SANTOS</v>
          </cell>
          <cell r="F186" t="str">
            <v>2 - Outros Profissionais da Saúde</v>
          </cell>
          <cell r="G186">
            <v>322205</v>
          </cell>
          <cell r="H186">
            <v>44044</v>
          </cell>
          <cell r="J186">
            <v>263.10480000000001</v>
          </cell>
          <cell r="L186">
            <v>114.9</v>
          </cell>
          <cell r="M186">
            <v>20.9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UPA CABO DE SANTO AGOSTINHO</v>
          </cell>
          <cell r="E187" t="str">
            <v>RAFAEL MELO AZEDO VIEIRA</v>
          </cell>
          <cell r="F187" t="str">
            <v>1 - Médico</v>
          </cell>
          <cell r="G187">
            <v>225125</v>
          </cell>
          <cell r="H187">
            <v>44044</v>
          </cell>
          <cell r="J187">
            <v>712.82240000000002</v>
          </cell>
          <cell r="L187">
            <v>114.9</v>
          </cell>
          <cell r="M187">
            <v>12.67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 CABO DE SANTO AGOSTINHO</v>
          </cell>
          <cell r="E188" t="str">
            <v>RAFAELA BEZERRA DA SILVA</v>
          </cell>
          <cell r="F188" t="str">
            <v>2 - Outros Profissionais da Saúde</v>
          </cell>
          <cell r="G188">
            <v>223705</v>
          </cell>
          <cell r="H188">
            <v>44044</v>
          </cell>
          <cell r="J188">
            <v>152.5</v>
          </cell>
          <cell r="L188">
            <v>114.9</v>
          </cell>
          <cell r="M188">
            <v>41.8</v>
          </cell>
          <cell r="O188">
            <v>9.2799999999999994</v>
          </cell>
          <cell r="R188">
            <v>141</v>
          </cell>
          <cell r="S188">
            <v>203.7</v>
          </cell>
          <cell r="U188">
            <v>0</v>
          </cell>
        </row>
        <row r="189">
          <cell r="C189" t="str">
            <v>UPA CABO DE SANTO AGOSTINHO</v>
          </cell>
          <cell r="E189" t="str">
            <v>RAFAELA DA SILVA MONTEIRO</v>
          </cell>
          <cell r="F189" t="str">
            <v>2 - Outros Profissionais da Saúde</v>
          </cell>
          <cell r="G189">
            <v>322205</v>
          </cell>
          <cell r="H189">
            <v>44044</v>
          </cell>
          <cell r="J189">
            <v>100.25920000000001</v>
          </cell>
          <cell r="L189">
            <v>114.9</v>
          </cell>
          <cell r="M189">
            <v>20.9</v>
          </cell>
          <cell r="O189">
            <v>1.1599999999999999</v>
          </cell>
          <cell r="R189">
            <v>244.5</v>
          </cell>
          <cell r="S189">
            <v>62.7</v>
          </cell>
          <cell r="U189">
            <v>0</v>
          </cell>
        </row>
        <row r="190">
          <cell r="C190" t="str">
            <v>UPA CABO DE SANTO AGOSTINHO</v>
          </cell>
          <cell r="E190" t="str">
            <v>RAFAELLA DE CASSIA FERREIRA DA SILVA</v>
          </cell>
          <cell r="F190" t="str">
            <v>2 - Outros Profissionais da Saúde</v>
          </cell>
          <cell r="G190">
            <v>322205</v>
          </cell>
          <cell r="H190">
            <v>44044</v>
          </cell>
          <cell r="J190">
            <v>144.4</v>
          </cell>
          <cell r="L190">
            <v>114.9</v>
          </cell>
          <cell r="M190">
            <v>20.9</v>
          </cell>
          <cell r="O190">
            <v>1.1599999999999999</v>
          </cell>
          <cell r="R190">
            <v>394.8</v>
          </cell>
          <cell r="S190">
            <v>62.7</v>
          </cell>
          <cell r="U190">
            <v>0</v>
          </cell>
        </row>
        <row r="191">
          <cell r="C191" t="str">
            <v>UPA CABO DE SANTO AGOSTINHO</v>
          </cell>
          <cell r="E191" t="str">
            <v>RAPHAEL PINHEIRO CAMURUGY DA HORA</v>
          </cell>
          <cell r="F191" t="str">
            <v>1 - Médico</v>
          </cell>
          <cell r="G191">
            <v>225125</v>
          </cell>
          <cell r="H191">
            <v>44044</v>
          </cell>
          <cell r="J191">
            <v>346.17199999999997</v>
          </cell>
          <cell r="L191">
            <v>114.9</v>
          </cell>
          <cell r="M191">
            <v>3.17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C192" t="str">
            <v>UPA CABO DE SANTO AGOSTINHO</v>
          </cell>
          <cell r="E192" t="str">
            <v>RAYSSA BATISTA DA SILVA</v>
          </cell>
          <cell r="F192" t="str">
            <v>1 - Médico</v>
          </cell>
          <cell r="G192">
            <v>225125</v>
          </cell>
          <cell r="H192">
            <v>44044</v>
          </cell>
          <cell r="J192">
            <v>446.06239999999997</v>
          </cell>
          <cell r="L192">
            <v>114.9</v>
          </cell>
          <cell r="M192">
            <v>7.92</v>
          </cell>
          <cell r="O192">
            <v>9.2799999999999994</v>
          </cell>
          <cell r="S192">
            <v>0</v>
          </cell>
          <cell r="U192">
            <v>0</v>
          </cell>
        </row>
        <row r="193">
          <cell r="C193" t="str">
            <v>UPA CABO DE SANTO AGOSTINHO</v>
          </cell>
          <cell r="E193" t="str">
            <v>REBECA MEDEIROS TENORIO</v>
          </cell>
          <cell r="F193" t="str">
            <v>2 - Outros Profissionais da Saúde</v>
          </cell>
          <cell r="G193">
            <v>251605</v>
          </cell>
          <cell r="H193">
            <v>44044</v>
          </cell>
          <cell r="J193">
            <v>65.897599999999997</v>
          </cell>
          <cell r="L193">
            <v>114.9</v>
          </cell>
          <cell r="M193">
            <v>0</v>
          </cell>
          <cell r="O193">
            <v>9.2799999999999994</v>
          </cell>
          <cell r="R193">
            <v>37.6</v>
          </cell>
          <cell r="S193">
            <v>36.19</v>
          </cell>
          <cell r="U193">
            <v>0</v>
          </cell>
        </row>
        <row r="194">
          <cell r="C194" t="str">
            <v>UPA CABO DE SANTO AGOSTINHO</v>
          </cell>
          <cell r="E194" t="str">
            <v>REBEKA MARIA BARRETO CABRAL DUARTE</v>
          </cell>
          <cell r="F194" t="str">
            <v>1 - Médico</v>
          </cell>
          <cell r="G194">
            <v>225124</v>
          </cell>
          <cell r="H194">
            <v>44044</v>
          </cell>
          <cell r="J194">
            <v>352.50239999999997</v>
          </cell>
          <cell r="L194">
            <v>114.9</v>
          </cell>
          <cell r="M194">
            <v>6.34</v>
          </cell>
          <cell r="O194">
            <v>9.2799999999999994</v>
          </cell>
          <cell r="S194">
            <v>0</v>
          </cell>
          <cell r="U194">
            <v>0</v>
          </cell>
        </row>
        <row r="195">
          <cell r="C195" t="str">
            <v>UPA CABO DE SANTO AGOSTINHO</v>
          </cell>
          <cell r="E195" t="str">
            <v>RENATA MARIA PEREIRA DE MENESES VAZ</v>
          </cell>
          <cell r="F195" t="str">
            <v>1 - Médico</v>
          </cell>
          <cell r="G195">
            <v>225125</v>
          </cell>
          <cell r="H195">
            <v>44044</v>
          </cell>
          <cell r="J195">
            <v>370.88480000000004</v>
          </cell>
          <cell r="L195">
            <v>114.9</v>
          </cell>
          <cell r="M195">
            <v>1.58</v>
          </cell>
          <cell r="O195">
            <v>1.1599999999999999</v>
          </cell>
          <cell r="S195">
            <v>0</v>
          </cell>
          <cell r="U195">
            <v>0</v>
          </cell>
        </row>
        <row r="196">
          <cell r="C196" t="str">
            <v>UPA CABO DE SANTO AGOSTINHO</v>
          </cell>
          <cell r="E196" t="str">
            <v>RENATA NICEAS MODESTO BATISTA</v>
          </cell>
          <cell r="F196" t="str">
            <v>1 - Médico</v>
          </cell>
          <cell r="G196">
            <v>225125</v>
          </cell>
          <cell r="H196">
            <v>44044</v>
          </cell>
          <cell r="J196">
            <v>99.76</v>
          </cell>
          <cell r="L196">
            <v>114.9</v>
          </cell>
          <cell r="M196">
            <v>0</v>
          </cell>
          <cell r="O196">
            <v>2.44</v>
          </cell>
          <cell r="S196">
            <v>0</v>
          </cell>
          <cell r="U196">
            <v>0</v>
          </cell>
        </row>
        <row r="197">
          <cell r="C197" t="str">
            <v>UPA CABO DE SANTO AGOSTINHO</v>
          </cell>
          <cell r="E197" t="str">
            <v>RICARDO JOSE FERNANDES DA SILVA</v>
          </cell>
          <cell r="F197" t="str">
            <v>2 - Outros Profissionais da Saúde</v>
          </cell>
          <cell r="G197">
            <v>324115</v>
          </cell>
          <cell r="H197">
            <v>44044</v>
          </cell>
          <cell r="J197">
            <v>508.32400000000001</v>
          </cell>
          <cell r="L197">
            <v>114.9</v>
          </cell>
          <cell r="M197">
            <v>8.14</v>
          </cell>
          <cell r="O197">
            <v>1.1599999999999999</v>
          </cell>
          <cell r="S197">
            <v>0</v>
          </cell>
          <cell r="U197">
            <v>0</v>
          </cell>
        </row>
        <row r="198">
          <cell r="C198" t="str">
            <v>UPA CABO DE SANTO AGOSTINHO</v>
          </cell>
          <cell r="E198" t="str">
            <v>RICARDO JOSE OLIMPIO</v>
          </cell>
          <cell r="F198" t="str">
            <v>2 - Outros Profissionais da Saúde</v>
          </cell>
          <cell r="G198">
            <v>223505</v>
          </cell>
          <cell r="H198">
            <v>44044</v>
          </cell>
          <cell r="J198">
            <v>289.03840000000002</v>
          </cell>
          <cell r="L198">
            <v>114.9</v>
          </cell>
          <cell r="M198">
            <v>3.08</v>
          </cell>
          <cell r="O198">
            <v>9.2799999999999994</v>
          </cell>
          <cell r="S198">
            <v>0</v>
          </cell>
          <cell r="U198">
            <v>0</v>
          </cell>
        </row>
        <row r="199">
          <cell r="C199" t="str">
            <v>UPA CABO DE SANTO AGOSTINHO</v>
          </cell>
          <cell r="E199" t="str">
            <v>RISOMAR MARIA DOS SANTOS BEZERRA</v>
          </cell>
          <cell r="F199" t="str">
            <v>3 - Administrativo</v>
          </cell>
          <cell r="G199">
            <v>411010</v>
          </cell>
          <cell r="H199">
            <v>44044</v>
          </cell>
          <cell r="J199">
            <v>106.5784</v>
          </cell>
          <cell r="L199">
            <v>114.9</v>
          </cell>
          <cell r="M199">
            <v>20.9</v>
          </cell>
          <cell r="O199">
            <v>9.2799999999999994</v>
          </cell>
          <cell r="R199">
            <v>141</v>
          </cell>
          <cell r="S199">
            <v>62.7</v>
          </cell>
          <cell r="U199">
            <v>0</v>
          </cell>
        </row>
        <row r="200">
          <cell r="C200" t="str">
            <v>UPA CABO DE SANTO AGOSTINHO</v>
          </cell>
          <cell r="E200" t="str">
            <v>RISSIA IZAHELLE DELMONDES DE ALENCAR</v>
          </cell>
          <cell r="F200" t="str">
            <v>1 - Médico</v>
          </cell>
          <cell r="G200">
            <v>225125</v>
          </cell>
          <cell r="H200">
            <v>44044</v>
          </cell>
          <cell r="J200">
            <v>381.39600000000002</v>
          </cell>
          <cell r="L200">
            <v>114.9</v>
          </cell>
          <cell r="M200">
            <v>7.92</v>
          </cell>
          <cell r="O200">
            <v>9.2799999999999994</v>
          </cell>
          <cell r="S200">
            <v>0</v>
          </cell>
          <cell r="U200">
            <v>0</v>
          </cell>
        </row>
        <row r="201">
          <cell r="C201" t="str">
            <v>UPA CABO DE SANTO AGOSTINHO</v>
          </cell>
          <cell r="E201" t="str">
            <v>RIVALDO FARIAS DE MELO JUNIOR</v>
          </cell>
          <cell r="F201" t="str">
            <v>1 - Médico</v>
          </cell>
          <cell r="G201">
            <v>225125</v>
          </cell>
          <cell r="H201">
            <v>44044</v>
          </cell>
          <cell r="J201">
            <v>604.34480000000008</v>
          </cell>
          <cell r="L201">
            <v>114.9</v>
          </cell>
          <cell r="M201">
            <v>4.75</v>
          </cell>
          <cell r="O201">
            <v>1.1599999999999999</v>
          </cell>
          <cell r="S201">
            <v>0</v>
          </cell>
          <cell r="U201">
            <v>0</v>
          </cell>
        </row>
        <row r="202">
          <cell r="C202" t="str">
            <v>UPA CABO DE SANTO AGOSTINHO</v>
          </cell>
          <cell r="E202" t="str">
            <v>ROGERIO ROLIM RODRIGUES DA SILVA</v>
          </cell>
          <cell r="F202" t="str">
            <v>3 - Administrativo</v>
          </cell>
          <cell r="G202">
            <v>517410</v>
          </cell>
          <cell r="H202">
            <v>44044</v>
          </cell>
          <cell r="J202">
            <v>118.08</v>
          </cell>
          <cell r="L202">
            <v>114.9</v>
          </cell>
          <cell r="M202">
            <v>20.9</v>
          </cell>
          <cell r="O202">
            <v>1.1599999999999999</v>
          </cell>
          <cell r="R202">
            <v>244.5</v>
          </cell>
          <cell r="S202">
            <v>62.7</v>
          </cell>
          <cell r="U202">
            <v>0</v>
          </cell>
        </row>
        <row r="203">
          <cell r="C203" t="str">
            <v>UPA CABO DE SANTO AGOSTINHO</v>
          </cell>
          <cell r="E203" t="str">
            <v>RUTE CLECIA DA SILVA</v>
          </cell>
          <cell r="F203" t="str">
            <v>2 - Outros Profissionais da Saúde</v>
          </cell>
          <cell r="G203">
            <v>322205</v>
          </cell>
          <cell r="H203">
            <v>44044</v>
          </cell>
          <cell r="J203">
            <v>186.32</v>
          </cell>
          <cell r="L203">
            <v>114.9</v>
          </cell>
          <cell r="M203">
            <v>41.8</v>
          </cell>
          <cell r="O203">
            <v>9.2799999999999994</v>
          </cell>
          <cell r="R203">
            <v>141</v>
          </cell>
          <cell r="S203">
            <v>193.01</v>
          </cell>
          <cell r="U203">
            <v>0</v>
          </cell>
        </row>
        <row r="204">
          <cell r="C204" t="str">
            <v>UPA CABO DE SANTO AGOSTINHO</v>
          </cell>
          <cell r="E204" t="str">
            <v>SARITA AMORIM VASCONCELOS</v>
          </cell>
          <cell r="F204" t="str">
            <v>1 - Médico</v>
          </cell>
          <cell r="G204">
            <v>225124</v>
          </cell>
          <cell r="H204">
            <v>44044</v>
          </cell>
          <cell r="J204">
            <v>347.52719999999999</v>
          </cell>
          <cell r="L204">
            <v>114.9</v>
          </cell>
          <cell r="M204">
            <v>0</v>
          </cell>
          <cell r="O204">
            <v>1.1599999999999999</v>
          </cell>
          <cell r="S204">
            <v>0</v>
          </cell>
          <cell r="U204">
            <v>0</v>
          </cell>
        </row>
        <row r="205">
          <cell r="C205" t="str">
            <v>UPA CABO DE SANTO AGOSTINHO</v>
          </cell>
          <cell r="E205" t="str">
            <v>SAULO DE TASSO RIBEIRO DA SILVA</v>
          </cell>
          <cell r="F205" t="str">
            <v>2 - Outros Profissionais da Saúde</v>
          </cell>
          <cell r="G205">
            <v>766420</v>
          </cell>
          <cell r="H205">
            <v>44044</v>
          </cell>
          <cell r="J205">
            <v>249.71520000000001</v>
          </cell>
          <cell r="L205">
            <v>114.9</v>
          </cell>
          <cell r="M205">
            <v>9.49</v>
          </cell>
          <cell r="O205">
            <v>1.1599999999999999</v>
          </cell>
          <cell r="R205">
            <v>163</v>
          </cell>
          <cell r="S205">
            <v>31.35</v>
          </cell>
          <cell r="U205">
            <v>0</v>
          </cell>
        </row>
        <row r="206">
          <cell r="C206" t="str">
            <v>UPA CABO DE SANTO AGOSTINHO</v>
          </cell>
          <cell r="E206" t="str">
            <v>SIMONE MARIA DA SILVA</v>
          </cell>
          <cell r="F206" t="str">
            <v>3 - Administrativo</v>
          </cell>
          <cell r="G206">
            <v>517410</v>
          </cell>
          <cell r="H206">
            <v>44044</v>
          </cell>
          <cell r="J206">
            <v>117.7448</v>
          </cell>
          <cell r="L206">
            <v>114.9</v>
          </cell>
          <cell r="M206">
            <v>20.9</v>
          </cell>
          <cell r="O206">
            <v>9.2799999999999994</v>
          </cell>
          <cell r="S206">
            <v>0</v>
          </cell>
          <cell r="U206">
            <v>0</v>
          </cell>
        </row>
        <row r="207">
          <cell r="C207" t="str">
            <v>UPA CABO DE SANTO AGOSTINHO</v>
          </cell>
          <cell r="E207" t="str">
            <v>STELLA CAROLINA BELLO WANDERLEY</v>
          </cell>
          <cell r="F207" t="str">
            <v>1 - Médico</v>
          </cell>
          <cell r="G207">
            <v>225124</v>
          </cell>
          <cell r="H207">
            <v>44044</v>
          </cell>
          <cell r="J207">
            <v>346.17199999999997</v>
          </cell>
          <cell r="L207">
            <v>114.9</v>
          </cell>
          <cell r="M207">
            <v>0</v>
          </cell>
          <cell r="O207">
            <v>1.1599999999999999</v>
          </cell>
          <cell r="S207">
            <v>0</v>
          </cell>
          <cell r="U207">
            <v>0</v>
          </cell>
        </row>
        <row r="208">
          <cell r="C208" t="str">
            <v>UPA CABO DE SANTO AGOSTINHO</v>
          </cell>
          <cell r="E208" t="str">
            <v>SUELLEN CINTRA CAMPOS DELGADO DE SOUZA</v>
          </cell>
          <cell r="F208" t="str">
            <v>3 - Administrativo</v>
          </cell>
          <cell r="G208">
            <v>131210</v>
          </cell>
          <cell r="H208">
            <v>44044</v>
          </cell>
          <cell r="J208">
            <v>930.50320000000011</v>
          </cell>
          <cell r="L208">
            <v>114.9</v>
          </cell>
          <cell r="M208">
            <v>30</v>
          </cell>
          <cell r="O208">
            <v>1.1599999999999999</v>
          </cell>
          <cell r="S208">
            <v>0</v>
          </cell>
          <cell r="U208">
            <v>0</v>
          </cell>
        </row>
        <row r="209">
          <cell r="C209" t="str">
            <v>UPA CABO DE SANTO AGOSTINHO</v>
          </cell>
          <cell r="E209" t="str">
            <v>SUELMA MARIA DA CONCEICAO ALVES</v>
          </cell>
          <cell r="F209" t="str">
            <v>2 - Outros Profissionais da Saúde</v>
          </cell>
          <cell r="G209">
            <v>322205</v>
          </cell>
          <cell r="H209">
            <v>44044</v>
          </cell>
          <cell r="J209">
            <v>116.6336</v>
          </cell>
          <cell r="L209">
            <v>114.9</v>
          </cell>
          <cell r="M209">
            <v>20.9</v>
          </cell>
          <cell r="O209">
            <v>2.44</v>
          </cell>
          <cell r="R209">
            <v>128</v>
          </cell>
          <cell r="S209">
            <v>62.7</v>
          </cell>
          <cell r="U209">
            <v>0</v>
          </cell>
        </row>
        <row r="210">
          <cell r="C210" t="str">
            <v>UPA CABO DE SANTO AGOSTINHO</v>
          </cell>
          <cell r="E210" t="str">
            <v>SUENY MARIA ALVES</v>
          </cell>
          <cell r="F210" t="str">
            <v>2 - Outros Profissionais da Saúde</v>
          </cell>
          <cell r="G210">
            <v>223505</v>
          </cell>
          <cell r="H210">
            <v>44044</v>
          </cell>
          <cell r="J210">
            <v>242.79919999999998</v>
          </cell>
          <cell r="L210">
            <v>114.9</v>
          </cell>
          <cell r="M210">
            <v>2.86</v>
          </cell>
          <cell r="O210">
            <v>1.1599999999999999</v>
          </cell>
          <cell r="R210">
            <v>180.6</v>
          </cell>
          <cell r="S210">
            <v>87.77</v>
          </cell>
          <cell r="U210">
            <v>0</v>
          </cell>
        </row>
        <row r="211">
          <cell r="C211" t="str">
            <v>UPA CABO DE SANTO AGOSTINHO</v>
          </cell>
          <cell r="E211" t="str">
            <v>SUIYN DE SA LEITAO MARQUES</v>
          </cell>
          <cell r="F211" t="str">
            <v>3 - Administrativo</v>
          </cell>
          <cell r="G211">
            <v>142105</v>
          </cell>
          <cell r="H211">
            <v>44044</v>
          </cell>
          <cell r="J211">
            <v>830.71199999999999</v>
          </cell>
          <cell r="L211">
            <v>114.9</v>
          </cell>
          <cell r="M211">
            <v>30</v>
          </cell>
          <cell r="O211">
            <v>1.1599999999999999</v>
          </cell>
          <cell r="S211">
            <v>0</v>
          </cell>
          <cell r="U211">
            <v>0</v>
          </cell>
        </row>
        <row r="212">
          <cell r="C212" t="str">
            <v>UPA CABO DE SANTO AGOSTINHO</v>
          </cell>
          <cell r="E212" t="str">
            <v>SUSANA MARIA DE FRAGOSO DA SILVA</v>
          </cell>
          <cell r="F212" t="str">
            <v>2 - Outros Profissionais da Saúde</v>
          </cell>
          <cell r="G212">
            <v>251605</v>
          </cell>
          <cell r="H212">
            <v>44044</v>
          </cell>
          <cell r="J212">
            <v>197.62639999999999</v>
          </cell>
          <cell r="L212">
            <v>114.9</v>
          </cell>
          <cell r="M212">
            <v>36.19</v>
          </cell>
          <cell r="O212">
            <v>9.2799999999999994</v>
          </cell>
          <cell r="R212">
            <v>179.3</v>
          </cell>
          <cell r="S212">
            <v>108.58</v>
          </cell>
          <cell r="U212">
            <v>0</v>
          </cell>
        </row>
        <row r="213">
          <cell r="C213" t="str">
            <v>UPA CABO DE SANTO AGOSTINHO</v>
          </cell>
          <cell r="E213" t="str">
            <v>TACIANA QUEIROZ MEDEIROS GOMES</v>
          </cell>
          <cell r="F213" t="str">
            <v>1 - Médico</v>
          </cell>
          <cell r="G213">
            <v>225124</v>
          </cell>
          <cell r="H213">
            <v>44044</v>
          </cell>
          <cell r="J213">
            <v>420.18800000000005</v>
          </cell>
          <cell r="L213">
            <v>114.9</v>
          </cell>
          <cell r="M213">
            <v>0</v>
          </cell>
          <cell r="O213">
            <v>9.2799999999999994</v>
          </cell>
          <cell r="S213">
            <v>0</v>
          </cell>
          <cell r="U213">
            <v>0</v>
          </cell>
        </row>
        <row r="214">
          <cell r="C214" t="str">
            <v>UPA CABO DE SANTO AGOSTINHO</v>
          </cell>
          <cell r="E214" t="str">
            <v>TAINA COSTA NORAT</v>
          </cell>
          <cell r="F214" t="str">
            <v>1 - Médico</v>
          </cell>
          <cell r="G214">
            <v>225125</v>
          </cell>
          <cell r="H214">
            <v>44044</v>
          </cell>
          <cell r="J214">
            <v>564.34800000000007</v>
          </cell>
          <cell r="L214">
            <v>114.9</v>
          </cell>
          <cell r="M214">
            <v>6.34</v>
          </cell>
          <cell r="O214">
            <v>1.1599999999999999</v>
          </cell>
          <cell r="S214">
            <v>0</v>
          </cell>
          <cell r="U214">
            <v>0</v>
          </cell>
        </row>
        <row r="215">
          <cell r="C215" t="str">
            <v>UPA CABO DE SANTO AGOSTINHO</v>
          </cell>
          <cell r="E215" t="str">
            <v>TAMIRES DA SILVA VIEIRA DIAS</v>
          </cell>
          <cell r="F215" t="str">
            <v>2 - Outros Profissionais da Saúde</v>
          </cell>
          <cell r="G215">
            <v>322205</v>
          </cell>
          <cell r="H215">
            <v>44044</v>
          </cell>
          <cell r="J215">
            <v>104.5</v>
          </cell>
          <cell r="L215">
            <v>114.9</v>
          </cell>
          <cell r="M215">
            <v>0</v>
          </cell>
          <cell r="O215">
            <v>1.1599999999999999</v>
          </cell>
          <cell r="S215">
            <v>0</v>
          </cell>
          <cell r="U215">
            <v>0</v>
          </cell>
        </row>
        <row r="216">
          <cell r="C216" t="str">
            <v>UPA CABO DE SANTO AGOSTINHO</v>
          </cell>
          <cell r="E216" t="str">
            <v>THAIS DIOGENES DOS SANTOS</v>
          </cell>
          <cell r="F216" t="str">
            <v>2 - Outros Profissionais da Saúde</v>
          </cell>
          <cell r="G216">
            <v>322205</v>
          </cell>
          <cell r="H216">
            <v>44044</v>
          </cell>
          <cell r="J216">
            <v>0</v>
          </cell>
          <cell r="L216">
            <v>114.9</v>
          </cell>
          <cell r="M216">
            <v>0</v>
          </cell>
          <cell r="O216">
            <v>1.1599999999999999</v>
          </cell>
          <cell r="S216">
            <v>0</v>
          </cell>
          <cell r="U216">
            <v>0</v>
          </cell>
        </row>
        <row r="217">
          <cell r="C217" t="str">
            <v>UPA CABO DE SANTO AGOSTINHO</v>
          </cell>
          <cell r="E217" t="str">
            <v>THAIS FERNANDA DOS SANTOS</v>
          </cell>
          <cell r="F217" t="str">
            <v>2 - Outros Profissionais da Saúde</v>
          </cell>
          <cell r="G217">
            <v>322205</v>
          </cell>
          <cell r="H217">
            <v>44044</v>
          </cell>
          <cell r="J217">
            <v>100.32000000000001</v>
          </cell>
          <cell r="L217">
            <v>114.9</v>
          </cell>
          <cell r="M217">
            <v>0</v>
          </cell>
          <cell r="O217">
            <v>9.2799999999999994</v>
          </cell>
          <cell r="R217">
            <v>128</v>
          </cell>
          <cell r="S217">
            <v>62.7</v>
          </cell>
          <cell r="U217">
            <v>0</v>
          </cell>
        </row>
        <row r="218">
          <cell r="C218" t="str">
            <v>UPA CABO DE SANTO AGOSTINHO</v>
          </cell>
          <cell r="E218" t="str">
            <v>THALES CARVALHO DE LACERDA</v>
          </cell>
          <cell r="F218" t="str">
            <v>1 - Médico</v>
          </cell>
          <cell r="G218">
            <v>225125</v>
          </cell>
          <cell r="H218">
            <v>44044</v>
          </cell>
          <cell r="J218">
            <v>405.4896</v>
          </cell>
          <cell r="L218">
            <v>114.9</v>
          </cell>
          <cell r="M218">
            <v>0</v>
          </cell>
          <cell r="O218">
            <v>9.2799999999999994</v>
          </cell>
          <cell r="S218">
            <v>0</v>
          </cell>
          <cell r="U218">
            <v>0</v>
          </cell>
        </row>
        <row r="219">
          <cell r="C219" t="str">
            <v>UPA CABO DE SANTO AGOSTINHO</v>
          </cell>
          <cell r="E219" t="str">
            <v>THALITA GOMES SAMPAIO</v>
          </cell>
          <cell r="F219" t="str">
            <v>1 - Médico</v>
          </cell>
          <cell r="G219">
            <v>225125</v>
          </cell>
          <cell r="H219">
            <v>44044</v>
          </cell>
          <cell r="J219">
            <v>547.41</v>
          </cell>
          <cell r="L219">
            <v>114.9</v>
          </cell>
          <cell r="M219">
            <v>4.75</v>
          </cell>
          <cell r="O219">
            <v>9.2799999999999994</v>
          </cell>
          <cell r="S219">
            <v>0</v>
          </cell>
          <cell r="U219">
            <v>0</v>
          </cell>
        </row>
        <row r="220">
          <cell r="C220" t="str">
            <v>UPA CABO DE SANTO AGOSTINHO</v>
          </cell>
          <cell r="E220" t="str">
            <v>THAMYRIS BOURBON DE QUEIROZ MELO</v>
          </cell>
          <cell r="F220" t="str">
            <v>2 - Outros Profissionais da Saúde</v>
          </cell>
          <cell r="G220">
            <v>521130</v>
          </cell>
          <cell r="H220">
            <v>44044</v>
          </cell>
          <cell r="J220">
            <v>179.036</v>
          </cell>
          <cell r="L220">
            <v>114.9</v>
          </cell>
          <cell r="M220">
            <v>0</v>
          </cell>
          <cell r="O220">
            <v>1.1599999999999999</v>
          </cell>
          <cell r="S220">
            <v>0</v>
          </cell>
          <cell r="U220">
            <v>0</v>
          </cell>
        </row>
        <row r="221">
          <cell r="C221" t="str">
            <v>UPA CABO DE SANTO AGOSTINHO</v>
          </cell>
          <cell r="E221" t="str">
            <v>THIAGO LUIZ DE SOUZA OLIVEIRA</v>
          </cell>
          <cell r="F221" t="str">
            <v>1 - Médico</v>
          </cell>
          <cell r="G221">
            <v>225125</v>
          </cell>
          <cell r="H221">
            <v>44044</v>
          </cell>
          <cell r="J221">
            <v>359.24160000000006</v>
          </cell>
          <cell r="L221">
            <v>114.9</v>
          </cell>
          <cell r="M221">
            <v>6.34</v>
          </cell>
          <cell r="O221">
            <v>9.2799999999999994</v>
          </cell>
          <cell r="S221">
            <v>0</v>
          </cell>
          <cell r="U221">
            <v>0</v>
          </cell>
        </row>
        <row r="222">
          <cell r="C222" t="str">
            <v>UPA CABO DE SANTO AGOSTINHO</v>
          </cell>
          <cell r="E222" t="str">
            <v>TIAGO PAULINO DOS SANTOS</v>
          </cell>
          <cell r="F222" t="str">
            <v>3 - Administrativo</v>
          </cell>
          <cell r="G222">
            <v>317210</v>
          </cell>
          <cell r="H222">
            <v>44044</v>
          </cell>
          <cell r="J222">
            <v>151.35920000000002</v>
          </cell>
          <cell r="L222">
            <v>114.9</v>
          </cell>
          <cell r="M222">
            <v>33.67</v>
          </cell>
          <cell r="O222">
            <v>1.1599999999999999</v>
          </cell>
          <cell r="R222">
            <v>225.75</v>
          </cell>
          <cell r="S222">
            <v>101.02</v>
          </cell>
          <cell r="U222">
            <v>0</v>
          </cell>
        </row>
        <row r="223">
          <cell r="C223" t="str">
            <v>UPA CABO DE SANTO AGOSTINHO</v>
          </cell>
          <cell r="E223" t="str">
            <v>VICTOR LUIZ ARAUJO PRAZERES</v>
          </cell>
          <cell r="F223" t="str">
            <v>1 - Médico</v>
          </cell>
          <cell r="G223">
            <v>225125</v>
          </cell>
          <cell r="H223">
            <v>44044</v>
          </cell>
          <cell r="J223">
            <v>542.99440000000004</v>
          </cell>
          <cell r="L223">
            <v>114.9</v>
          </cell>
          <cell r="M223">
            <v>7.92</v>
          </cell>
          <cell r="O223">
            <v>9.2799999999999994</v>
          </cell>
          <cell r="S223">
            <v>0</v>
          </cell>
          <cell r="U223">
            <v>0</v>
          </cell>
        </row>
        <row r="224">
          <cell r="C224" t="str">
            <v>UPA CABO DE SANTO AGOSTINHO</v>
          </cell>
          <cell r="E224" t="str">
            <v>VIRGINIA LUCIA FERREIRA DE MOURA</v>
          </cell>
          <cell r="F224" t="str">
            <v>3 - Administrativo</v>
          </cell>
          <cell r="G224">
            <v>411010</v>
          </cell>
          <cell r="H224">
            <v>44044</v>
          </cell>
          <cell r="J224">
            <v>113.0808</v>
          </cell>
          <cell r="L224">
            <v>114.9</v>
          </cell>
          <cell r="M224">
            <v>20.9</v>
          </cell>
          <cell r="O224">
            <v>1.1599999999999999</v>
          </cell>
          <cell r="S224">
            <v>0</v>
          </cell>
          <cell r="U224">
            <v>0</v>
          </cell>
        </row>
        <row r="225">
          <cell r="C225" t="str">
            <v>UPA CABO DE SANTO AGOSTINHO</v>
          </cell>
          <cell r="E225" t="str">
            <v>VIVIANE LAURENTINO DO NASCIMENTO</v>
          </cell>
          <cell r="F225" t="str">
            <v>2 - Outros Profissionais da Saúde</v>
          </cell>
          <cell r="G225">
            <v>322205</v>
          </cell>
          <cell r="H225">
            <v>44044</v>
          </cell>
          <cell r="J225">
            <v>100.32000000000001</v>
          </cell>
          <cell r="L225">
            <v>34.549999999999997</v>
          </cell>
          <cell r="M225">
            <v>0</v>
          </cell>
          <cell r="O225">
            <v>1.1599999999999999</v>
          </cell>
          <cell r="R225">
            <v>150.4</v>
          </cell>
          <cell r="S225">
            <v>62.7</v>
          </cell>
          <cell r="U225">
            <v>0</v>
          </cell>
        </row>
        <row r="226">
          <cell r="C226" t="str">
            <v>UPA CABO DE SANTO AGOSTINHO</v>
          </cell>
          <cell r="E226" t="str">
            <v>WALLYSON RAMOS DA SILVA</v>
          </cell>
          <cell r="F226" t="str">
            <v>3 - Administrativo</v>
          </cell>
          <cell r="G226">
            <v>517410</v>
          </cell>
          <cell r="H226">
            <v>44044</v>
          </cell>
          <cell r="J226">
            <v>221.1232</v>
          </cell>
          <cell r="L226">
            <v>34.5</v>
          </cell>
          <cell r="M226">
            <v>20.9</v>
          </cell>
          <cell r="O226">
            <v>1.1599999999999999</v>
          </cell>
          <cell r="R226">
            <v>16.3</v>
          </cell>
          <cell r="S226">
            <v>0</v>
          </cell>
          <cell r="U226">
            <v>0</v>
          </cell>
        </row>
        <row r="227">
          <cell r="C227" t="str">
            <v>UPA CABO DE SANTO AGOSTINHO</v>
          </cell>
          <cell r="E227" t="str">
            <v>WANESSA FRANCIOLLY MOREIRA CABRAL</v>
          </cell>
          <cell r="F227" t="str">
            <v>2 - Outros Profissionais da Saúde</v>
          </cell>
          <cell r="G227">
            <v>223710</v>
          </cell>
          <cell r="H227">
            <v>44044</v>
          </cell>
          <cell r="J227">
            <v>537.02959999999996</v>
          </cell>
          <cell r="L227">
            <v>34.5</v>
          </cell>
          <cell r="M227">
            <v>0</v>
          </cell>
          <cell r="O227">
            <v>1.1599999999999999</v>
          </cell>
          <cell r="S227">
            <v>0</v>
          </cell>
          <cell r="U227">
            <v>0</v>
          </cell>
        </row>
        <row r="228">
          <cell r="C228" t="str">
            <v>UPA CABO DE SANTO AGOSTINHO</v>
          </cell>
          <cell r="E228" t="str">
            <v>WELLINGTON DIAS DE AZEVEDO</v>
          </cell>
          <cell r="F228" t="str">
            <v>3 - Administrativo</v>
          </cell>
          <cell r="G228">
            <v>414105</v>
          </cell>
          <cell r="H228">
            <v>44044</v>
          </cell>
          <cell r="J228">
            <v>92.380800000000008</v>
          </cell>
          <cell r="L228">
            <v>34.5</v>
          </cell>
          <cell r="M228">
            <v>22.06</v>
          </cell>
          <cell r="O228">
            <v>1.1599999999999999</v>
          </cell>
          <cell r="S228">
            <v>0</v>
          </cell>
          <cell r="U228">
            <v>0</v>
          </cell>
        </row>
        <row r="229">
          <cell r="C229" t="str">
            <v>UPA CABO DE SANTO AGOSTINHO</v>
          </cell>
          <cell r="E229" t="str">
            <v>WENIA KERCIA DE ALENCAR SANTOS</v>
          </cell>
          <cell r="F229" t="str">
            <v>2 - Outros Profissionais da Saúde</v>
          </cell>
          <cell r="G229">
            <v>223505</v>
          </cell>
          <cell r="H229">
            <v>44044</v>
          </cell>
          <cell r="J229">
            <v>365.46960000000001</v>
          </cell>
          <cell r="L229">
            <v>34.5</v>
          </cell>
          <cell r="M229">
            <v>3.08</v>
          </cell>
          <cell r="O229">
            <v>1.1599999999999999</v>
          </cell>
          <cell r="S229">
            <v>0</v>
          </cell>
          <cell r="U229">
            <v>0</v>
          </cell>
        </row>
        <row r="230">
          <cell r="C230" t="str">
            <v>UPA CABO DE SANTO AGOSTINHO</v>
          </cell>
          <cell r="E230" t="str">
            <v>YASMIN RODRIGUES VILACA DE LIMA</v>
          </cell>
          <cell r="F230" t="str">
            <v>1 - Médico</v>
          </cell>
          <cell r="G230">
            <v>225125</v>
          </cell>
          <cell r="H230">
            <v>44044</v>
          </cell>
          <cell r="J230">
            <v>744.01760000000002</v>
          </cell>
          <cell r="L230">
            <v>34.5</v>
          </cell>
          <cell r="M230">
            <v>28.51</v>
          </cell>
          <cell r="O230">
            <v>2.44</v>
          </cell>
          <cell r="S230">
            <v>0</v>
          </cell>
          <cell r="U230">
            <v>0</v>
          </cell>
        </row>
        <row r="231">
          <cell r="C231" t="str">
            <v>UPA CABO DE SANTO AGOSTINHO</v>
          </cell>
          <cell r="E231" t="str">
            <v>ZILANDA ISRAELY LIMA SILVA</v>
          </cell>
          <cell r="F231" t="str">
            <v>2 - Outros Profissionais da Saúde</v>
          </cell>
          <cell r="G231">
            <v>322205</v>
          </cell>
          <cell r="H231">
            <v>44044</v>
          </cell>
          <cell r="J231">
            <v>149.6816</v>
          </cell>
          <cell r="L231">
            <v>34.5</v>
          </cell>
          <cell r="M231">
            <v>20.9</v>
          </cell>
          <cell r="O231">
            <v>1.1599999999999999</v>
          </cell>
          <cell r="S231">
            <v>0</v>
          </cell>
          <cell r="U231">
            <v>0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9039744001247</v>
      </c>
      <c r="B3" s="10" t="str">
        <f>'[1]TCE - ANEXO III - Preencher'!C12</f>
        <v>UPA CABO DE SANTO AGOSTINHO</v>
      </c>
      <c r="C3" s="11"/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44044</v>
      </c>
      <c r="H3" s="15">
        <f>'[1]TCE - ANEXO III - Preencher'!I12</f>
        <v>0</v>
      </c>
      <c r="I3" s="15">
        <f>'[1]TCE - ANEXO III - Preencher'!J12</f>
        <v>103.708</v>
      </c>
      <c r="J3" s="15">
        <f>'[1]TCE - ANEXO III - Preencher'!K12</f>
        <v>0</v>
      </c>
      <c r="K3" s="16">
        <f>'[1]TCE - ANEXO III - Preencher'!L12</f>
        <v>114.9</v>
      </c>
      <c r="L3" s="16">
        <f>'[1]TCE - ANEXO III - Preencher'!M12</f>
        <v>20.9</v>
      </c>
      <c r="M3" s="16">
        <f>K3-L3</f>
        <v>94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150.4</v>
      </c>
      <c r="R3" s="16">
        <f>'[1]TCE - ANEXO III - Preencher'!S12</f>
        <v>62.7</v>
      </c>
      <c r="S3" s="17">
        <f>Q3-R3</f>
        <v>87.7</v>
      </c>
      <c r="T3" s="16">
        <f>'[1]TCE - ANEXO III - Preencher'!U12</f>
        <v>66.11</v>
      </c>
      <c r="U3" s="16">
        <f>'[1]TCE - ANEXO III - Preencher'!V12</f>
        <v>0</v>
      </c>
      <c r="V3" s="17">
        <f>T3-U3</f>
        <v>66.11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352.678</v>
      </c>
    </row>
    <row r="4" spans="1:28" s="4" customFormat="1" x14ac:dyDescent="0.2">
      <c r="A4" s="9">
        <f>IFERROR(VLOOKUP(B4,'[1]DADOS (OCULTAR)'!$P$3:$R$56,3,0),"")</f>
        <v>9039744001247</v>
      </c>
      <c r="B4" s="10" t="str">
        <f>'[1]TCE - ANEXO III - Preencher'!C13</f>
        <v>UPA CABO DE SANTO AGOSTINHO</v>
      </c>
      <c r="C4" s="11"/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44044</v>
      </c>
      <c r="H4" s="15">
        <f>'[1]TCE - ANEXO III - Preencher'!I13</f>
        <v>0</v>
      </c>
      <c r="I4" s="15">
        <f>'[1]TCE - ANEXO III - Preencher'!J13</f>
        <v>180.22639999999998</v>
      </c>
      <c r="J4" s="15">
        <f>'[1]TCE - ANEXO III - Preencher'!K13</f>
        <v>0</v>
      </c>
      <c r="K4" s="16">
        <f>'[1]TCE - ANEXO III - Preencher'!L13</f>
        <v>114.9</v>
      </c>
      <c r="L4" s="16">
        <f>'[1]TCE - ANEXO III - Preencher'!M13</f>
        <v>20.9</v>
      </c>
      <c r="M4" s="16">
        <f t="shared" ref="M4:M67" si="1">K4-L4</f>
        <v>94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128</v>
      </c>
      <c r="R4" s="16">
        <f>'[1]TCE - ANEXO III - Preencher'!S13</f>
        <v>62.7</v>
      </c>
      <c r="S4" s="17">
        <f t="shared" ref="S4:S67" si="3">Q4-R4</f>
        <v>65.3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340.68640000000005</v>
      </c>
    </row>
    <row r="5" spans="1:28" s="4" customFormat="1" x14ac:dyDescent="0.2">
      <c r="A5" s="9">
        <f>IFERROR(VLOOKUP(B5,'[1]DADOS (OCULTAR)'!$P$3:$R$56,3,0),"")</f>
        <v>9039744001247</v>
      </c>
      <c r="B5" s="10" t="str">
        <f>'[1]TCE - ANEXO III - Preencher'!C14</f>
        <v>UPA CABO DE SANTO AGOSTINHO</v>
      </c>
      <c r="C5" s="11"/>
      <c r="D5" s="12" t="str">
        <f>'[1]TCE - ANEXO III - Preencher'!E14</f>
        <v>ADIVANIR MARQUES BARBOSA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515205</v>
      </c>
      <c r="G5" s="14">
        <f>IF('[1]TCE - ANEXO III - Preencher'!H14="","",'[1]TCE - ANEXO III - Preencher'!H14)</f>
        <v>44044</v>
      </c>
      <c r="H5" s="15">
        <f>'[1]TCE - ANEXO III - Preencher'!I14</f>
        <v>0</v>
      </c>
      <c r="I5" s="15">
        <f>'[1]TCE - ANEXO III - Preencher'!J14</f>
        <v>107.44</v>
      </c>
      <c r="J5" s="15">
        <f>'[1]TCE - ANEXO III - Preencher'!K14</f>
        <v>0</v>
      </c>
      <c r="K5" s="16">
        <f>'[1]TCE - ANEXO III - Preencher'!L14</f>
        <v>114.9</v>
      </c>
      <c r="L5" s="16">
        <f>'[1]TCE - ANEXO III - Preencher'!M14</f>
        <v>0</v>
      </c>
      <c r="M5" s="16">
        <f t="shared" si="1"/>
        <v>114.9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260.8</v>
      </c>
      <c r="R5" s="16">
        <f>'[1]TCE - ANEXO III - Preencher'!S14</f>
        <v>64.8</v>
      </c>
      <c r="S5" s="17">
        <f t="shared" si="3"/>
        <v>196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419.5</v>
      </c>
    </row>
    <row r="6" spans="1:28" s="4" customFormat="1" x14ac:dyDescent="0.2">
      <c r="A6" s="9">
        <f>IFERROR(VLOOKUP(B6,'[1]DADOS (OCULTAR)'!$P$3:$R$56,3,0),"")</f>
        <v>9039744001247</v>
      </c>
      <c r="B6" s="10" t="str">
        <f>'[1]TCE - ANEXO III - Preencher'!C15</f>
        <v>UPA CABO DE SANTO AGOSTINHO</v>
      </c>
      <c r="C6" s="11"/>
      <c r="D6" s="12" t="str">
        <f>'[1]TCE - ANEXO III - Preencher'!E15</f>
        <v>ADRIA LINS GONCALVES</v>
      </c>
      <c r="E6" s="10" t="str">
        <f>IF('[1]TCE - ANEXO III - Preencher'!F15="4 - Assistência Odontológica","2 - Outros Profissionais da Saúde",'[1]TCE - ANEXO III - Preencher'!F15)</f>
        <v>1 - Médico</v>
      </c>
      <c r="F6" s="13">
        <f>'[1]TCE - ANEXO III - Preencher'!G15</f>
        <v>225124</v>
      </c>
      <c r="G6" s="14">
        <f>IF('[1]TCE - ANEXO III - Preencher'!H15="","",'[1]TCE - ANEXO III - Preencher'!H15)</f>
        <v>44044</v>
      </c>
      <c r="H6" s="15">
        <f>'[1]TCE - ANEXO III - Preencher'!I15</f>
        <v>0</v>
      </c>
      <c r="I6" s="15">
        <f>'[1]TCE - ANEXO III - Preencher'!J15</f>
        <v>716.89119999999991</v>
      </c>
      <c r="J6" s="15">
        <f>'[1]TCE - ANEXO III - Preencher'!K15</f>
        <v>0</v>
      </c>
      <c r="K6" s="16">
        <f>'[1]TCE - ANEXO III - Preencher'!L15</f>
        <v>114.9</v>
      </c>
      <c r="L6" s="16">
        <f>'[1]TCE - ANEXO III - Preencher'!M15</f>
        <v>0</v>
      </c>
      <c r="M6" s="16">
        <f t="shared" si="1"/>
        <v>114.9</v>
      </c>
      <c r="N6" s="16">
        <f>'[1]TCE - ANEXO III - Preencher'!O15</f>
        <v>9.2799999999999994</v>
      </c>
      <c r="O6" s="16">
        <f>'[1]TCE - ANEXO III - Preencher'!P15</f>
        <v>0</v>
      </c>
      <c r="P6" s="17">
        <f t="shared" si="2"/>
        <v>9.2799999999999994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841.07119999999986</v>
      </c>
    </row>
    <row r="7" spans="1:28" s="4" customFormat="1" x14ac:dyDescent="0.2">
      <c r="A7" s="9">
        <f>IFERROR(VLOOKUP(B7,'[1]DADOS (OCULTAR)'!$P$3:$R$56,3,0),"")</f>
        <v>9039744001247</v>
      </c>
      <c r="B7" s="10" t="str">
        <f>'[1]TCE - ANEXO III - Preencher'!C16</f>
        <v>UPA CABO DE SANTO AGOSTINHO</v>
      </c>
      <c r="C7" s="11"/>
      <c r="D7" s="12" t="str">
        <f>'[1]TCE - ANEXO III - Preencher'!E16</f>
        <v>ADRIANA CASTRO DO NASCIMENTO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223505</v>
      </c>
      <c r="G7" s="14">
        <f>IF('[1]TCE - ANEXO III - Preencher'!H16="","",'[1]TCE - ANEXO III - Preencher'!H16)</f>
        <v>44044</v>
      </c>
      <c r="H7" s="15">
        <f>'[1]TCE - ANEXO III - Preencher'!I16</f>
        <v>0</v>
      </c>
      <c r="I7" s="15">
        <f>'[1]TCE - ANEXO III - Preencher'!J16</f>
        <v>261.964</v>
      </c>
      <c r="J7" s="15">
        <f>'[1]TCE - ANEXO III - Preencher'!K16</f>
        <v>0</v>
      </c>
      <c r="K7" s="16">
        <f>'[1]TCE - ANEXO III - Preencher'!L16</f>
        <v>114.9</v>
      </c>
      <c r="L7" s="16">
        <f>'[1]TCE - ANEXO III - Preencher'!M16</f>
        <v>0</v>
      </c>
      <c r="M7" s="16">
        <f t="shared" si="1"/>
        <v>114.9</v>
      </c>
      <c r="N7" s="16">
        <f>'[1]TCE - ANEXO III - Preencher'!O16</f>
        <v>2.44</v>
      </c>
      <c r="O7" s="16">
        <f>'[1]TCE - ANEXO III - Preencher'!P16</f>
        <v>0</v>
      </c>
      <c r="P7" s="17">
        <f t="shared" si="2"/>
        <v>2.44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379.30400000000003</v>
      </c>
    </row>
    <row r="8" spans="1:28" s="4" customFormat="1" x14ac:dyDescent="0.2">
      <c r="A8" s="9">
        <f>IFERROR(VLOOKUP(B8,'[1]DADOS (OCULTAR)'!$P$3:$R$56,3,0),"")</f>
        <v>9039744001247</v>
      </c>
      <c r="B8" s="10" t="str">
        <f>'[1]TCE - ANEXO III - Preencher'!C17</f>
        <v>UPA CABO DE SANTO AGOSTINHO</v>
      </c>
      <c r="C8" s="11"/>
      <c r="D8" s="12" t="str">
        <f>'[1]TCE - ANEXO III - Preencher'!E17</f>
        <v>ADRIANA MARIA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44044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114.9</v>
      </c>
      <c r="L8" s="16">
        <f>'[1]TCE - ANEXO III - Preencher'!M17</f>
        <v>0</v>
      </c>
      <c r="M8" s="16">
        <f t="shared" si="1"/>
        <v>114.9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116.06</v>
      </c>
    </row>
    <row r="9" spans="1:28" s="4" customFormat="1" x14ac:dyDescent="0.2">
      <c r="A9" s="9">
        <f>IFERROR(VLOOKUP(B9,'[1]DADOS (OCULTAR)'!$P$3:$R$56,3,0),"")</f>
        <v>9039744001247</v>
      </c>
      <c r="B9" s="10" t="str">
        <f>'[1]TCE - ANEXO III - Preencher'!C18</f>
        <v>UPA CABO DE SANTO AGOSTINHO</v>
      </c>
      <c r="C9" s="11"/>
      <c r="D9" s="12" t="str">
        <f>'[1]TCE - ANEXO III - Preencher'!E18</f>
        <v>ADRIANA MARIA DE SOUZA PEREIRA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324115</v>
      </c>
      <c r="G9" s="14">
        <f>IF('[1]TCE - ANEXO III - Preencher'!H18="","",'[1]TCE - ANEXO III - Preencher'!H18)</f>
        <v>44044</v>
      </c>
      <c r="H9" s="15">
        <f>'[1]TCE - ANEXO III - Preencher'!I18</f>
        <v>0</v>
      </c>
      <c r="I9" s="15">
        <f>'[1]TCE - ANEXO III - Preencher'!J18</f>
        <v>267.34800000000001</v>
      </c>
      <c r="J9" s="15">
        <f>'[1]TCE - ANEXO III - Preencher'!K18</f>
        <v>0</v>
      </c>
      <c r="K9" s="16">
        <f>'[1]TCE - ANEXO III - Preencher'!L18</f>
        <v>114.9</v>
      </c>
      <c r="L9" s="16">
        <f>'[1]TCE - ANEXO III - Preencher'!M18</f>
        <v>6.78</v>
      </c>
      <c r="M9" s="16">
        <f t="shared" si="1"/>
        <v>108.12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179.3</v>
      </c>
      <c r="R9" s="16">
        <f>'[1]TCE - ANEXO III - Preencher'!S18</f>
        <v>60.91</v>
      </c>
      <c r="S9" s="17">
        <f t="shared" si="3"/>
        <v>118.39000000000001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495.01800000000003</v>
      </c>
    </row>
    <row r="10" spans="1:28" s="4" customFormat="1" x14ac:dyDescent="0.2">
      <c r="A10" s="9">
        <f>IFERROR(VLOOKUP(B10,'[1]DADOS (OCULTAR)'!$P$3:$R$56,3,0),"")</f>
        <v>9039744001247</v>
      </c>
      <c r="B10" s="10" t="str">
        <f>'[1]TCE - ANEXO III - Preencher'!C19</f>
        <v>UPA CABO DE SANTO AGOSTINHO</v>
      </c>
      <c r="C10" s="11"/>
      <c r="D10" s="12" t="str">
        <f>'[1]TCE - ANEXO III - Preencher'!E19</f>
        <v>ADRIANO SILVA DE LIMA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517410</v>
      </c>
      <c r="G10" s="14">
        <f>IF('[1]TCE - ANEXO III - Preencher'!H19="","",'[1]TCE - ANEXO III - Preencher'!H19)</f>
        <v>44044</v>
      </c>
      <c r="H10" s="15">
        <f>'[1]TCE - ANEXO III - Preencher'!I19</f>
        <v>0</v>
      </c>
      <c r="I10" s="15">
        <f>'[1]TCE - ANEXO III - Preencher'!J19</f>
        <v>104.5</v>
      </c>
      <c r="J10" s="15">
        <f>'[1]TCE - ANEXO III - Preencher'!K19</f>
        <v>0</v>
      </c>
      <c r="K10" s="16">
        <f>'[1]TCE - ANEXO III - Preencher'!L19</f>
        <v>114.9</v>
      </c>
      <c r="L10" s="16">
        <f>'[1]TCE - ANEXO III - Preencher'!M19</f>
        <v>0</v>
      </c>
      <c r="M10" s="16">
        <f t="shared" si="1"/>
        <v>114.9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244.5</v>
      </c>
      <c r="R10" s="16">
        <f>'[1]TCE - ANEXO III - Preencher'!S19</f>
        <v>62.7</v>
      </c>
      <c r="S10" s="17">
        <f t="shared" si="3"/>
        <v>181.8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402.36</v>
      </c>
    </row>
    <row r="11" spans="1:28" s="4" customFormat="1" x14ac:dyDescent="0.2">
      <c r="A11" s="9">
        <f>IFERROR(VLOOKUP(B11,'[1]DADOS (OCULTAR)'!$P$3:$R$56,3,0),"")</f>
        <v>9039744001247</v>
      </c>
      <c r="B11" s="10" t="str">
        <f>'[1]TCE - ANEXO III - Preencher'!C20</f>
        <v>UPA CABO DE SANTO AGOSTINHO</v>
      </c>
      <c r="C11" s="11"/>
      <c r="D11" s="12" t="str">
        <f>'[1]TCE - ANEXO III - Preencher'!E20</f>
        <v>ADVANE FRANCA DOS SANTOS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44044</v>
      </c>
      <c r="H11" s="15">
        <f>'[1]TCE - ANEXO III - Preencher'!I20</f>
        <v>0</v>
      </c>
      <c r="I11" s="15">
        <f>'[1]TCE - ANEXO III - Preencher'!J20</f>
        <v>40.128</v>
      </c>
      <c r="J11" s="15">
        <f>'[1]TCE - ANEXO III - Preencher'!K20</f>
        <v>0</v>
      </c>
      <c r="K11" s="16">
        <f>'[1]TCE - ANEXO III - Preencher'!L20</f>
        <v>114.9</v>
      </c>
      <c r="L11" s="16">
        <f>'[1]TCE - ANEXO III - Preencher'!M20</f>
        <v>0</v>
      </c>
      <c r="M11" s="16">
        <f t="shared" si="1"/>
        <v>114.9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155.02800000000002</v>
      </c>
    </row>
    <row r="12" spans="1:28" s="4" customFormat="1" x14ac:dyDescent="0.2">
      <c r="A12" s="9">
        <f>IFERROR(VLOOKUP(B12,'[1]DADOS (OCULTAR)'!$P$3:$R$56,3,0),"")</f>
        <v>9039744001247</v>
      </c>
      <c r="B12" s="10" t="str">
        <f>'[1]TCE - ANEXO III - Preencher'!C21</f>
        <v>UPA CABO DE SANTO AGOSTINHO</v>
      </c>
      <c r="C12" s="11"/>
      <c r="D12" s="12" t="str">
        <f>'[1]TCE - ANEXO III - Preencher'!E21</f>
        <v>AGATA STANISCI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225124</v>
      </c>
      <c r="G12" s="14">
        <f>IF('[1]TCE - ANEXO III - Preencher'!H21="","",'[1]TCE - ANEXO III - Preencher'!H21)</f>
        <v>44044</v>
      </c>
      <c r="H12" s="15">
        <f>'[1]TCE - ANEXO III - Preencher'!I21</f>
        <v>0</v>
      </c>
      <c r="I12" s="15">
        <f>'[1]TCE - ANEXO III - Preencher'!J21</f>
        <v>351.48720000000003</v>
      </c>
      <c r="J12" s="15">
        <f>'[1]TCE - ANEXO III - Preencher'!K21</f>
        <v>0</v>
      </c>
      <c r="K12" s="16">
        <f>'[1]TCE - ANEXO III - Preencher'!L21</f>
        <v>114.9</v>
      </c>
      <c r="L12" s="16">
        <f>'[1]TCE - ANEXO III - Preencher'!M21</f>
        <v>0</v>
      </c>
      <c r="M12" s="16">
        <f t="shared" si="1"/>
        <v>114.9</v>
      </c>
      <c r="N12" s="16">
        <f>'[1]TCE - ANEXO III - Preencher'!O21</f>
        <v>9.2799999999999994</v>
      </c>
      <c r="O12" s="16">
        <f>'[1]TCE - ANEXO III - Preencher'!P21</f>
        <v>0</v>
      </c>
      <c r="P12" s="17">
        <f t="shared" si="2"/>
        <v>9.2799999999999994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475.66719999999998</v>
      </c>
    </row>
    <row r="13" spans="1:28" s="4" customFormat="1" x14ac:dyDescent="0.2">
      <c r="A13" s="9">
        <f>IFERROR(VLOOKUP(B13,'[1]DADOS (OCULTAR)'!$P$3:$R$56,3,0),"")</f>
        <v>9039744001247</v>
      </c>
      <c r="B13" s="10" t="str">
        <f>'[1]TCE - ANEXO III - Preencher'!C22</f>
        <v>UPA CABO DE SANTO AGOSTINHO</v>
      </c>
      <c r="C13" s="11"/>
      <c r="D13" s="12" t="str">
        <f>'[1]TCE - ANEXO III - Preencher'!E22</f>
        <v>ALDILENE CARLA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44044</v>
      </c>
      <c r="H13" s="15">
        <f>'[1]TCE - ANEXO III - Preencher'!I22</f>
        <v>0</v>
      </c>
      <c r="I13" s="15">
        <f>'[1]TCE - ANEXO III - Preencher'!J22</f>
        <v>43.472000000000001</v>
      </c>
      <c r="J13" s="15">
        <f>'[1]TCE - ANEXO III - Preencher'!K22</f>
        <v>0</v>
      </c>
      <c r="K13" s="16">
        <f>'[1]TCE - ANEXO III - Preencher'!L22</f>
        <v>114.9</v>
      </c>
      <c r="L13" s="16">
        <f>'[1]TCE - ANEXO III - Preencher'!M22</f>
        <v>0</v>
      </c>
      <c r="M13" s="16">
        <f t="shared" si="1"/>
        <v>114.9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27.17</v>
      </c>
      <c r="S13" s="17">
        <f t="shared" si="3"/>
        <v>-27.17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131.202</v>
      </c>
    </row>
    <row r="14" spans="1:28" s="4" customFormat="1" x14ac:dyDescent="0.2">
      <c r="A14" s="9">
        <f>IFERROR(VLOOKUP(B14,'[1]DADOS (OCULTAR)'!$P$3:$R$56,3,0),"")</f>
        <v>9039744001247</v>
      </c>
      <c r="B14" s="10" t="str">
        <f>'[1]TCE - ANEXO III - Preencher'!C23</f>
        <v>UPA CABO DE SANTO AGOSTINHO</v>
      </c>
      <c r="C14" s="11"/>
      <c r="D14" s="12" t="str">
        <f>'[1]TCE - ANEXO III - Preencher'!E23</f>
        <v>ALEXSANDRA MARIA MARTINS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44044</v>
      </c>
      <c r="H14" s="15">
        <f>'[1]TCE - ANEXO III - Preencher'!I23</f>
        <v>0</v>
      </c>
      <c r="I14" s="15">
        <f>'[1]TCE - ANEXO III - Preencher'!J23</f>
        <v>117.26</v>
      </c>
      <c r="J14" s="15">
        <f>'[1]TCE - ANEXO III - Preencher'!K23</f>
        <v>0</v>
      </c>
      <c r="K14" s="16">
        <f>'[1]TCE - ANEXO III - Preencher'!L23</f>
        <v>114.9</v>
      </c>
      <c r="L14" s="16">
        <f>'[1]TCE - ANEXO III - Preencher'!M23</f>
        <v>20.9</v>
      </c>
      <c r="M14" s="16">
        <f t="shared" si="1"/>
        <v>94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244.5</v>
      </c>
      <c r="R14" s="16">
        <f>'[1]TCE - ANEXO III - Preencher'!S23</f>
        <v>62.7</v>
      </c>
      <c r="S14" s="17">
        <f t="shared" si="3"/>
        <v>181.8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394.22</v>
      </c>
    </row>
    <row r="15" spans="1:28" s="4" customFormat="1" x14ac:dyDescent="0.2">
      <c r="A15" s="9">
        <f>IFERROR(VLOOKUP(B15,'[1]DADOS (OCULTAR)'!$P$3:$R$56,3,0),"")</f>
        <v>9039744001247</v>
      </c>
      <c r="B15" s="10" t="str">
        <f>'[1]TCE - ANEXO III - Preencher'!C24</f>
        <v>UPA CABO DE SANTO AGOSTINHO</v>
      </c>
      <c r="C15" s="11"/>
      <c r="D15" s="12" t="str">
        <f>'[1]TCE - ANEXO III - Preencher'!E24</f>
        <v>ALINNE TETI MAGALHAES</v>
      </c>
      <c r="E15" s="10" t="str">
        <f>IF('[1]TCE - ANEXO III - Preencher'!F24="4 - Assistência Odontológica","2 - Outros Profissionais da Saúde",'[1]TCE - ANEXO III - Preencher'!F24)</f>
        <v>1 - Médico</v>
      </c>
      <c r="F15" s="13">
        <f>'[1]TCE - ANEXO III - Preencher'!G24</f>
        <v>225125</v>
      </c>
      <c r="G15" s="14">
        <f>IF('[1]TCE - ANEXO III - Preencher'!H24="","",'[1]TCE - ANEXO III - Preencher'!H24)</f>
        <v>44044</v>
      </c>
      <c r="H15" s="15">
        <f>'[1]TCE - ANEXO III - Preencher'!I24</f>
        <v>0</v>
      </c>
      <c r="I15" s="15">
        <f>'[1]TCE - ANEXO III - Preencher'!J24</f>
        <v>852.52639999999997</v>
      </c>
      <c r="J15" s="15">
        <f>'[1]TCE - ANEXO III - Preencher'!K24</f>
        <v>0</v>
      </c>
      <c r="K15" s="16">
        <f>'[1]TCE - ANEXO III - Preencher'!L24</f>
        <v>114.9</v>
      </c>
      <c r="L15" s="16">
        <f>'[1]TCE - ANEXO III - Preencher'!M24</f>
        <v>0</v>
      </c>
      <c r="M15" s="16">
        <f t="shared" si="1"/>
        <v>114.9</v>
      </c>
      <c r="N15" s="16">
        <f>'[1]TCE - ANEXO III - Preencher'!O24</f>
        <v>9.2799999999999994</v>
      </c>
      <c r="O15" s="16">
        <f>'[1]TCE - ANEXO III - Preencher'!P24</f>
        <v>0</v>
      </c>
      <c r="P15" s="17">
        <f t="shared" si="2"/>
        <v>9.2799999999999994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976.70639999999992</v>
      </c>
    </row>
    <row r="16" spans="1:28" s="4" customFormat="1" x14ac:dyDescent="0.2">
      <c r="A16" s="9">
        <f>IFERROR(VLOOKUP(B16,'[1]DADOS (OCULTAR)'!$P$3:$R$56,3,0),"")</f>
        <v>9039744001247</v>
      </c>
      <c r="B16" s="10" t="str">
        <f>'[1]TCE - ANEXO III - Preencher'!C25</f>
        <v>UPA CABO DE SANTO AGOSTINHO</v>
      </c>
      <c r="C16" s="11"/>
      <c r="D16" s="12" t="str">
        <f>'[1]TCE - ANEXO III - Preencher'!E25</f>
        <v>ALISSON SANTOS DO NASCIMENTO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44044</v>
      </c>
      <c r="H16" s="15">
        <f>'[1]TCE - ANEXO III - Preencher'!I25</f>
        <v>0</v>
      </c>
      <c r="I16" s="15">
        <f>'[1]TCE - ANEXO III - Preencher'!J25</f>
        <v>100.32000000000001</v>
      </c>
      <c r="J16" s="15">
        <f>'[1]TCE - ANEXO III - Preencher'!K25</f>
        <v>0</v>
      </c>
      <c r="K16" s="16">
        <f>'[1]TCE - ANEXO III - Preencher'!L25</f>
        <v>114.9</v>
      </c>
      <c r="L16" s="16">
        <f>'[1]TCE - ANEXO III - Preencher'!M25</f>
        <v>20.9</v>
      </c>
      <c r="M16" s="16">
        <f t="shared" si="1"/>
        <v>94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186.4</v>
      </c>
      <c r="R16" s="16">
        <f>'[1]TCE - ANEXO III - Preencher'!S25</f>
        <v>62.7</v>
      </c>
      <c r="S16" s="17">
        <f t="shared" si="3"/>
        <v>123.7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319.18</v>
      </c>
    </row>
    <row r="17" spans="1:28" s="4" customFormat="1" x14ac:dyDescent="0.2">
      <c r="A17" s="9">
        <f>IFERROR(VLOOKUP(B17,'[1]DADOS (OCULTAR)'!$P$3:$R$56,3,0),"")</f>
        <v>9039744001247</v>
      </c>
      <c r="B17" s="10" t="str">
        <f>'[1]TCE - ANEXO III - Preencher'!C26</f>
        <v>UPA CABO DE SANTO AGOSTINHO</v>
      </c>
      <c r="C17" s="11"/>
      <c r="D17" s="12" t="str">
        <f>'[1]TCE - ANEXO III - Preencher'!E26</f>
        <v>ALLANO PEDRO FERREIRA DE SOUSA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225125</v>
      </c>
      <c r="G17" s="14">
        <f>IF('[1]TCE - ANEXO III - Preencher'!H26="","",'[1]TCE - ANEXO III - Preencher'!H26)</f>
        <v>44044</v>
      </c>
      <c r="H17" s="15">
        <f>'[1]TCE - ANEXO III - Preencher'!I26</f>
        <v>0</v>
      </c>
      <c r="I17" s="15">
        <f>'[1]TCE - ANEXO III - Preencher'!J26</f>
        <v>702.28639999999996</v>
      </c>
      <c r="J17" s="15">
        <f>'[1]TCE - ANEXO III - Preencher'!K26</f>
        <v>0</v>
      </c>
      <c r="K17" s="16">
        <f>'[1]TCE - ANEXO III - Preencher'!L26</f>
        <v>114.9</v>
      </c>
      <c r="L17" s="16">
        <f>'[1]TCE - ANEXO III - Preencher'!M26</f>
        <v>25.34</v>
      </c>
      <c r="M17" s="16">
        <f t="shared" si="1"/>
        <v>89.56</v>
      </c>
      <c r="N17" s="16">
        <f>'[1]TCE - ANEXO III - Preencher'!O26</f>
        <v>9.2799999999999994</v>
      </c>
      <c r="O17" s="16">
        <f>'[1]TCE - ANEXO III - Preencher'!P26</f>
        <v>0</v>
      </c>
      <c r="P17" s="17">
        <f t="shared" si="2"/>
        <v>9.2799999999999994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801.12639999999988</v>
      </c>
    </row>
    <row r="18" spans="1:28" s="4" customFormat="1" x14ac:dyDescent="0.2">
      <c r="A18" s="9">
        <f>IFERROR(VLOOKUP(B18,'[1]DADOS (OCULTAR)'!$P$3:$R$56,3,0),"")</f>
        <v>9039744001247</v>
      </c>
      <c r="B18" s="10" t="str">
        <f>'[1]TCE - ANEXO III - Preencher'!C27</f>
        <v>UPA CABO DE SANTO AGOSTINHO</v>
      </c>
      <c r="C18" s="11"/>
      <c r="D18" s="12" t="str">
        <f>'[1]TCE - ANEXO III - Preencher'!E27</f>
        <v>AMANDA PRISCILA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411010</v>
      </c>
      <c r="G18" s="14">
        <f>IF('[1]TCE - ANEXO III - Preencher'!H27="","",'[1]TCE - ANEXO III - Preencher'!H27)</f>
        <v>44044</v>
      </c>
      <c r="H18" s="15">
        <f>'[1]TCE - ANEXO III - Preencher'!I27</f>
        <v>0</v>
      </c>
      <c r="I18" s="15">
        <f>'[1]TCE - ANEXO III - Preencher'!J27</f>
        <v>105.71360000000001</v>
      </c>
      <c r="J18" s="15">
        <f>'[1]TCE - ANEXO III - Preencher'!K27</f>
        <v>0</v>
      </c>
      <c r="K18" s="16">
        <f>'[1]TCE - ANEXO III - Preencher'!L27</f>
        <v>114.9</v>
      </c>
      <c r="L18" s="16">
        <f>'[1]TCE - ANEXO III - Preencher'!M27</f>
        <v>26.43</v>
      </c>
      <c r="M18" s="16">
        <f t="shared" si="1"/>
        <v>88.47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168</v>
      </c>
      <c r="R18" s="16">
        <f>'[1]TCE - ANEXO III - Preencher'!S27</f>
        <v>76.64</v>
      </c>
      <c r="S18" s="17">
        <f t="shared" si="3"/>
        <v>91.36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286.70359999999999</v>
      </c>
    </row>
    <row r="19" spans="1:28" s="4" customFormat="1" x14ac:dyDescent="0.2">
      <c r="A19" s="9">
        <f>IFERROR(VLOOKUP(B19,'[1]DADOS (OCULTAR)'!$P$3:$R$56,3,0),"")</f>
        <v>9039744001247</v>
      </c>
      <c r="B19" s="10" t="str">
        <f>'[1]TCE - ANEXO III - Preencher'!C28</f>
        <v>UPA CABO DE SANTO AGOSTINHO</v>
      </c>
      <c r="C19" s="11"/>
      <c r="D19" s="12" t="str">
        <f>'[1]TCE - ANEXO III - Preencher'!E28</f>
        <v>ANA CLAUDIA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44044</v>
      </c>
      <c r="H19" s="15">
        <f>'[1]TCE - ANEXO III - Preencher'!I28</f>
        <v>0</v>
      </c>
      <c r="I19" s="15">
        <f>'[1]TCE - ANEXO III - Preencher'!J28</f>
        <v>125.7872</v>
      </c>
      <c r="J19" s="15">
        <f>'[1]TCE - ANEXO III - Preencher'!K28</f>
        <v>0</v>
      </c>
      <c r="K19" s="16">
        <f>'[1]TCE - ANEXO III - Preencher'!L28</f>
        <v>114.9</v>
      </c>
      <c r="L19" s="16">
        <f>'[1]TCE - ANEXO III - Preencher'!M28</f>
        <v>20.9</v>
      </c>
      <c r="M19" s="16">
        <f t="shared" si="1"/>
        <v>94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150.4</v>
      </c>
      <c r="R19" s="16">
        <f>'[1]TCE - ANEXO III - Preencher'!S28</f>
        <v>62.7</v>
      </c>
      <c r="S19" s="17">
        <f t="shared" si="3"/>
        <v>87.7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308.6472</v>
      </c>
    </row>
    <row r="20" spans="1:28" s="4" customFormat="1" x14ac:dyDescent="0.2">
      <c r="A20" s="9">
        <f>IFERROR(VLOOKUP(B20,'[1]DADOS (OCULTAR)'!$P$3:$R$56,3,0),"")</f>
        <v>9039744001247</v>
      </c>
      <c r="B20" s="10" t="str">
        <f>'[1]TCE - ANEXO III - Preencher'!C29</f>
        <v>UPA CABO DE SANTO AGOSTINHO</v>
      </c>
      <c r="C20" s="11"/>
      <c r="D20" s="12" t="str">
        <f>'[1]TCE - ANEXO III - Preencher'!E29</f>
        <v>ANA MARIA BATISTA PEIXOTO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44044</v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114.9</v>
      </c>
      <c r="L20" s="16">
        <f>'[1]TCE - ANEXO III - Preencher'!M29</f>
        <v>0</v>
      </c>
      <c r="M20" s="16">
        <f t="shared" si="1"/>
        <v>114.9</v>
      </c>
      <c r="N20" s="16">
        <f>'[1]TCE - ANEXO III - Preencher'!O29</f>
        <v>2.44</v>
      </c>
      <c r="O20" s="16">
        <f>'[1]TCE - ANEXO III - Preencher'!P29</f>
        <v>0</v>
      </c>
      <c r="P20" s="17">
        <f t="shared" si="2"/>
        <v>2.44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117.34</v>
      </c>
    </row>
    <row r="21" spans="1:28" s="4" customFormat="1" x14ac:dyDescent="0.2">
      <c r="A21" s="9">
        <f>IFERROR(VLOOKUP(B21,'[1]DADOS (OCULTAR)'!$P$3:$R$56,3,0),"")</f>
        <v>9039744001247</v>
      </c>
      <c r="B21" s="10" t="str">
        <f>'[1]TCE - ANEXO III - Preencher'!C30</f>
        <v>UPA CABO DE SANTO AGOSTINHO</v>
      </c>
      <c r="C21" s="11"/>
      <c r="D21" s="12" t="str">
        <f>'[1]TCE - ANEXO III - Preencher'!E30</f>
        <v>ANA PAULA DA SILVA SANTIAGO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44044</v>
      </c>
      <c r="H21" s="15">
        <f>'[1]TCE - ANEXO III - Preencher'!I30</f>
        <v>0</v>
      </c>
      <c r="I21" s="15">
        <f>'[1]TCE - ANEXO III - Preencher'!J30</f>
        <v>282.35120000000001</v>
      </c>
      <c r="J21" s="15">
        <f>'[1]TCE - ANEXO III - Preencher'!K30</f>
        <v>0</v>
      </c>
      <c r="K21" s="16">
        <f>'[1]TCE - ANEXO III - Preencher'!L30</f>
        <v>114.9</v>
      </c>
      <c r="L21" s="16">
        <f>'[1]TCE - ANEXO III - Preencher'!M30</f>
        <v>3.08</v>
      </c>
      <c r="M21" s="16">
        <f t="shared" si="1"/>
        <v>111.82000000000001</v>
      </c>
      <c r="N21" s="16">
        <f>'[1]TCE - ANEXO III - Preencher'!O30</f>
        <v>2.44</v>
      </c>
      <c r="O21" s="16">
        <f>'[1]TCE - ANEXO III - Preencher'!P30</f>
        <v>0</v>
      </c>
      <c r="P21" s="17">
        <f t="shared" si="2"/>
        <v>2.44</v>
      </c>
      <c r="Q21" s="16">
        <f>'[1]TCE - ANEXO III - Preencher'!R30</f>
        <v>278.39999999999998</v>
      </c>
      <c r="R21" s="16">
        <f>'[1]TCE - ANEXO III - Preencher'!S30</f>
        <v>123.36</v>
      </c>
      <c r="S21" s="17">
        <f t="shared" si="3"/>
        <v>155.03999999999996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551.65120000000002</v>
      </c>
    </row>
    <row r="22" spans="1:28" s="4" customFormat="1" x14ac:dyDescent="0.2">
      <c r="A22" s="9">
        <f>IFERROR(VLOOKUP(B22,'[1]DADOS (OCULTAR)'!$P$3:$R$56,3,0),"")</f>
        <v>9039744001247</v>
      </c>
      <c r="B22" s="10" t="str">
        <f>'[1]TCE - ANEXO III - Preencher'!C31</f>
        <v>UPA CABO DE SANTO AGOSTINHO</v>
      </c>
      <c r="C22" s="11"/>
      <c r="D22" s="12" t="str">
        <f>'[1]TCE - ANEXO III - Preencher'!E31</f>
        <v>ANA PAULA MATIAS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521130</v>
      </c>
      <c r="G22" s="14">
        <f>IF('[1]TCE - ANEXO III - Preencher'!H31="","",'[1]TCE - ANEXO III - Preencher'!H31)</f>
        <v>44044</v>
      </c>
      <c r="H22" s="15">
        <f>'[1]TCE - ANEXO III - Preencher'!I31</f>
        <v>0</v>
      </c>
      <c r="I22" s="15">
        <f>'[1]TCE - ANEXO III - Preencher'!J31</f>
        <v>90.679200000000009</v>
      </c>
      <c r="J22" s="15">
        <f>'[1]TCE - ANEXO III - Preencher'!K31</f>
        <v>0</v>
      </c>
      <c r="K22" s="16">
        <f>'[1]TCE - ANEXO III - Preencher'!L31</f>
        <v>114.9</v>
      </c>
      <c r="L22" s="16">
        <f>'[1]TCE - ANEXO III - Preencher'!M31</f>
        <v>20.9</v>
      </c>
      <c r="M22" s="16">
        <f t="shared" si="1"/>
        <v>94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53.33</v>
      </c>
      <c r="U22" s="16">
        <f>'[1]TCE - ANEXO III - Preencher'!V31</f>
        <v>0</v>
      </c>
      <c r="V22" s="17">
        <f t="shared" si="4"/>
        <v>53.33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239.16919999999999</v>
      </c>
    </row>
    <row r="23" spans="1:28" s="4" customFormat="1" x14ac:dyDescent="0.2">
      <c r="A23" s="9">
        <f>IFERROR(VLOOKUP(B23,'[1]DADOS (OCULTAR)'!$P$3:$R$56,3,0),"")</f>
        <v>9039744001247</v>
      </c>
      <c r="B23" s="10" t="str">
        <f>'[1]TCE - ANEXO III - Preencher'!C32</f>
        <v>UPA CABO DE SANTO AGOSTINHO</v>
      </c>
      <c r="C23" s="11"/>
      <c r="D23" s="12" t="str">
        <f>'[1]TCE - ANEXO III - Preencher'!E32</f>
        <v>ANA PAULA MONTEIRO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44044</v>
      </c>
      <c r="H23" s="15">
        <f>'[1]TCE - ANEXO III - Preencher'!I32</f>
        <v>0</v>
      </c>
      <c r="I23" s="15">
        <f>'[1]TCE - ANEXO III - Preencher'!J32</f>
        <v>110.5264</v>
      </c>
      <c r="J23" s="15">
        <f>'[1]TCE - ANEXO III - Preencher'!K32</f>
        <v>0</v>
      </c>
      <c r="K23" s="16">
        <f>'[1]TCE - ANEXO III - Preencher'!L32</f>
        <v>114.9</v>
      </c>
      <c r="L23" s="16">
        <f>'[1]TCE - ANEXO III - Preencher'!M32</f>
        <v>20.9</v>
      </c>
      <c r="M23" s="16">
        <f t="shared" si="1"/>
        <v>94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414.75</v>
      </c>
      <c r="R23" s="16">
        <f>'[1]TCE - ANEXO III - Preencher'!S32</f>
        <v>62.7</v>
      </c>
      <c r="S23" s="17">
        <f t="shared" si="3"/>
        <v>352.05</v>
      </c>
      <c r="T23" s="16">
        <f>'[1]TCE - ANEXO III - Preencher'!U32</f>
        <v>66.11</v>
      </c>
      <c r="U23" s="16">
        <f>'[1]TCE - ANEXO III - Preencher'!V32</f>
        <v>0</v>
      </c>
      <c r="V23" s="17">
        <f t="shared" si="4"/>
        <v>66.11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623.84640000000002</v>
      </c>
    </row>
    <row r="24" spans="1:28" s="4" customFormat="1" x14ac:dyDescent="0.2">
      <c r="A24" s="9">
        <f>IFERROR(VLOOKUP(B24,'[1]DADOS (OCULTAR)'!$P$3:$R$56,3,0),"")</f>
        <v>9039744001247</v>
      </c>
      <c r="B24" s="10" t="str">
        <f>'[1]TCE - ANEXO III - Preencher'!C33</f>
        <v>UPA CABO DE SANTO AGOSTINHO</v>
      </c>
      <c r="C24" s="11"/>
      <c r="D24" s="12" t="str">
        <f>'[1]TCE - ANEXO III - Preencher'!E33</f>
        <v>ANA THAYSSA ARAUJO CAVALCANTI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44044</v>
      </c>
      <c r="H24" s="15">
        <f>'[1]TCE - ANEXO III - Preencher'!I33</f>
        <v>0</v>
      </c>
      <c r="I24" s="15">
        <f>'[1]TCE - ANEXO III - Preencher'!J33</f>
        <v>267.83839999999998</v>
      </c>
      <c r="J24" s="15">
        <f>'[1]TCE - ANEXO III - Preencher'!K33</f>
        <v>0</v>
      </c>
      <c r="K24" s="16">
        <f>'[1]TCE - ANEXO III - Preencher'!L33</f>
        <v>114.9</v>
      </c>
      <c r="L24" s="16">
        <f>'[1]TCE - ANEXO III - Preencher'!M33</f>
        <v>3.08</v>
      </c>
      <c r="M24" s="16">
        <f t="shared" si="1"/>
        <v>111.82000000000001</v>
      </c>
      <c r="N24" s="16">
        <f>'[1]TCE - ANEXO III - Preencher'!O33</f>
        <v>2.44</v>
      </c>
      <c r="O24" s="16">
        <f>'[1]TCE - ANEXO III - Preencher'!P33</f>
        <v>0</v>
      </c>
      <c r="P24" s="17">
        <f t="shared" si="2"/>
        <v>2.44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382.09839999999997</v>
      </c>
    </row>
    <row r="25" spans="1:28" s="4" customFormat="1" x14ac:dyDescent="0.2">
      <c r="A25" s="9">
        <f>IFERROR(VLOOKUP(B25,'[1]DADOS (OCULTAR)'!$P$3:$R$56,3,0),"")</f>
        <v>9039744001247</v>
      </c>
      <c r="B25" s="10" t="str">
        <f>'[1]TCE - ANEXO III - Preencher'!C34</f>
        <v>UPA CABO DE SANTO AGOSTINHO</v>
      </c>
      <c r="C25" s="11"/>
      <c r="D25" s="12" t="str">
        <f>'[1]TCE - ANEXO III - Preencher'!E34</f>
        <v>ANAZETE MARIA DE LIMA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521130</v>
      </c>
      <c r="G25" s="14">
        <f>IF('[1]TCE - ANEXO III - Preencher'!H34="","",'[1]TCE - ANEXO III - Preencher'!H34)</f>
        <v>44044</v>
      </c>
      <c r="H25" s="15">
        <f>'[1]TCE - ANEXO III - Preencher'!I34</f>
        <v>0</v>
      </c>
      <c r="I25" s="15">
        <f>'[1]TCE - ANEXO III - Preencher'!J34</f>
        <v>99.292000000000016</v>
      </c>
      <c r="J25" s="15">
        <f>'[1]TCE - ANEXO III - Preencher'!K34</f>
        <v>0</v>
      </c>
      <c r="K25" s="16">
        <f>'[1]TCE - ANEXO III - Preencher'!L34</f>
        <v>114.9</v>
      </c>
      <c r="L25" s="16">
        <f>'[1]TCE - ANEXO III - Preencher'!M34</f>
        <v>20.9</v>
      </c>
      <c r="M25" s="16">
        <f t="shared" si="1"/>
        <v>94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150.4</v>
      </c>
      <c r="R25" s="16">
        <f>'[1]TCE - ANEXO III - Preencher'!S34</f>
        <v>62.7</v>
      </c>
      <c r="S25" s="17">
        <f t="shared" si="3"/>
        <v>87.7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280.99200000000002</v>
      </c>
    </row>
    <row r="26" spans="1:28" s="4" customFormat="1" x14ac:dyDescent="0.2">
      <c r="A26" s="9">
        <f>IFERROR(VLOOKUP(B26,'[1]DADOS (OCULTAR)'!$P$3:$R$56,3,0),"")</f>
        <v>9039744001247</v>
      </c>
      <c r="B26" s="10" t="str">
        <f>'[1]TCE - ANEXO III - Preencher'!C35</f>
        <v>UPA CABO DE SANTO AGOSTINHO</v>
      </c>
      <c r="C26" s="11"/>
      <c r="D26" s="12" t="str">
        <f>'[1]TCE - ANEXO III - Preencher'!E35</f>
        <v>ANDERSON JOSE DA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317210</v>
      </c>
      <c r="G26" s="14">
        <f>IF('[1]TCE - ANEXO III - Preencher'!H35="","",'[1]TCE - ANEXO III - Preencher'!H35)</f>
        <v>44044</v>
      </c>
      <c r="H26" s="15">
        <f>'[1]TCE - ANEXO III - Preencher'!I35</f>
        <v>0</v>
      </c>
      <c r="I26" s="15">
        <f>'[1]TCE - ANEXO III - Preencher'!J35</f>
        <v>134.68719999999999</v>
      </c>
      <c r="J26" s="15">
        <f>'[1]TCE - ANEXO III - Preencher'!K35</f>
        <v>0</v>
      </c>
      <c r="K26" s="16">
        <f>'[1]TCE - ANEXO III - Preencher'!L35</f>
        <v>114.9</v>
      </c>
      <c r="L26" s="16">
        <f>'[1]TCE - ANEXO III - Preencher'!M35</f>
        <v>33.67</v>
      </c>
      <c r="M26" s="16">
        <f t="shared" si="1"/>
        <v>81.23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217.07719999999998</v>
      </c>
    </row>
    <row r="27" spans="1:28" s="4" customFormat="1" x14ac:dyDescent="0.2">
      <c r="A27" s="9">
        <f>IFERROR(VLOOKUP(B27,'[1]DADOS (OCULTAR)'!$P$3:$R$56,3,0),"")</f>
        <v>9039744001247</v>
      </c>
      <c r="B27" s="10" t="str">
        <f>'[1]TCE - ANEXO III - Preencher'!C36</f>
        <v>UPA CABO DE SANTO AGOSTINHO</v>
      </c>
      <c r="C27" s="11"/>
      <c r="D27" s="12" t="str">
        <f>'[1]TCE - ANEXO III - Preencher'!E36</f>
        <v>ANDRE JOSE DO NASCIMENTO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782320</v>
      </c>
      <c r="G27" s="14">
        <f>IF('[1]TCE - ANEXO III - Preencher'!H36="","",'[1]TCE - ANEXO III - Preencher'!H36)</f>
        <v>44044</v>
      </c>
      <c r="H27" s="15">
        <f>'[1]TCE - ANEXO III - Preencher'!I36</f>
        <v>0</v>
      </c>
      <c r="I27" s="15">
        <f>'[1]TCE - ANEXO III - Preencher'!J36</f>
        <v>130.6088</v>
      </c>
      <c r="J27" s="15">
        <f>'[1]TCE - ANEXO III - Preencher'!K36</f>
        <v>0</v>
      </c>
      <c r="K27" s="16">
        <f>'[1]TCE - ANEXO III - Preencher'!L36</f>
        <v>114.9</v>
      </c>
      <c r="L27" s="16">
        <f>'[1]TCE - ANEXO III - Preencher'!M36</f>
        <v>28.48</v>
      </c>
      <c r="M27" s="16">
        <f t="shared" si="1"/>
        <v>86.42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218.18879999999999</v>
      </c>
    </row>
    <row r="28" spans="1:28" s="4" customFormat="1" x14ac:dyDescent="0.2">
      <c r="A28" s="9">
        <f>IFERROR(VLOOKUP(B28,'[1]DADOS (OCULTAR)'!$P$3:$R$56,3,0),"")</f>
        <v>9039744001247</v>
      </c>
      <c r="B28" s="10" t="str">
        <f>'[1]TCE - ANEXO III - Preencher'!C37</f>
        <v>UPA CABO DE SANTO AGOSTINHO</v>
      </c>
      <c r="C28" s="11"/>
      <c r="D28" s="12" t="str">
        <f>'[1]TCE - ANEXO III - Preencher'!E37</f>
        <v>ANDREIA DA SILVA SANTOS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44044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114.9</v>
      </c>
      <c r="L28" s="16">
        <f>'[1]TCE - ANEXO III - Preencher'!M37</f>
        <v>0</v>
      </c>
      <c r="M28" s="16">
        <f t="shared" si="1"/>
        <v>114.9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116.06</v>
      </c>
    </row>
    <row r="29" spans="1:28" s="4" customFormat="1" x14ac:dyDescent="0.2">
      <c r="A29" s="9">
        <f>IFERROR(VLOOKUP(B29,'[1]DADOS (OCULTAR)'!$P$3:$R$56,3,0),"")</f>
        <v>9039744001247</v>
      </c>
      <c r="B29" s="10" t="str">
        <f>'[1]TCE - ANEXO III - Preencher'!C38</f>
        <v>UPA CABO DE SANTO AGOSTINHO</v>
      </c>
      <c r="C29" s="11"/>
      <c r="D29" s="12" t="str">
        <f>'[1]TCE - ANEXO III - Preencher'!E38</f>
        <v>ANDREZA CRISTINA VELEZ SILVA</v>
      </c>
      <c r="E29" s="10" t="str">
        <f>IF('[1]TCE - ANEXO III - Preencher'!F38="4 - Assistência Odontológica","2 - Outros Profissionais da Saúde",'[1]TCE - ANEXO III - Preencher'!F38)</f>
        <v>1 - Médico</v>
      </c>
      <c r="F29" s="13">
        <f>'[1]TCE - ANEXO III - Preencher'!G38</f>
        <v>225125</v>
      </c>
      <c r="G29" s="14">
        <f>IF('[1]TCE - ANEXO III - Preencher'!H38="","",'[1]TCE - ANEXO III - Preencher'!H38)</f>
        <v>44044</v>
      </c>
      <c r="H29" s="15">
        <f>'[1]TCE - ANEXO III - Preencher'!I38</f>
        <v>0</v>
      </c>
      <c r="I29" s="15">
        <f>'[1]TCE - ANEXO III - Preencher'!J38</f>
        <v>714.45679999999993</v>
      </c>
      <c r="J29" s="15">
        <f>'[1]TCE - ANEXO III - Preencher'!K38</f>
        <v>0</v>
      </c>
      <c r="K29" s="16">
        <f>'[1]TCE - ANEXO III - Preencher'!L38</f>
        <v>114.9</v>
      </c>
      <c r="L29" s="16">
        <f>'[1]TCE - ANEXO III - Preencher'!M38</f>
        <v>0</v>
      </c>
      <c r="M29" s="16">
        <f t="shared" si="1"/>
        <v>114.9</v>
      </c>
      <c r="N29" s="16">
        <f>'[1]TCE - ANEXO III - Preencher'!O38</f>
        <v>9.2799999999999994</v>
      </c>
      <c r="O29" s="16">
        <f>'[1]TCE - ANEXO III - Preencher'!P38</f>
        <v>0</v>
      </c>
      <c r="P29" s="17">
        <f t="shared" si="2"/>
        <v>9.2799999999999994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838.63679999999988</v>
      </c>
    </row>
    <row r="30" spans="1:28" s="4" customFormat="1" x14ac:dyDescent="0.2">
      <c r="A30" s="9">
        <f>IFERROR(VLOOKUP(B30,'[1]DADOS (OCULTAR)'!$P$3:$R$56,3,0),"")</f>
        <v>9039744001247</v>
      </c>
      <c r="B30" s="10" t="str">
        <f>'[1]TCE - ANEXO III - Preencher'!C39</f>
        <v>UPA CABO DE SANTO AGOSTINHO</v>
      </c>
      <c r="C30" s="11"/>
      <c r="D30" s="12" t="str">
        <f>'[1]TCE - ANEXO III - Preencher'!E39</f>
        <v>ANGELA PEREIRA DE SOUSA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44044</v>
      </c>
      <c r="H30" s="15">
        <f>'[1]TCE - ANEXO III - Preencher'!I39</f>
        <v>0</v>
      </c>
      <c r="I30" s="15">
        <f>'[1]TCE - ANEXO III - Preencher'!J39</f>
        <v>100.32000000000001</v>
      </c>
      <c r="J30" s="15">
        <f>'[1]TCE - ANEXO III - Preencher'!K39</f>
        <v>0</v>
      </c>
      <c r="K30" s="16">
        <f>'[1]TCE - ANEXO III - Preencher'!L39</f>
        <v>114.9</v>
      </c>
      <c r="L30" s="16">
        <f>'[1]TCE - ANEXO III - Preencher'!M39</f>
        <v>20.9</v>
      </c>
      <c r="M30" s="16">
        <f t="shared" si="1"/>
        <v>94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91.2</v>
      </c>
      <c r="R30" s="16">
        <f>'[1]TCE - ANEXO III - Preencher'!S39</f>
        <v>62.7</v>
      </c>
      <c r="S30" s="17">
        <f t="shared" si="3"/>
        <v>28.5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223.98</v>
      </c>
    </row>
    <row r="31" spans="1:28" s="4" customFormat="1" x14ac:dyDescent="0.2">
      <c r="A31" s="9">
        <f>IFERROR(VLOOKUP(B31,'[1]DADOS (OCULTAR)'!$P$3:$R$56,3,0),"")</f>
        <v>9039744001247</v>
      </c>
      <c r="B31" s="10" t="str">
        <f>'[1]TCE - ANEXO III - Preencher'!C40</f>
        <v>UPA CABO DE SANTO AGOSTINHO</v>
      </c>
      <c r="C31" s="11"/>
      <c r="D31" s="12" t="str">
        <f>'[1]TCE - ANEXO III - Preencher'!E40</f>
        <v>APARECIDO LEONARDE DO CARMO GONZAGA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324115</v>
      </c>
      <c r="G31" s="14">
        <f>IF('[1]TCE - ANEXO III - Preencher'!H40="","",'[1]TCE - ANEXO III - Preencher'!H40)</f>
        <v>44044</v>
      </c>
      <c r="H31" s="15">
        <f>'[1]TCE - ANEXO III - Preencher'!I40</f>
        <v>0</v>
      </c>
      <c r="I31" s="15">
        <f>'[1]TCE - ANEXO III - Preencher'!J40</f>
        <v>266.05439999999999</v>
      </c>
      <c r="J31" s="15">
        <f>'[1]TCE - ANEXO III - Preencher'!K40</f>
        <v>0</v>
      </c>
      <c r="K31" s="16">
        <f>'[1]TCE - ANEXO III - Preencher'!L40</f>
        <v>114.9</v>
      </c>
      <c r="L31" s="16">
        <f>'[1]TCE - ANEXO III - Preencher'!M40</f>
        <v>10.85</v>
      </c>
      <c r="M31" s="16">
        <f t="shared" si="1"/>
        <v>104.05000000000001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179.3</v>
      </c>
      <c r="R31" s="16">
        <f>'[1]TCE - ANEXO III - Preencher'!S40</f>
        <v>60.91</v>
      </c>
      <c r="S31" s="17">
        <f t="shared" si="3"/>
        <v>118.39000000000001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489.65440000000001</v>
      </c>
    </row>
    <row r="32" spans="1:28" s="4" customFormat="1" x14ac:dyDescent="0.2">
      <c r="A32" s="9">
        <f>IFERROR(VLOOKUP(B32,'[1]DADOS (OCULTAR)'!$P$3:$R$56,3,0),"")</f>
        <v>9039744001247</v>
      </c>
      <c r="B32" s="10" t="str">
        <f>'[1]TCE - ANEXO III - Preencher'!C41</f>
        <v>UPA CABO DE SANTO AGOSTINHO</v>
      </c>
      <c r="C32" s="11"/>
      <c r="D32" s="12" t="str">
        <f>'[1]TCE - ANEXO III - Preencher'!E41</f>
        <v>ARIVAN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515110</v>
      </c>
      <c r="G32" s="14">
        <f>IF('[1]TCE - ANEXO III - Preencher'!H41="","",'[1]TCE - ANEXO III - Preencher'!H41)</f>
        <v>44044</v>
      </c>
      <c r="H32" s="15">
        <f>'[1]TCE - ANEXO III - Preencher'!I41</f>
        <v>0</v>
      </c>
      <c r="I32" s="15">
        <f>'[1]TCE - ANEXO III - Preencher'!J41</f>
        <v>205.43680000000001</v>
      </c>
      <c r="J32" s="15">
        <f>'[1]TCE - ANEXO III - Preencher'!K41</f>
        <v>0</v>
      </c>
      <c r="K32" s="16">
        <f>'[1]TCE - ANEXO III - Preencher'!L41</f>
        <v>114.9</v>
      </c>
      <c r="L32" s="16">
        <f>'[1]TCE - ANEXO III - Preencher'!M41</f>
        <v>20.9</v>
      </c>
      <c r="M32" s="16">
        <f t="shared" si="1"/>
        <v>94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17.55</v>
      </c>
      <c r="R32" s="16">
        <f>'[1]TCE - ANEXO III - Preencher'!S41</f>
        <v>0</v>
      </c>
      <c r="S32" s="17">
        <f t="shared" si="3"/>
        <v>17.55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318.14680000000004</v>
      </c>
    </row>
    <row r="33" spans="1:28" s="4" customFormat="1" x14ac:dyDescent="0.2">
      <c r="A33" s="9">
        <f>IFERROR(VLOOKUP(B33,'[1]DADOS (OCULTAR)'!$P$3:$R$56,3,0),"")</f>
        <v>9039744001247</v>
      </c>
      <c r="B33" s="10" t="str">
        <f>'[1]TCE - ANEXO III - Preencher'!C42</f>
        <v>UPA CABO DE SANTO AGOSTINHO</v>
      </c>
      <c r="C33" s="11"/>
      <c r="D33" s="12" t="str">
        <f>'[1]TCE - ANEXO III - Preencher'!E42</f>
        <v>AUMIRENE MARIA DE FRANCA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44044</v>
      </c>
      <c r="H33" s="15">
        <f>'[1]TCE - ANEXO III - Preencher'!I42</f>
        <v>0</v>
      </c>
      <c r="I33" s="15">
        <f>'[1]TCE - ANEXO III - Preencher'!J42</f>
        <v>112.99680000000001</v>
      </c>
      <c r="J33" s="15">
        <f>'[1]TCE - ANEXO III - Preencher'!K42</f>
        <v>0</v>
      </c>
      <c r="K33" s="16">
        <f>'[1]TCE - ANEXO III - Preencher'!L42</f>
        <v>114.9</v>
      </c>
      <c r="L33" s="16">
        <f>'[1]TCE - ANEXO III - Preencher'!M42</f>
        <v>20.9</v>
      </c>
      <c r="M33" s="16">
        <f t="shared" si="1"/>
        <v>94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141</v>
      </c>
      <c r="R33" s="16">
        <f>'[1]TCE - ANEXO III - Preencher'!S42</f>
        <v>62.7</v>
      </c>
      <c r="S33" s="17">
        <f t="shared" si="3"/>
        <v>78.3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286.45679999999999</v>
      </c>
    </row>
    <row r="34" spans="1:28" s="4" customFormat="1" x14ac:dyDescent="0.2">
      <c r="A34" s="9">
        <f>IFERROR(VLOOKUP(B34,'[1]DADOS (OCULTAR)'!$P$3:$R$56,3,0),"")</f>
        <v>9039744001247</v>
      </c>
      <c r="B34" s="10" t="str">
        <f>'[1]TCE - ANEXO III - Preencher'!C43</f>
        <v>UPA CABO DE SANTO AGOSTINHO</v>
      </c>
      <c r="C34" s="11"/>
      <c r="D34" s="12" t="str">
        <f>'[1]TCE - ANEXO III - Preencher'!E43</f>
        <v>BARBARA EMILLY DE ALMEIDA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411010</v>
      </c>
      <c r="G34" s="14">
        <f>IF('[1]TCE - ANEXO III - Preencher'!H43="","",'[1]TCE - ANEXO III - Preencher'!H43)</f>
        <v>44044</v>
      </c>
      <c r="H34" s="15">
        <f>'[1]TCE - ANEXO III - Preencher'!I43</f>
        <v>0</v>
      </c>
      <c r="I34" s="15">
        <f>'[1]TCE - ANEXO III - Preencher'!J43</f>
        <v>154.81200000000001</v>
      </c>
      <c r="J34" s="15">
        <f>'[1]TCE - ANEXO III - Preencher'!K43</f>
        <v>0</v>
      </c>
      <c r="K34" s="16">
        <f>'[1]TCE - ANEXO III - Preencher'!L43</f>
        <v>114.9</v>
      </c>
      <c r="L34" s="16">
        <f>'[1]TCE - ANEXO III - Preencher'!M43</f>
        <v>20.9</v>
      </c>
      <c r="M34" s="16">
        <f t="shared" si="1"/>
        <v>94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260.8</v>
      </c>
      <c r="R34" s="16">
        <f>'[1]TCE - ANEXO III - Preencher'!S43</f>
        <v>62.7</v>
      </c>
      <c r="S34" s="17">
        <f t="shared" si="3"/>
        <v>198.10000000000002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448.072</v>
      </c>
    </row>
    <row r="35" spans="1:28" s="4" customFormat="1" x14ac:dyDescent="0.2">
      <c r="A35" s="9">
        <f>IFERROR(VLOOKUP(B35,'[1]DADOS (OCULTAR)'!$P$3:$R$56,3,0),"")</f>
        <v>9039744001247</v>
      </c>
      <c r="B35" s="10" t="str">
        <f>'[1]TCE - ANEXO III - Preencher'!C44</f>
        <v>UPA CABO DE SANTO AGOSTINHO</v>
      </c>
      <c r="C35" s="11"/>
      <c r="D35" s="12" t="str">
        <f>'[1]TCE - ANEXO III - Preencher'!E44</f>
        <v>BETANIA RODRIGUES FEITOSA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515205</v>
      </c>
      <c r="G35" s="14">
        <f>IF('[1]TCE - ANEXO III - Preencher'!H44="","",'[1]TCE - ANEXO III - Preencher'!H44)</f>
        <v>44044</v>
      </c>
      <c r="H35" s="15">
        <f>'[1]TCE - ANEXO III - Preencher'!I44</f>
        <v>0</v>
      </c>
      <c r="I35" s="15">
        <f>'[1]TCE - ANEXO III - Preencher'!J44</f>
        <v>115.62</v>
      </c>
      <c r="J35" s="15">
        <f>'[1]TCE - ANEXO III - Preencher'!K44</f>
        <v>0</v>
      </c>
      <c r="K35" s="16">
        <f>'[1]TCE - ANEXO III - Preencher'!L44</f>
        <v>114.9</v>
      </c>
      <c r="L35" s="16">
        <f>'[1]TCE - ANEXO III - Preencher'!M44</f>
        <v>21.6</v>
      </c>
      <c r="M35" s="16">
        <f t="shared" si="1"/>
        <v>93.300000000000011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302.39999999999998</v>
      </c>
      <c r="R35" s="16">
        <f>'[1]TCE - ANEXO III - Preencher'!S44</f>
        <v>64.8</v>
      </c>
      <c r="S35" s="17">
        <f t="shared" si="3"/>
        <v>237.59999999999997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447.67999999999995</v>
      </c>
    </row>
    <row r="36" spans="1:28" s="4" customFormat="1" x14ac:dyDescent="0.2">
      <c r="A36" s="9">
        <f>IFERROR(VLOOKUP(B36,'[1]DADOS (OCULTAR)'!$P$3:$R$56,3,0),"")</f>
        <v>9039744001247</v>
      </c>
      <c r="B36" s="10" t="str">
        <f>'[1]TCE - ANEXO III - Preencher'!C45</f>
        <v>UPA CABO DE SANTO AGOSTINHO</v>
      </c>
      <c r="C36" s="11"/>
      <c r="D36" s="12" t="str">
        <f>'[1]TCE - ANEXO III - Preencher'!E45</f>
        <v>BRUNA PRISCILA DE OLIVEIRA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223505</v>
      </c>
      <c r="G36" s="14">
        <f>IF('[1]TCE - ANEXO III - Preencher'!H45="","",'[1]TCE - ANEXO III - Preencher'!H45)</f>
        <v>44044</v>
      </c>
      <c r="H36" s="15">
        <f>'[1]TCE - ANEXO III - Preencher'!I45</f>
        <v>0</v>
      </c>
      <c r="I36" s="15">
        <f>'[1]TCE - ANEXO III - Preencher'!J45</f>
        <v>308.20639999999997</v>
      </c>
      <c r="J36" s="15">
        <f>'[1]TCE - ANEXO III - Preencher'!K45</f>
        <v>0</v>
      </c>
      <c r="K36" s="16">
        <f>'[1]TCE - ANEXO III - Preencher'!L45</f>
        <v>114.9</v>
      </c>
      <c r="L36" s="16">
        <f>'[1]TCE - ANEXO III - Preencher'!M45</f>
        <v>3.08</v>
      </c>
      <c r="M36" s="16">
        <f t="shared" si="1"/>
        <v>111.82000000000001</v>
      </c>
      <c r="N36" s="16">
        <f>'[1]TCE - ANEXO III - Preencher'!O45</f>
        <v>2.44</v>
      </c>
      <c r="O36" s="16">
        <f>'[1]TCE - ANEXO III - Preencher'!P45</f>
        <v>0</v>
      </c>
      <c r="P36" s="17">
        <f t="shared" si="2"/>
        <v>2.44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422.46639999999996</v>
      </c>
    </row>
    <row r="37" spans="1:28" s="4" customFormat="1" x14ac:dyDescent="0.2">
      <c r="A37" s="9">
        <f>IFERROR(VLOOKUP(B37,'[1]DADOS (OCULTAR)'!$P$3:$R$56,3,0),"")</f>
        <v>9039744001247</v>
      </c>
      <c r="B37" s="10" t="str">
        <f>'[1]TCE - ANEXO III - Preencher'!C46</f>
        <v>UPA CABO DE SANTO AGOSTINHO</v>
      </c>
      <c r="C37" s="11"/>
      <c r="D37" s="12" t="str">
        <f>'[1]TCE - ANEXO III - Preencher'!E46</f>
        <v>BRUNO LEONARDO MICELI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225124</v>
      </c>
      <c r="G37" s="14">
        <f>IF('[1]TCE - ANEXO III - Preencher'!H46="","",'[1]TCE - ANEXO III - Preencher'!H46)</f>
        <v>44044</v>
      </c>
      <c r="H37" s="15">
        <f>'[1]TCE - ANEXO III - Preencher'!I46</f>
        <v>0</v>
      </c>
      <c r="I37" s="15">
        <f>'[1]TCE - ANEXO III - Preencher'!J46</f>
        <v>335.2704</v>
      </c>
      <c r="J37" s="15">
        <f>'[1]TCE - ANEXO III - Preencher'!K46</f>
        <v>0</v>
      </c>
      <c r="K37" s="16">
        <f>'[1]TCE - ANEXO III - Preencher'!L46</f>
        <v>114.9</v>
      </c>
      <c r="L37" s="16">
        <f>'[1]TCE - ANEXO III - Preencher'!M46</f>
        <v>0</v>
      </c>
      <c r="M37" s="16">
        <f t="shared" si="1"/>
        <v>114.9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459.45039999999995</v>
      </c>
    </row>
    <row r="38" spans="1:28" s="4" customFormat="1" x14ac:dyDescent="0.2">
      <c r="A38" s="9">
        <f>IFERROR(VLOOKUP(B38,'[1]DADOS (OCULTAR)'!$P$3:$R$56,3,0),"")</f>
        <v>9039744001247</v>
      </c>
      <c r="B38" s="10" t="str">
        <f>'[1]TCE - ANEXO III - Preencher'!C47</f>
        <v>UPA CABO DE SANTO AGOSTINHO</v>
      </c>
      <c r="C38" s="11"/>
      <c r="D38" s="12" t="str">
        <f>'[1]TCE - ANEXO III - Preencher'!E47</f>
        <v>CAIO FELIPE FARIAS BARROS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225124</v>
      </c>
      <c r="G38" s="14">
        <f>IF('[1]TCE - ANEXO III - Preencher'!H47="","",'[1]TCE - ANEXO III - Preencher'!H47)</f>
        <v>44044</v>
      </c>
      <c r="H38" s="15">
        <f>'[1]TCE - ANEXO III - Preencher'!I47</f>
        <v>0</v>
      </c>
      <c r="I38" s="15">
        <f>'[1]TCE - ANEXO III - Preencher'!J47</f>
        <v>1138.3440000000001</v>
      </c>
      <c r="J38" s="15">
        <f>'[1]TCE - ANEXO III - Preencher'!K47</f>
        <v>0</v>
      </c>
      <c r="K38" s="16">
        <f>'[1]TCE - ANEXO III - Preencher'!L47</f>
        <v>114.9</v>
      </c>
      <c r="L38" s="16">
        <f>'[1]TCE - ANEXO III - Preencher'!M47</f>
        <v>14.26</v>
      </c>
      <c r="M38" s="16">
        <f t="shared" si="1"/>
        <v>100.64</v>
      </c>
      <c r="N38" s="16">
        <f>'[1]TCE - ANEXO III - Preencher'!O47</f>
        <v>9.2799999999999994</v>
      </c>
      <c r="O38" s="16">
        <f>'[1]TCE - ANEXO III - Preencher'!P47</f>
        <v>0</v>
      </c>
      <c r="P38" s="17">
        <f t="shared" si="2"/>
        <v>9.2799999999999994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1248.2640000000001</v>
      </c>
    </row>
    <row r="39" spans="1:28" s="4" customFormat="1" x14ac:dyDescent="0.2">
      <c r="A39" s="9">
        <f>IFERROR(VLOOKUP(B39,'[1]DADOS (OCULTAR)'!$P$3:$R$56,3,0),"")</f>
        <v>9039744001247</v>
      </c>
      <c r="B39" s="10" t="str">
        <f>'[1]TCE - ANEXO III - Preencher'!C48</f>
        <v>UPA CABO DE SANTO AGOSTINHO</v>
      </c>
      <c r="C39" s="11"/>
      <c r="D39" s="12" t="str">
        <f>'[1]TCE - ANEXO III - Preencher'!E48</f>
        <v>CASSIANO GUEDES COSTA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514225</v>
      </c>
      <c r="G39" s="14">
        <f>IF('[1]TCE - ANEXO III - Preencher'!H48="","",'[1]TCE - ANEXO III - Preencher'!H48)</f>
        <v>44044</v>
      </c>
      <c r="H39" s="15">
        <f>'[1]TCE - ANEXO III - Preencher'!I48</f>
        <v>0</v>
      </c>
      <c r="I39" s="15">
        <f>'[1]TCE - ANEXO III - Preencher'!J48</f>
        <v>136.8304</v>
      </c>
      <c r="J39" s="15">
        <f>'[1]TCE - ANEXO III - Preencher'!K48</f>
        <v>0</v>
      </c>
      <c r="K39" s="16">
        <f>'[1]TCE - ANEXO III - Preencher'!L48</f>
        <v>114.9</v>
      </c>
      <c r="L39" s="16">
        <f>'[1]TCE - ANEXO III - Preencher'!M48</f>
        <v>20.9</v>
      </c>
      <c r="M39" s="16">
        <f t="shared" si="1"/>
        <v>94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231.99039999999999</v>
      </c>
    </row>
    <row r="40" spans="1:28" s="4" customFormat="1" x14ac:dyDescent="0.2">
      <c r="A40" s="9">
        <f>IFERROR(VLOOKUP(B40,'[1]DADOS (OCULTAR)'!$P$3:$R$56,3,0),"")</f>
        <v>9039744001247</v>
      </c>
      <c r="B40" s="10" t="str">
        <f>'[1]TCE - ANEXO III - Preencher'!C49</f>
        <v>UPA CABO DE SANTO AGOSTINHO</v>
      </c>
      <c r="C40" s="11"/>
      <c r="D40" s="12" t="str">
        <f>'[1]TCE - ANEXO III - Preencher'!E49</f>
        <v>CATARINA BARBOSA DOS SANTOS SALES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44044</v>
      </c>
      <c r="H40" s="15">
        <f>'[1]TCE - ANEXO III - Preencher'!I49</f>
        <v>0</v>
      </c>
      <c r="I40" s="15">
        <f>'[1]TCE - ANEXO III - Preencher'!J49</f>
        <v>100.32000000000001</v>
      </c>
      <c r="J40" s="15">
        <f>'[1]TCE - ANEXO III - Preencher'!K49</f>
        <v>0</v>
      </c>
      <c r="K40" s="16">
        <f>'[1]TCE - ANEXO III - Preencher'!L49</f>
        <v>114.9</v>
      </c>
      <c r="L40" s="16">
        <f>'[1]TCE - ANEXO III - Preencher'!M49</f>
        <v>20.9</v>
      </c>
      <c r="M40" s="16">
        <f t="shared" si="1"/>
        <v>94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130.4</v>
      </c>
      <c r="R40" s="16">
        <f>'[1]TCE - ANEXO III - Preencher'!S49</f>
        <v>62.7</v>
      </c>
      <c r="S40" s="17">
        <f t="shared" si="3"/>
        <v>67.7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263.18</v>
      </c>
    </row>
    <row r="41" spans="1:28" s="4" customFormat="1" x14ac:dyDescent="0.2">
      <c r="A41" s="9">
        <f>IFERROR(VLOOKUP(B41,'[1]DADOS (OCULTAR)'!$P$3:$R$56,3,0),"")</f>
        <v>9039744001247</v>
      </c>
      <c r="B41" s="10" t="str">
        <f>'[1]TCE - ANEXO III - Preencher'!C50</f>
        <v>UPA CABO DE SANTO AGOSTINHO</v>
      </c>
      <c r="C41" s="11"/>
      <c r="D41" s="12" t="str">
        <f>'[1]TCE - ANEXO III - Preencher'!E50</f>
        <v>CATARINA MARIA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515205</v>
      </c>
      <c r="G41" s="14">
        <f>IF('[1]TCE - ANEXO III - Preencher'!H50="","",'[1]TCE - ANEXO III - Preencher'!H50)</f>
        <v>44044</v>
      </c>
      <c r="H41" s="15">
        <f>'[1]TCE - ANEXO III - Preencher'!I50</f>
        <v>0</v>
      </c>
      <c r="I41" s="15">
        <f>'[1]TCE - ANEXO III - Preencher'!J50</f>
        <v>121.42319999999999</v>
      </c>
      <c r="J41" s="15">
        <f>'[1]TCE - ANEXO III - Preencher'!K50</f>
        <v>0</v>
      </c>
      <c r="K41" s="16">
        <f>'[1]TCE - ANEXO III - Preencher'!L50</f>
        <v>114.9</v>
      </c>
      <c r="L41" s="16">
        <f>'[1]TCE - ANEXO III - Preencher'!M50</f>
        <v>21.6</v>
      </c>
      <c r="M41" s="16">
        <f t="shared" si="1"/>
        <v>93.300000000000011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244.5</v>
      </c>
      <c r="R41" s="16">
        <f>'[1]TCE - ANEXO III - Preencher'!S50</f>
        <v>64.8</v>
      </c>
      <c r="S41" s="17">
        <f t="shared" si="3"/>
        <v>179.7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395.58320000000003</v>
      </c>
    </row>
    <row r="42" spans="1:28" s="4" customFormat="1" x14ac:dyDescent="0.2">
      <c r="A42" s="9">
        <f>IFERROR(VLOOKUP(B42,'[1]DADOS (OCULTAR)'!$P$3:$R$56,3,0),"")</f>
        <v>9039744001247</v>
      </c>
      <c r="B42" s="10" t="str">
        <f>'[1]TCE - ANEXO III - Preencher'!C51</f>
        <v>UPA CABO DE SANTO AGOSTINHO</v>
      </c>
      <c r="C42" s="11"/>
      <c r="D42" s="12" t="str">
        <f>'[1]TCE - ANEXO III - Preencher'!E51</f>
        <v>CLARA ISABEL NOBREGA SATURNINO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251605</v>
      </c>
      <c r="G42" s="14">
        <f>IF('[1]TCE - ANEXO III - Preencher'!H51="","",'[1]TCE - ANEXO III - Preencher'!H51)</f>
        <v>44044</v>
      </c>
      <c r="H42" s="15">
        <f>'[1]TCE - ANEXO III - Preencher'!I51</f>
        <v>0</v>
      </c>
      <c r="I42" s="15">
        <f>'[1]TCE - ANEXO III - Preencher'!J51</f>
        <v>197.69200000000001</v>
      </c>
      <c r="J42" s="15">
        <f>'[1]TCE - ANEXO III - Preencher'!K51</f>
        <v>0</v>
      </c>
      <c r="K42" s="16">
        <f>'[1]TCE - ANEXO III - Preencher'!L51</f>
        <v>114.9</v>
      </c>
      <c r="L42" s="16">
        <f>'[1]TCE - ANEXO III - Preencher'!M51</f>
        <v>36.19</v>
      </c>
      <c r="M42" s="16">
        <f t="shared" si="1"/>
        <v>78.710000000000008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81.5</v>
      </c>
      <c r="R42" s="16">
        <f>'[1]TCE - ANEXO III - Preencher'!S51</f>
        <v>78.5</v>
      </c>
      <c r="S42" s="17">
        <f t="shared" si="3"/>
        <v>3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280.56200000000007</v>
      </c>
    </row>
    <row r="43" spans="1:28" s="4" customFormat="1" x14ac:dyDescent="0.2">
      <c r="A43" s="9">
        <f>IFERROR(VLOOKUP(B43,'[1]DADOS (OCULTAR)'!$P$3:$R$56,3,0),"")</f>
        <v>9039744001247</v>
      </c>
      <c r="B43" s="10" t="str">
        <f>'[1]TCE - ANEXO III - Preencher'!C52</f>
        <v>UPA CABO DE SANTO AGOSTINHO</v>
      </c>
      <c r="C43" s="11"/>
      <c r="D43" s="12" t="str">
        <f>'[1]TCE - ANEXO III - Preencher'!E52</f>
        <v>CLAUDIA MARIA SARAIVA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44044</v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114.9</v>
      </c>
      <c r="L43" s="16">
        <f>'[1]TCE - ANEXO III - Preencher'!M52</f>
        <v>0</v>
      </c>
      <c r="M43" s="16">
        <f t="shared" si="1"/>
        <v>114.9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116.06</v>
      </c>
    </row>
    <row r="44" spans="1:28" s="4" customFormat="1" x14ac:dyDescent="0.2">
      <c r="A44" s="9">
        <f>IFERROR(VLOOKUP(B44,'[1]DADOS (OCULTAR)'!$P$3:$R$56,3,0),"")</f>
        <v>9039744001247</v>
      </c>
      <c r="B44" s="10" t="str">
        <f>'[1]TCE - ANEXO III - Preencher'!C53</f>
        <v>UPA CABO DE SANTO AGOSTINHO</v>
      </c>
      <c r="C44" s="11"/>
      <c r="D44" s="12" t="str">
        <f>'[1]TCE - ANEXO III - Preencher'!E53</f>
        <v>CLAUDIVANIA MARIA DOS SANTOS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411010</v>
      </c>
      <c r="G44" s="14">
        <f>IF('[1]TCE - ANEXO III - Preencher'!H53="","",'[1]TCE - ANEXO III - Preencher'!H53)</f>
        <v>44044</v>
      </c>
      <c r="H44" s="15">
        <f>'[1]TCE - ANEXO III - Preencher'!I53</f>
        <v>0</v>
      </c>
      <c r="I44" s="15">
        <f>'[1]TCE - ANEXO III - Preencher'!J53</f>
        <v>100.32000000000001</v>
      </c>
      <c r="J44" s="15">
        <f>'[1]TCE - ANEXO III - Preencher'!K53</f>
        <v>0</v>
      </c>
      <c r="K44" s="16">
        <f>'[1]TCE - ANEXO III - Preencher'!L53</f>
        <v>114.9</v>
      </c>
      <c r="L44" s="16">
        <f>'[1]TCE - ANEXO III - Preencher'!M53</f>
        <v>0</v>
      </c>
      <c r="M44" s="16">
        <f t="shared" si="1"/>
        <v>114.9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216.38000000000002</v>
      </c>
    </row>
    <row r="45" spans="1:28" s="4" customFormat="1" x14ac:dyDescent="0.2">
      <c r="A45" s="9">
        <f>IFERROR(VLOOKUP(B45,'[1]DADOS (OCULTAR)'!$P$3:$R$56,3,0),"")</f>
        <v>9039744001247</v>
      </c>
      <c r="B45" s="10" t="str">
        <f>'[1]TCE - ANEXO III - Preencher'!C54</f>
        <v>UPA CABO DE SANTO AGOSTINHO</v>
      </c>
      <c r="C45" s="11"/>
      <c r="D45" s="12" t="str">
        <f>'[1]TCE - ANEXO III - Preencher'!E54</f>
        <v>CLAYTONY MELO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517410</v>
      </c>
      <c r="G45" s="14">
        <f>IF('[1]TCE - ANEXO III - Preencher'!H54="","",'[1]TCE - ANEXO III - Preencher'!H54)</f>
        <v>44044</v>
      </c>
      <c r="H45" s="15">
        <f>'[1]TCE - ANEXO III - Preencher'!I54</f>
        <v>0</v>
      </c>
      <c r="I45" s="15">
        <f>'[1]TCE - ANEXO III - Preencher'!J54</f>
        <v>112.2368</v>
      </c>
      <c r="J45" s="15">
        <f>'[1]TCE - ANEXO III - Preencher'!K54</f>
        <v>0</v>
      </c>
      <c r="K45" s="16">
        <f>'[1]TCE - ANEXO III - Preencher'!L54</f>
        <v>114.9</v>
      </c>
      <c r="L45" s="16">
        <f>'[1]TCE - ANEXO III - Preencher'!M54</f>
        <v>20.9</v>
      </c>
      <c r="M45" s="16">
        <f t="shared" si="1"/>
        <v>94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244.5</v>
      </c>
      <c r="R45" s="16">
        <f>'[1]TCE - ANEXO III - Preencher'!S54</f>
        <v>62.7</v>
      </c>
      <c r="S45" s="17">
        <f t="shared" si="3"/>
        <v>181.8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389.19680000000005</v>
      </c>
    </row>
    <row r="46" spans="1:28" s="4" customFormat="1" x14ac:dyDescent="0.2">
      <c r="A46" s="9">
        <f>IFERROR(VLOOKUP(B46,'[1]DADOS (OCULTAR)'!$P$3:$R$56,3,0),"")</f>
        <v>9039744001247</v>
      </c>
      <c r="B46" s="10" t="str">
        <f>'[1]TCE - ANEXO III - Preencher'!C55</f>
        <v>UPA CABO DE SANTO AGOSTINHO</v>
      </c>
      <c r="C46" s="11"/>
      <c r="D46" s="12" t="str">
        <f>'[1]TCE - ANEXO III - Preencher'!E55</f>
        <v>CLEIDE SANTOS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251605</v>
      </c>
      <c r="G46" s="14">
        <f>IF('[1]TCE - ANEXO III - Preencher'!H55="","",'[1]TCE - ANEXO III - Preencher'!H55)</f>
        <v>44044</v>
      </c>
      <c r="H46" s="15">
        <f>'[1]TCE - ANEXO III - Preencher'!I55</f>
        <v>0</v>
      </c>
      <c r="I46" s="15">
        <f>'[1]TCE - ANEXO III - Preencher'!J55</f>
        <v>228.8552</v>
      </c>
      <c r="J46" s="15">
        <f>'[1]TCE - ANEXO III - Preencher'!K55</f>
        <v>0</v>
      </c>
      <c r="K46" s="16">
        <f>'[1]TCE - ANEXO III - Preencher'!L55</f>
        <v>114.9</v>
      </c>
      <c r="L46" s="16">
        <f>'[1]TCE - ANEXO III - Preencher'!M55</f>
        <v>36.19</v>
      </c>
      <c r="M46" s="16">
        <f t="shared" si="1"/>
        <v>78.710000000000008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308.72520000000003</v>
      </c>
    </row>
    <row r="47" spans="1:28" s="4" customFormat="1" x14ac:dyDescent="0.2">
      <c r="A47" s="9">
        <f>IFERROR(VLOOKUP(B47,'[1]DADOS (OCULTAR)'!$P$3:$R$56,3,0),"")</f>
        <v>9039744001247</v>
      </c>
      <c r="B47" s="10" t="str">
        <f>'[1]TCE - ANEXO III - Preencher'!C56</f>
        <v>UPA CABO DE SANTO AGOSTINHO</v>
      </c>
      <c r="C47" s="11"/>
      <c r="D47" s="12" t="str">
        <f>'[1]TCE - ANEXO III - Preencher'!E56</f>
        <v>CLEUTON ROBERTO CANDIDO</v>
      </c>
      <c r="E47" s="10" t="str">
        <f>IF('[1]TCE - ANEXO III - Preencher'!F56="4 - Assistência Odontológica","2 - Outros Profissionais da Saúde",'[1]TCE - ANEXO III - Preencher'!F56)</f>
        <v>1 - Médico</v>
      </c>
      <c r="F47" s="13">
        <f>'[1]TCE - ANEXO III - Preencher'!G56</f>
        <v>225125</v>
      </c>
      <c r="G47" s="14">
        <f>IF('[1]TCE - ANEXO III - Preencher'!H56="","",'[1]TCE - ANEXO III - Preencher'!H56)</f>
        <v>44044</v>
      </c>
      <c r="H47" s="15">
        <f>'[1]TCE - ANEXO III - Preencher'!I56</f>
        <v>0</v>
      </c>
      <c r="I47" s="15">
        <f>'[1]TCE - ANEXO III - Preencher'!J56</f>
        <v>378.73040000000003</v>
      </c>
      <c r="J47" s="15">
        <f>'[1]TCE - ANEXO III - Preencher'!K56</f>
        <v>0</v>
      </c>
      <c r="K47" s="16">
        <f>'[1]TCE - ANEXO III - Preencher'!L56</f>
        <v>114.9</v>
      </c>
      <c r="L47" s="16">
        <f>'[1]TCE - ANEXO III - Preencher'!M56</f>
        <v>6.34</v>
      </c>
      <c r="M47" s="16">
        <f t="shared" si="1"/>
        <v>108.56</v>
      </c>
      <c r="N47" s="16">
        <f>'[1]TCE - ANEXO III - Preencher'!O56</f>
        <v>9.2799999999999994</v>
      </c>
      <c r="O47" s="16">
        <f>'[1]TCE - ANEXO III - Preencher'!P56</f>
        <v>0</v>
      </c>
      <c r="P47" s="17">
        <f t="shared" si="2"/>
        <v>9.2799999999999994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496.57040000000001</v>
      </c>
    </row>
    <row r="48" spans="1:28" s="4" customFormat="1" x14ac:dyDescent="0.2">
      <c r="A48" s="9">
        <f>IFERROR(VLOOKUP(B48,'[1]DADOS (OCULTAR)'!$P$3:$R$56,3,0),"")</f>
        <v>9039744001247</v>
      </c>
      <c r="B48" s="10" t="str">
        <f>'[1]TCE - ANEXO III - Preencher'!C57</f>
        <v>UPA CABO DE SANTO AGOSTINHO</v>
      </c>
      <c r="C48" s="11"/>
      <c r="D48" s="12" t="str">
        <f>'[1]TCE - ANEXO III - Preencher'!E57</f>
        <v>CLEYDSON TRAJANO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313115</v>
      </c>
      <c r="G48" s="14">
        <f>IF('[1]TCE - ANEXO III - Preencher'!H57="","",'[1]TCE - ANEXO III - Preencher'!H57)</f>
        <v>44044</v>
      </c>
      <c r="H48" s="15">
        <f>'[1]TCE - ANEXO III - Preencher'!I57</f>
        <v>0</v>
      </c>
      <c r="I48" s="15">
        <f>'[1]TCE - ANEXO III - Preencher'!J57</f>
        <v>140.4632</v>
      </c>
      <c r="J48" s="15">
        <f>'[1]TCE - ANEXO III - Preencher'!K57</f>
        <v>0</v>
      </c>
      <c r="K48" s="16">
        <f>'[1]TCE - ANEXO III - Preencher'!L57</f>
        <v>114.9</v>
      </c>
      <c r="L48" s="16">
        <f>'[1]TCE - ANEXO III - Preencher'!M57</f>
        <v>29.88</v>
      </c>
      <c r="M48" s="16">
        <f t="shared" si="1"/>
        <v>85.02000000000001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226.64320000000001</v>
      </c>
    </row>
    <row r="49" spans="1:28" s="4" customFormat="1" x14ac:dyDescent="0.2">
      <c r="A49" s="9">
        <f>IFERROR(VLOOKUP(B49,'[1]DADOS (OCULTAR)'!$P$3:$R$56,3,0),"")</f>
        <v>9039744001247</v>
      </c>
      <c r="B49" s="10" t="str">
        <f>'[1]TCE - ANEXO III - Preencher'!C58</f>
        <v>UPA CABO DE SANTO AGOSTINHO</v>
      </c>
      <c r="C49" s="11"/>
      <c r="D49" s="12" t="str">
        <f>'[1]TCE - ANEXO III - Preencher'!E58</f>
        <v>CRISTIANE DE SOUZA BRITO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44044</v>
      </c>
      <c r="H49" s="15">
        <f>'[1]TCE - ANEXO III - Preencher'!I58</f>
        <v>0</v>
      </c>
      <c r="I49" s="15">
        <f>'[1]TCE - ANEXO III - Preencher'!J58</f>
        <v>112.9816</v>
      </c>
      <c r="J49" s="15">
        <f>'[1]TCE - ANEXO III - Preencher'!K58</f>
        <v>0</v>
      </c>
      <c r="K49" s="16">
        <f>'[1]TCE - ANEXO III - Preencher'!L58</f>
        <v>114.9</v>
      </c>
      <c r="L49" s="16">
        <f>'[1]TCE - ANEXO III - Preencher'!M58</f>
        <v>20.9</v>
      </c>
      <c r="M49" s="16">
        <f t="shared" si="1"/>
        <v>94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260.8</v>
      </c>
      <c r="R49" s="16">
        <f>'[1]TCE - ANEXO III - Preencher'!S58</f>
        <v>62.7</v>
      </c>
      <c r="S49" s="17">
        <f t="shared" si="3"/>
        <v>198.10000000000002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406.24160000000006</v>
      </c>
    </row>
    <row r="50" spans="1:28" s="4" customFormat="1" x14ac:dyDescent="0.2">
      <c r="A50" s="9">
        <f>IFERROR(VLOOKUP(B50,'[1]DADOS (OCULTAR)'!$P$3:$R$56,3,0),"")</f>
        <v>9039744001247</v>
      </c>
      <c r="B50" s="10" t="str">
        <f>'[1]TCE - ANEXO III - Preencher'!C59</f>
        <v>UPA CABO DE SANTO AGOSTINHO</v>
      </c>
      <c r="C50" s="11"/>
      <c r="D50" s="12" t="str">
        <f>'[1]TCE - ANEXO III - Preencher'!E59</f>
        <v>CRISTOPHER CAMPOS DA CUNHA CAVALCANTI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131205</v>
      </c>
      <c r="G50" s="14">
        <f>IF('[1]TCE - ANEXO III - Preencher'!H59="","",'[1]TCE - ANEXO III - Preencher'!H59)</f>
        <v>44044</v>
      </c>
      <c r="H50" s="15">
        <f>'[1]TCE - ANEXO III - Preencher'!I59</f>
        <v>0</v>
      </c>
      <c r="I50" s="15">
        <f>'[1]TCE - ANEXO III - Preencher'!J59</f>
        <v>875.68000000000006</v>
      </c>
      <c r="J50" s="15">
        <f>'[1]TCE - ANEXO III - Preencher'!K59</f>
        <v>0</v>
      </c>
      <c r="K50" s="16">
        <f>'[1]TCE - ANEXO III - Preencher'!L59</f>
        <v>114.9</v>
      </c>
      <c r="L50" s="16">
        <f>'[1]TCE - ANEXO III - Preencher'!M59</f>
        <v>30</v>
      </c>
      <c r="M50" s="16">
        <f t="shared" si="1"/>
        <v>84.9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961.74</v>
      </c>
    </row>
    <row r="51" spans="1:28" s="4" customFormat="1" x14ac:dyDescent="0.2">
      <c r="A51" s="9">
        <f>IFERROR(VLOOKUP(B51,'[1]DADOS (OCULTAR)'!$P$3:$R$56,3,0),"")</f>
        <v>9039744001247</v>
      </c>
      <c r="B51" s="10" t="str">
        <f>'[1]TCE - ANEXO III - Preencher'!C60</f>
        <v>UPA CABO DE SANTO AGOSTINHO</v>
      </c>
      <c r="C51" s="11"/>
      <c r="D51" s="12" t="str">
        <f>'[1]TCE - ANEXO III - Preencher'!E60</f>
        <v>CYNTHIA DARLLENE DO O SILVA</v>
      </c>
      <c r="E51" s="10" t="str">
        <f>IF('[1]TCE - ANEXO III - Preencher'!F60="4 - Assistência Odontológica","2 - Outros Profissionais da Saúde",'[1]TCE - ANEXO III - Preencher'!F60)</f>
        <v>1 - Médico</v>
      </c>
      <c r="F51" s="13">
        <f>'[1]TCE - ANEXO III - Preencher'!G60</f>
        <v>225124</v>
      </c>
      <c r="G51" s="14">
        <f>IF('[1]TCE - ANEXO III - Preencher'!H60="","",'[1]TCE - ANEXO III - Preencher'!H60)</f>
        <v>44044</v>
      </c>
      <c r="H51" s="15">
        <f>'[1]TCE - ANEXO III - Preencher'!I60</f>
        <v>0</v>
      </c>
      <c r="I51" s="15">
        <f>'[1]TCE - ANEXO III - Preencher'!J60</f>
        <v>369.5136</v>
      </c>
      <c r="J51" s="15">
        <f>'[1]TCE - ANEXO III - Preencher'!K60</f>
        <v>0</v>
      </c>
      <c r="K51" s="16">
        <f>'[1]TCE - ANEXO III - Preencher'!L60</f>
        <v>114.9</v>
      </c>
      <c r="L51" s="16">
        <f>'[1]TCE - ANEXO III - Preencher'!M60</f>
        <v>7.92</v>
      </c>
      <c r="M51" s="16">
        <f t="shared" si="1"/>
        <v>106.98</v>
      </c>
      <c r="N51" s="16">
        <f>'[1]TCE - ANEXO III - Preencher'!O60</f>
        <v>9.2799999999999994</v>
      </c>
      <c r="O51" s="16">
        <f>'[1]TCE - ANEXO III - Preencher'!P60</f>
        <v>0</v>
      </c>
      <c r="P51" s="17">
        <f t="shared" si="2"/>
        <v>9.2799999999999994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485.77359999999999</v>
      </c>
    </row>
    <row r="52" spans="1:28" s="4" customFormat="1" x14ac:dyDescent="0.2">
      <c r="A52" s="9">
        <f>IFERROR(VLOOKUP(B52,'[1]DADOS (OCULTAR)'!$P$3:$R$56,3,0),"")</f>
        <v>9039744001247</v>
      </c>
      <c r="B52" s="10" t="str">
        <f>'[1]TCE - ANEXO III - Preencher'!C61</f>
        <v>UPA CABO DE SANTO AGOSTINHO</v>
      </c>
      <c r="C52" s="11"/>
      <c r="D52" s="12" t="str">
        <f>'[1]TCE - ANEXO III - Preencher'!E61</f>
        <v>CYNTHYA MARIA DOS SANTOS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223505</v>
      </c>
      <c r="G52" s="14">
        <f>IF('[1]TCE - ANEXO III - Preencher'!H61="","",'[1]TCE - ANEXO III - Preencher'!H61)</f>
        <v>44044</v>
      </c>
      <c r="H52" s="15">
        <f>'[1]TCE - ANEXO III - Preencher'!I61</f>
        <v>0</v>
      </c>
      <c r="I52" s="15">
        <f>'[1]TCE - ANEXO III - Preencher'!J61</f>
        <v>245.18400000000003</v>
      </c>
      <c r="J52" s="15">
        <f>'[1]TCE - ANEXO III - Preencher'!K61</f>
        <v>0</v>
      </c>
      <c r="K52" s="16">
        <f>'[1]TCE - ANEXO III - Preencher'!L61</f>
        <v>114.9</v>
      </c>
      <c r="L52" s="16">
        <f>'[1]TCE - ANEXO III - Preencher'!M61</f>
        <v>2.86</v>
      </c>
      <c r="M52" s="16">
        <f t="shared" si="1"/>
        <v>112.04</v>
      </c>
      <c r="N52" s="16">
        <f>'[1]TCE - ANEXO III - Preencher'!O61</f>
        <v>2.44</v>
      </c>
      <c r="O52" s="16">
        <f>'[1]TCE - ANEXO III - Preencher'!P61</f>
        <v>0</v>
      </c>
      <c r="P52" s="17">
        <f t="shared" si="2"/>
        <v>2.44</v>
      </c>
      <c r="Q52" s="16">
        <f>'[1]TCE - ANEXO III - Preencher'!R61</f>
        <v>141</v>
      </c>
      <c r="R52" s="16">
        <f>'[1]TCE - ANEXO III - Preencher'!S61</f>
        <v>114.48</v>
      </c>
      <c r="S52" s="17">
        <f t="shared" si="3"/>
        <v>26.519999999999996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386.18400000000003</v>
      </c>
    </row>
    <row r="53" spans="1:28" s="4" customFormat="1" x14ac:dyDescent="0.2">
      <c r="A53" s="9">
        <f>IFERROR(VLOOKUP(B53,'[1]DADOS (OCULTAR)'!$P$3:$R$56,3,0),"")</f>
        <v>9039744001247</v>
      </c>
      <c r="B53" s="10" t="str">
        <f>'[1]TCE - ANEXO III - Preencher'!C62</f>
        <v>UPA CABO DE SANTO AGOSTINHO</v>
      </c>
      <c r="C53" s="11"/>
      <c r="D53" s="12" t="str">
        <f>'[1]TCE - ANEXO III - Preencher'!E62</f>
        <v>DALVA CORDEIRO RAMOS SOUZA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324115</v>
      </c>
      <c r="G53" s="14">
        <f>IF('[1]TCE - ANEXO III - Preencher'!H62="","",'[1]TCE - ANEXO III - Preencher'!H62)</f>
        <v>44044</v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114.9</v>
      </c>
      <c r="L53" s="16">
        <f>'[1]TCE - ANEXO III - Preencher'!M62</f>
        <v>0</v>
      </c>
      <c r="M53" s="16">
        <f t="shared" si="1"/>
        <v>114.9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116.06</v>
      </c>
    </row>
    <row r="54" spans="1:28" s="4" customFormat="1" x14ac:dyDescent="0.2">
      <c r="A54" s="9">
        <f>IFERROR(VLOOKUP(B54,'[1]DADOS (OCULTAR)'!$P$3:$R$56,3,0),"")</f>
        <v>9039744001247</v>
      </c>
      <c r="B54" s="10" t="str">
        <f>'[1]TCE - ANEXO III - Preencher'!C63</f>
        <v>UPA CABO DE SANTO AGOSTINHO</v>
      </c>
      <c r="C54" s="11"/>
      <c r="D54" s="12" t="str">
        <f>'[1]TCE - ANEXO III - Preencher'!E63</f>
        <v>DANIELA CRISTINA DE SALES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142205</v>
      </c>
      <c r="G54" s="14">
        <f>IF('[1]TCE - ANEXO III - Preencher'!H63="","",'[1]TCE - ANEXO III - Preencher'!H63)</f>
        <v>44044</v>
      </c>
      <c r="H54" s="15">
        <f>'[1]TCE - ANEXO III - Preencher'!I63</f>
        <v>0</v>
      </c>
      <c r="I54" s="15">
        <f>'[1]TCE - ANEXO III - Preencher'!J63</f>
        <v>218.4</v>
      </c>
      <c r="J54" s="15">
        <f>'[1]TCE - ANEXO III - Preencher'!K63</f>
        <v>0</v>
      </c>
      <c r="K54" s="16">
        <f>'[1]TCE - ANEXO III - Preencher'!L63</f>
        <v>114.9</v>
      </c>
      <c r="L54" s="16">
        <f>'[1]TCE - ANEXO III - Preencher'!M63</f>
        <v>52</v>
      </c>
      <c r="M54" s="16">
        <f t="shared" si="1"/>
        <v>62.900000000000006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282.46000000000004</v>
      </c>
    </row>
    <row r="55" spans="1:28" s="4" customFormat="1" x14ac:dyDescent="0.2">
      <c r="A55" s="9">
        <f>IFERROR(VLOOKUP(B55,'[1]DADOS (OCULTAR)'!$P$3:$R$56,3,0),"")</f>
        <v>9039744001247</v>
      </c>
      <c r="B55" s="10" t="str">
        <f>'[1]TCE - ANEXO III - Preencher'!C64</f>
        <v>UPA CABO DE SANTO AGOSTINHO</v>
      </c>
      <c r="C55" s="11"/>
      <c r="D55" s="12" t="str">
        <f>'[1]TCE - ANEXO III - Preencher'!E64</f>
        <v>DANIELE CORREIA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44044</v>
      </c>
      <c r="H55" s="15">
        <f>'[1]TCE - ANEXO III - Preencher'!I64</f>
        <v>0</v>
      </c>
      <c r="I55" s="15">
        <f>'[1]TCE - ANEXO III - Preencher'!J64</f>
        <v>104.4448</v>
      </c>
      <c r="J55" s="15">
        <f>'[1]TCE - ANEXO III - Preencher'!K64</f>
        <v>0</v>
      </c>
      <c r="K55" s="16">
        <f>'[1]TCE - ANEXO III - Preencher'!L64</f>
        <v>114.9</v>
      </c>
      <c r="L55" s="16">
        <f>'[1]TCE - ANEXO III - Preencher'!M64</f>
        <v>20.9</v>
      </c>
      <c r="M55" s="16">
        <f t="shared" si="1"/>
        <v>94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122.25</v>
      </c>
      <c r="R55" s="16">
        <f>'[1]TCE - ANEXO III - Preencher'!S64</f>
        <v>62.7</v>
      </c>
      <c r="S55" s="17">
        <f t="shared" si="3"/>
        <v>59.55</v>
      </c>
      <c r="T55" s="16">
        <f>'[1]TCE - ANEXO III - Preencher'!U64</f>
        <v>66.11</v>
      </c>
      <c r="U55" s="16">
        <f>'[1]TCE - ANEXO III - Preencher'!V64</f>
        <v>0</v>
      </c>
      <c r="V55" s="17">
        <f t="shared" si="4"/>
        <v>66.11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325.26479999999998</v>
      </c>
    </row>
    <row r="56" spans="1:28" s="4" customFormat="1" x14ac:dyDescent="0.2">
      <c r="A56" s="9">
        <f>IFERROR(VLOOKUP(B56,'[1]DADOS (OCULTAR)'!$P$3:$R$56,3,0),"")</f>
        <v>9039744001247</v>
      </c>
      <c r="B56" s="10" t="str">
        <f>'[1]TCE - ANEXO III - Preencher'!C65</f>
        <v>UPA CABO DE SANTO AGOSTINHO</v>
      </c>
      <c r="C56" s="11"/>
      <c r="D56" s="12" t="str">
        <f>'[1]TCE - ANEXO III - Preencher'!E65</f>
        <v>DARLENE ROSE DE OLIVEIRA ARAUJO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44044</v>
      </c>
      <c r="H56" s="15">
        <f>'[1]TCE - ANEXO III - Preencher'!I65</f>
        <v>0</v>
      </c>
      <c r="I56" s="15">
        <f>'[1]TCE - ANEXO III - Preencher'!J65</f>
        <v>254.76880000000003</v>
      </c>
      <c r="J56" s="15">
        <f>'[1]TCE - ANEXO III - Preencher'!K65</f>
        <v>0</v>
      </c>
      <c r="K56" s="16">
        <f>'[1]TCE - ANEXO III - Preencher'!L65</f>
        <v>114.9</v>
      </c>
      <c r="L56" s="16">
        <f>'[1]TCE - ANEXO III - Preencher'!M65</f>
        <v>20.9</v>
      </c>
      <c r="M56" s="16">
        <f t="shared" si="1"/>
        <v>94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9.4</v>
      </c>
      <c r="R56" s="16">
        <f>'[1]TCE - ANEXO III - Preencher'!S65</f>
        <v>0</v>
      </c>
      <c r="S56" s="17">
        <f t="shared" si="3"/>
        <v>9.4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359.32880000000006</v>
      </c>
    </row>
    <row r="57" spans="1:28" s="4" customFormat="1" x14ac:dyDescent="0.2">
      <c r="A57" s="9">
        <f>IFERROR(VLOOKUP(B57,'[1]DADOS (OCULTAR)'!$P$3:$R$56,3,0),"")</f>
        <v>9039744001247</v>
      </c>
      <c r="B57" s="10" t="str">
        <f>'[1]TCE - ANEXO III - Preencher'!C66</f>
        <v>UPA CABO DE SANTO AGOSTINHO</v>
      </c>
      <c r="C57" s="11"/>
      <c r="D57" s="12" t="str">
        <f>'[1]TCE - ANEXO III - Preencher'!E66</f>
        <v>DAYANE MONIQUE DA SILVA ALVES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411010</v>
      </c>
      <c r="G57" s="14">
        <f>IF('[1]TCE - ANEXO III - Preencher'!H66="","",'[1]TCE - ANEXO III - Preencher'!H66)</f>
        <v>44044</v>
      </c>
      <c r="H57" s="15">
        <f>'[1]TCE - ANEXO III - Preencher'!I66</f>
        <v>0</v>
      </c>
      <c r="I57" s="15">
        <f>'[1]TCE - ANEXO III - Preencher'!J66</f>
        <v>118.024</v>
      </c>
      <c r="J57" s="15">
        <f>'[1]TCE - ANEXO III - Preencher'!K66</f>
        <v>0</v>
      </c>
      <c r="K57" s="16">
        <f>'[1]TCE - ANEXO III - Preencher'!L66</f>
        <v>114.9</v>
      </c>
      <c r="L57" s="16">
        <f>'[1]TCE - ANEXO III - Preencher'!M66</f>
        <v>20.9</v>
      </c>
      <c r="M57" s="16">
        <f t="shared" si="1"/>
        <v>94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141</v>
      </c>
      <c r="R57" s="16">
        <f>'[1]TCE - ANEXO III - Preencher'!S66</f>
        <v>62.7</v>
      </c>
      <c r="S57" s="17">
        <f t="shared" si="3"/>
        <v>78.3</v>
      </c>
      <c r="T57" s="16">
        <f>'[1]TCE - ANEXO III - Preencher'!U66</f>
        <v>64</v>
      </c>
      <c r="U57" s="16">
        <f>'[1]TCE - ANEXO III - Preencher'!V66</f>
        <v>0</v>
      </c>
      <c r="V57" s="17">
        <f t="shared" si="4"/>
        <v>64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355.48399999999998</v>
      </c>
    </row>
    <row r="58" spans="1:28" s="4" customFormat="1" x14ac:dyDescent="0.2">
      <c r="A58" s="9">
        <f>IFERROR(VLOOKUP(B58,'[1]DADOS (OCULTAR)'!$P$3:$R$56,3,0),"")</f>
        <v>9039744001247</v>
      </c>
      <c r="B58" s="10" t="str">
        <f>'[1]TCE - ANEXO III - Preencher'!C67</f>
        <v>UPA CABO DE SANTO AGOSTINHO</v>
      </c>
      <c r="C58" s="11"/>
      <c r="D58" s="12" t="str">
        <f>'[1]TCE - ANEXO III - Preencher'!E67</f>
        <v>DAYVSON KEYSON SALUSTIANO FRANCA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521130</v>
      </c>
      <c r="G58" s="14">
        <f>IF('[1]TCE - ANEXO III - Preencher'!H67="","",'[1]TCE - ANEXO III - Preencher'!H67)</f>
        <v>44044</v>
      </c>
      <c r="H58" s="15">
        <f>'[1]TCE - ANEXO III - Preencher'!I67</f>
        <v>0</v>
      </c>
      <c r="I58" s="15">
        <f>'[1]TCE - ANEXO III - Preencher'!J67</f>
        <v>83.536799999999999</v>
      </c>
      <c r="J58" s="15">
        <f>'[1]TCE - ANEXO III - Preencher'!K67</f>
        <v>0</v>
      </c>
      <c r="K58" s="16">
        <f>'[1]TCE - ANEXO III - Preencher'!L67</f>
        <v>114.9</v>
      </c>
      <c r="L58" s="16">
        <f>'[1]TCE - ANEXO III - Preencher'!M67</f>
        <v>20.9</v>
      </c>
      <c r="M58" s="16">
        <f t="shared" si="1"/>
        <v>94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178.6968</v>
      </c>
    </row>
    <row r="59" spans="1:28" s="4" customFormat="1" x14ac:dyDescent="0.2">
      <c r="A59" s="9">
        <f>IFERROR(VLOOKUP(B59,'[1]DADOS (OCULTAR)'!$P$3:$R$56,3,0),"")</f>
        <v>9039744001247</v>
      </c>
      <c r="B59" s="10" t="str">
        <f>'[1]TCE - ANEXO III - Preencher'!C68</f>
        <v>UPA CABO DE SANTO AGOSTINHO</v>
      </c>
      <c r="C59" s="11"/>
      <c r="D59" s="12" t="str">
        <f>'[1]TCE - ANEXO III - Preencher'!E68</f>
        <v>DEISE CAVALCANTE DE ARAUJO RAMOS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44044</v>
      </c>
      <c r="H59" s="15">
        <f>'[1]TCE - ANEXO III - Preencher'!I68</f>
        <v>0</v>
      </c>
      <c r="I59" s="15">
        <f>'[1]TCE - ANEXO III - Preencher'!J68</f>
        <v>416.78000000000003</v>
      </c>
      <c r="J59" s="15">
        <f>'[1]TCE - ANEXO III - Preencher'!K68</f>
        <v>0</v>
      </c>
      <c r="K59" s="16">
        <f>'[1]TCE - ANEXO III - Preencher'!L68</f>
        <v>114.9</v>
      </c>
      <c r="L59" s="16">
        <f>'[1]TCE - ANEXO III - Preencher'!M68</f>
        <v>0</v>
      </c>
      <c r="M59" s="16">
        <f t="shared" si="1"/>
        <v>114.9</v>
      </c>
      <c r="N59" s="16">
        <f>'[1]TCE - ANEXO III - Preencher'!O68</f>
        <v>9.2799999999999994</v>
      </c>
      <c r="O59" s="16">
        <f>'[1]TCE - ANEXO III - Preencher'!P68</f>
        <v>0</v>
      </c>
      <c r="P59" s="17">
        <f t="shared" si="2"/>
        <v>9.2799999999999994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540.96</v>
      </c>
    </row>
    <row r="60" spans="1:28" s="4" customFormat="1" x14ac:dyDescent="0.2">
      <c r="A60" s="9">
        <f>IFERROR(VLOOKUP(B60,'[1]DADOS (OCULTAR)'!$P$3:$R$56,3,0),"")</f>
        <v>9039744001247</v>
      </c>
      <c r="B60" s="10" t="str">
        <f>'[1]TCE - ANEXO III - Preencher'!C69</f>
        <v>UPA CABO DE SANTO AGOSTINHO</v>
      </c>
      <c r="C60" s="11"/>
      <c r="D60" s="12" t="str">
        <f>'[1]TCE - ANEXO III - Preencher'!E69</f>
        <v>DUANY NOVAES DE CARVALHO</v>
      </c>
      <c r="E60" s="10" t="str">
        <f>IF('[1]TCE - ANEXO III - Preencher'!F69="4 - Assistência Odontológica","2 - Outros Profissionais da Saúde",'[1]TCE - ANEXO III - Preencher'!F69)</f>
        <v>1 - Médico</v>
      </c>
      <c r="F60" s="13">
        <f>'[1]TCE - ANEXO III - Preencher'!G69</f>
        <v>225124</v>
      </c>
      <c r="G60" s="14">
        <f>IF('[1]TCE - ANEXO III - Preencher'!H69="","",'[1]TCE - ANEXO III - Preencher'!H69)</f>
        <v>44044</v>
      </c>
      <c r="H60" s="15">
        <f>'[1]TCE - ANEXO III - Preencher'!I69</f>
        <v>0</v>
      </c>
      <c r="I60" s="15">
        <f>'[1]TCE - ANEXO III - Preencher'!J69</f>
        <v>351.65600000000001</v>
      </c>
      <c r="J60" s="15">
        <f>'[1]TCE - ANEXO III - Preencher'!K69</f>
        <v>0</v>
      </c>
      <c r="K60" s="16">
        <f>'[1]TCE - ANEXO III - Preencher'!L69</f>
        <v>114.9</v>
      </c>
      <c r="L60" s="16">
        <f>'[1]TCE - ANEXO III - Preencher'!M69</f>
        <v>3.17</v>
      </c>
      <c r="M60" s="16">
        <f t="shared" si="1"/>
        <v>111.73</v>
      </c>
      <c r="N60" s="16">
        <f>'[1]TCE - ANEXO III - Preencher'!O69</f>
        <v>9.2799999999999994</v>
      </c>
      <c r="O60" s="16">
        <f>'[1]TCE - ANEXO III - Preencher'!P69</f>
        <v>0</v>
      </c>
      <c r="P60" s="17">
        <f t="shared" si="2"/>
        <v>9.2799999999999994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472.666</v>
      </c>
    </row>
    <row r="61" spans="1:28" s="4" customFormat="1" x14ac:dyDescent="0.2">
      <c r="A61" s="9">
        <f>IFERROR(VLOOKUP(B61,'[1]DADOS (OCULTAR)'!$P$3:$R$56,3,0),"")</f>
        <v>9039744001247</v>
      </c>
      <c r="B61" s="10" t="str">
        <f>'[1]TCE - ANEXO III - Preencher'!C70</f>
        <v>UPA CABO DE SANTO AGOSTINHO</v>
      </c>
      <c r="C61" s="11"/>
      <c r="D61" s="12" t="str">
        <f>'[1]TCE - ANEXO III - Preencher'!E70</f>
        <v>EBERLANDIA OLIVIA DA SILVA BATISTA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44044</v>
      </c>
      <c r="H61" s="15">
        <f>'[1]TCE - ANEXO III - Preencher'!I70</f>
        <v>0</v>
      </c>
      <c r="I61" s="15">
        <f>'[1]TCE - ANEXO III - Preencher'!J70</f>
        <v>187.14880000000002</v>
      </c>
      <c r="J61" s="15">
        <f>'[1]TCE - ANEXO III - Preencher'!K70</f>
        <v>0</v>
      </c>
      <c r="K61" s="16">
        <f>'[1]TCE - ANEXO III - Preencher'!L70</f>
        <v>114.9</v>
      </c>
      <c r="L61" s="16">
        <f>'[1]TCE - ANEXO III - Preencher'!M70</f>
        <v>20.9</v>
      </c>
      <c r="M61" s="16">
        <f t="shared" si="1"/>
        <v>94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91.2</v>
      </c>
      <c r="R61" s="16">
        <f>'[1]TCE - ANEXO III - Preencher'!S70</f>
        <v>62.7</v>
      </c>
      <c r="S61" s="17">
        <f t="shared" si="3"/>
        <v>28.5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310.80880000000008</v>
      </c>
    </row>
    <row r="62" spans="1:28" s="4" customFormat="1" x14ac:dyDescent="0.2">
      <c r="A62" s="9">
        <f>IFERROR(VLOOKUP(B62,'[1]DADOS (OCULTAR)'!$P$3:$R$56,3,0),"")</f>
        <v>9039744001247</v>
      </c>
      <c r="B62" s="10" t="str">
        <f>'[1]TCE - ANEXO III - Preencher'!C71</f>
        <v>UPA CABO DE SANTO AGOSTINHO</v>
      </c>
      <c r="C62" s="11"/>
      <c r="D62" s="12" t="str">
        <f>'[1]TCE - ANEXO III - Preencher'!E71</f>
        <v>EDILSON VIRGINIO DA SILVA JUNIOR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411010</v>
      </c>
      <c r="G62" s="14">
        <f>IF('[1]TCE - ANEXO III - Preencher'!H71="","",'[1]TCE - ANEXO III - Preencher'!H71)</f>
        <v>44044</v>
      </c>
      <c r="H62" s="15">
        <f>'[1]TCE - ANEXO III - Preencher'!I71</f>
        <v>0</v>
      </c>
      <c r="I62" s="15">
        <f>'[1]TCE - ANEXO III - Preencher'!J71</f>
        <v>10.450000000000001</v>
      </c>
      <c r="J62" s="15">
        <f>'[1]TCE - ANEXO III - Preencher'!K71</f>
        <v>0</v>
      </c>
      <c r="K62" s="16">
        <f>'[1]TCE - ANEXO III - Preencher'!L71</f>
        <v>114.9</v>
      </c>
      <c r="L62" s="16">
        <f>'[1]TCE - ANEXO III - Preencher'!M71</f>
        <v>0</v>
      </c>
      <c r="M62" s="16">
        <f t="shared" si="1"/>
        <v>114.9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159.80000000000001</v>
      </c>
      <c r="R62" s="16">
        <f>'[1]TCE - ANEXO III - Preencher'!S71</f>
        <v>31.35</v>
      </c>
      <c r="S62" s="17">
        <f t="shared" si="3"/>
        <v>128.45000000000002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254.96000000000004</v>
      </c>
    </row>
    <row r="63" spans="1:28" s="4" customFormat="1" x14ac:dyDescent="0.2">
      <c r="A63" s="9">
        <f>IFERROR(VLOOKUP(B63,'[1]DADOS (OCULTAR)'!$P$3:$R$56,3,0),"")</f>
        <v>9039744001247</v>
      </c>
      <c r="B63" s="10" t="str">
        <f>'[1]TCE - ANEXO III - Preencher'!C72</f>
        <v>UPA CABO DE SANTO AGOSTINHO</v>
      </c>
      <c r="C63" s="11"/>
      <c r="D63" s="12" t="str">
        <f>'[1]TCE - ANEXO III - Preencher'!E72</f>
        <v>EDIMARIO JOSE DA SILVA MELO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514225</v>
      </c>
      <c r="G63" s="14">
        <f>IF('[1]TCE - ANEXO III - Preencher'!H72="","",'[1]TCE - ANEXO III - Preencher'!H72)</f>
        <v>44044</v>
      </c>
      <c r="H63" s="15">
        <f>'[1]TCE - ANEXO III - Preencher'!I72</f>
        <v>0</v>
      </c>
      <c r="I63" s="15">
        <f>'[1]TCE - ANEXO III - Preencher'!J72</f>
        <v>116.6232</v>
      </c>
      <c r="J63" s="15">
        <f>'[1]TCE - ANEXO III - Preencher'!K72</f>
        <v>0</v>
      </c>
      <c r="K63" s="16">
        <f>'[1]TCE - ANEXO III - Preencher'!L72</f>
        <v>114.9</v>
      </c>
      <c r="L63" s="16">
        <f>'[1]TCE - ANEXO III - Preencher'!M72</f>
        <v>20.9</v>
      </c>
      <c r="M63" s="16">
        <f t="shared" si="1"/>
        <v>94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211.78319999999999</v>
      </c>
    </row>
    <row r="64" spans="1:28" s="4" customFormat="1" x14ac:dyDescent="0.2">
      <c r="A64" s="9">
        <f>IFERROR(VLOOKUP(B64,'[1]DADOS (OCULTAR)'!$P$3:$R$56,3,0),"")</f>
        <v>9039744001247</v>
      </c>
      <c r="B64" s="10" t="str">
        <f>'[1]TCE - ANEXO III - Preencher'!C73</f>
        <v>UPA CABO DE SANTO AGOSTINHO</v>
      </c>
      <c r="C64" s="11"/>
      <c r="D64" s="12" t="str">
        <f>'[1]TCE - ANEXO III - Preencher'!E73</f>
        <v>EDNA MARTINS ALVES DE SOUZA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351605</v>
      </c>
      <c r="G64" s="14">
        <f>IF('[1]TCE - ANEXO III - Preencher'!H73="","",'[1]TCE - ANEXO III - Preencher'!H73)</f>
        <v>44044</v>
      </c>
      <c r="H64" s="15">
        <f>'[1]TCE - ANEXO III - Preencher'!I73</f>
        <v>0</v>
      </c>
      <c r="I64" s="15">
        <f>'[1]TCE - ANEXO III - Preencher'!J73</f>
        <v>120.4584</v>
      </c>
      <c r="J64" s="15">
        <f>'[1]TCE - ANEXO III - Preencher'!K73</f>
        <v>0</v>
      </c>
      <c r="K64" s="16">
        <f>'[1]TCE - ANEXO III - Preencher'!L73</f>
        <v>114.9</v>
      </c>
      <c r="L64" s="16">
        <f>'[1]TCE - ANEXO III - Preencher'!M73</f>
        <v>0</v>
      </c>
      <c r="M64" s="16">
        <f t="shared" si="1"/>
        <v>114.9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269.85000000000002</v>
      </c>
      <c r="R64" s="16">
        <f>'[1]TCE - ANEXO III - Preencher'!S73</f>
        <v>89.63</v>
      </c>
      <c r="S64" s="17">
        <f t="shared" si="3"/>
        <v>180.22000000000003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416.73840000000007</v>
      </c>
    </row>
    <row r="65" spans="1:28" s="4" customFormat="1" x14ac:dyDescent="0.2">
      <c r="A65" s="9">
        <f>IFERROR(VLOOKUP(B65,'[1]DADOS (OCULTAR)'!$P$3:$R$56,3,0),"")</f>
        <v>9039744001247</v>
      </c>
      <c r="B65" s="10" t="str">
        <f>'[1]TCE - ANEXO III - Preencher'!C74</f>
        <v>UPA CABO DE SANTO AGOSTINHO</v>
      </c>
      <c r="C65" s="11"/>
      <c r="D65" s="12" t="str">
        <f>'[1]TCE - ANEXO III - Preencher'!E74</f>
        <v>EDNALDO JOSE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517410</v>
      </c>
      <c r="G65" s="14">
        <f>IF('[1]TCE - ANEXO III - Preencher'!H74="","",'[1]TCE - ANEXO III - Preencher'!H74)</f>
        <v>44044</v>
      </c>
      <c r="H65" s="15">
        <f>'[1]TCE - ANEXO III - Preencher'!I74</f>
        <v>0</v>
      </c>
      <c r="I65" s="15">
        <f>'[1]TCE - ANEXO III - Preencher'!J74</f>
        <v>104.5</v>
      </c>
      <c r="J65" s="15">
        <f>'[1]TCE - ANEXO III - Preencher'!K74</f>
        <v>0</v>
      </c>
      <c r="K65" s="16">
        <f>'[1]TCE - ANEXO III - Preencher'!L74</f>
        <v>114.9</v>
      </c>
      <c r="L65" s="16">
        <f>'[1]TCE - ANEXO III - Preencher'!M74</f>
        <v>20.9</v>
      </c>
      <c r="M65" s="16">
        <f t="shared" si="1"/>
        <v>94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199.66</v>
      </c>
    </row>
    <row r="66" spans="1:28" s="4" customFormat="1" x14ac:dyDescent="0.2">
      <c r="A66" s="9">
        <f>IFERROR(VLOOKUP(B66,'[1]DADOS (OCULTAR)'!$P$3:$R$56,3,0),"")</f>
        <v>9039744001247</v>
      </c>
      <c r="B66" s="10" t="str">
        <f>'[1]TCE - ANEXO III - Preencher'!C75</f>
        <v>UPA CABO DE SANTO AGOSTINHO</v>
      </c>
      <c r="C66" s="11"/>
      <c r="D66" s="12" t="str">
        <f>'[1]TCE - ANEXO III - Preencher'!E75</f>
        <v>EDUARDA GABRIELA VILELA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44044</v>
      </c>
      <c r="H66" s="15">
        <f>'[1]TCE - ANEXO III - Preencher'!I75</f>
        <v>0</v>
      </c>
      <c r="I66" s="15">
        <f>'[1]TCE - ANEXO III - Preencher'!J75</f>
        <v>112.5256</v>
      </c>
      <c r="J66" s="15">
        <f>'[1]TCE - ANEXO III - Preencher'!K75</f>
        <v>0</v>
      </c>
      <c r="K66" s="16">
        <f>'[1]TCE - ANEXO III - Preencher'!L75</f>
        <v>114.9</v>
      </c>
      <c r="L66" s="16">
        <f>'[1]TCE - ANEXO III - Preencher'!M75</f>
        <v>20.9</v>
      </c>
      <c r="M66" s="16">
        <f t="shared" si="1"/>
        <v>94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244.5</v>
      </c>
      <c r="R66" s="16">
        <f>'[1]TCE - ANEXO III - Preencher'!S75</f>
        <v>62.7</v>
      </c>
      <c r="S66" s="17">
        <f t="shared" si="3"/>
        <v>181.8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389.48559999999998</v>
      </c>
    </row>
    <row r="67" spans="1:28" s="4" customFormat="1" x14ac:dyDescent="0.2">
      <c r="A67" s="9">
        <f>IFERROR(VLOOKUP(B67,'[1]DADOS (OCULTAR)'!$P$3:$R$56,3,0),"")</f>
        <v>9039744001247</v>
      </c>
      <c r="B67" s="10" t="str">
        <f>'[1]TCE - ANEXO III - Preencher'!C76</f>
        <v>UPA CABO DE SANTO AGOSTINHO</v>
      </c>
      <c r="C67" s="11"/>
      <c r="D67" s="12" t="str">
        <f>'[1]TCE - ANEXO III - Preencher'!E76</f>
        <v>EGRINALDO AMANCIO DE SOUSA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514225</v>
      </c>
      <c r="G67" s="14">
        <f>IF('[1]TCE - ANEXO III - Preencher'!H76="","",'[1]TCE - ANEXO III - Preencher'!H76)</f>
        <v>44044</v>
      </c>
      <c r="H67" s="15">
        <f>'[1]TCE - ANEXO III - Preencher'!I76</f>
        <v>0</v>
      </c>
      <c r="I67" s="15">
        <f>'[1]TCE - ANEXO III - Preencher'!J76</f>
        <v>121.22</v>
      </c>
      <c r="J67" s="15">
        <f>'[1]TCE - ANEXO III - Preencher'!K76</f>
        <v>0</v>
      </c>
      <c r="K67" s="16">
        <f>'[1]TCE - ANEXO III - Preencher'!L76</f>
        <v>114.9</v>
      </c>
      <c r="L67" s="16">
        <f>'[1]TCE - ANEXO III - Preencher'!M76</f>
        <v>20.9</v>
      </c>
      <c r="M67" s="16">
        <f t="shared" si="1"/>
        <v>94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240.8</v>
      </c>
      <c r="R67" s="16">
        <f>'[1]TCE - ANEXO III - Preencher'!S76</f>
        <v>62.7</v>
      </c>
      <c r="S67" s="17">
        <f t="shared" si="3"/>
        <v>178.10000000000002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394.48</v>
      </c>
    </row>
    <row r="68" spans="1:28" s="4" customFormat="1" x14ac:dyDescent="0.2">
      <c r="A68" s="9">
        <f>IFERROR(VLOOKUP(B68,'[1]DADOS (OCULTAR)'!$P$3:$R$56,3,0),"")</f>
        <v>9039744001247</v>
      </c>
      <c r="B68" s="10" t="str">
        <f>'[1]TCE - ANEXO III - Preencher'!C77</f>
        <v>UPA CABO DE SANTO AGOSTINHO</v>
      </c>
      <c r="C68" s="11"/>
      <c r="D68" s="12" t="str">
        <f>'[1]TCE - ANEXO III - Preencher'!E77</f>
        <v>ELCIO MEDEIROS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324115</v>
      </c>
      <c r="G68" s="14">
        <f>IF('[1]TCE - ANEXO III - Preencher'!H77="","",'[1]TCE - ANEXO III - Preencher'!H77)</f>
        <v>44044</v>
      </c>
      <c r="H68" s="15">
        <f>'[1]TCE - ANEXO III - Preencher'!I77</f>
        <v>0</v>
      </c>
      <c r="I68" s="15">
        <f>'[1]TCE - ANEXO III - Preencher'!J77</f>
        <v>272.89839999999998</v>
      </c>
      <c r="J68" s="15">
        <f>'[1]TCE - ANEXO III - Preencher'!K77</f>
        <v>0</v>
      </c>
      <c r="K68" s="16">
        <f>'[1]TCE - ANEXO III - Preencher'!L77</f>
        <v>114.9</v>
      </c>
      <c r="L68" s="16">
        <f>'[1]TCE - ANEXO III - Preencher'!M77</f>
        <v>9.49</v>
      </c>
      <c r="M68" s="16">
        <f t="shared" ref="M68:M131" si="7">K68-L68</f>
        <v>105.41000000000001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75.2</v>
      </c>
      <c r="R68" s="16">
        <f>'[1]TCE - ANEXO III - Preencher'!S77</f>
        <v>60.91</v>
      </c>
      <c r="S68" s="17">
        <f t="shared" ref="S68:S131" si="9">Q68-R68</f>
        <v>14.290000000000006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393.75840000000005</v>
      </c>
    </row>
    <row r="69" spans="1:28" s="4" customFormat="1" x14ac:dyDescent="0.2">
      <c r="A69" s="9">
        <f>IFERROR(VLOOKUP(B69,'[1]DADOS (OCULTAR)'!$P$3:$R$56,3,0),"")</f>
        <v>9039744001247</v>
      </c>
      <c r="B69" s="10" t="str">
        <f>'[1]TCE - ANEXO III - Preencher'!C78</f>
        <v>UPA CABO DE SANTO AGOSTINHO</v>
      </c>
      <c r="C69" s="11"/>
      <c r="D69" s="12" t="str">
        <f>'[1]TCE - ANEXO III - Preencher'!E78</f>
        <v>ELENILSON PEREIRA DOS SANTOS</v>
      </c>
      <c r="E69" s="10" t="str">
        <f>IF('[1]TCE - ANEXO III - Preencher'!F78="4 - Assistência Odontológica","2 - Outros Profissionais da Saúde",'[1]TCE - ANEXO III - Preencher'!F78)</f>
        <v>1 - Médico</v>
      </c>
      <c r="F69" s="13">
        <f>'[1]TCE - ANEXO III - Preencher'!G78</f>
        <v>225125</v>
      </c>
      <c r="G69" s="14">
        <f>IF('[1]TCE - ANEXO III - Preencher'!H78="","",'[1]TCE - ANEXO III - Preencher'!H78)</f>
        <v>44044</v>
      </c>
      <c r="H69" s="15">
        <f>'[1]TCE - ANEXO III - Preencher'!I78</f>
        <v>0</v>
      </c>
      <c r="I69" s="15">
        <f>'[1]TCE - ANEXO III - Preencher'!J78</f>
        <v>876.47039999999993</v>
      </c>
      <c r="J69" s="15">
        <f>'[1]TCE - ANEXO III - Preencher'!K78</f>
        <v>0</v>
      </c>
      <c r="K69" s="16">
        <f>'[1]TCE - ANEXO III - Preencher'!L78</f>
        <v>114.9</v>
      </c>
      <c r="L69" s="16">
        <f>'[1]TCE - ANEXO III - Preencher'!M78</f>
        <v>6.34</v>
      </c>
      <c r="M69" s="16">
        <f t="shared" si="7"/>
        <v>108.56</v>
      </c>
      <c r="N69" s="16">
        <f>'[1]TCE - ANEXO III - Preencher'!O78</f>
        <v>9.2799999999999994</v>
      </c>
      <c r="O69" s="16">
        <f>'[1]TCE - ANEXO III - Preencher'!P78</f>
        <v>0</v>
      </c>
      <c r="P69" s="17">
        <f t="shared" si="8"/>
        <v>9.2799999999999994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994.31039999999985</v>
      </c>
    </row>
    <row r="70" spans="1:28" s="4" customFormat="1" x14ac:dyDescent="0.2">
      <c r="A70" s="9">
        <f>IFERROR(VLOOKUP(B70,'[1]DADOS (OCULTAR)'!$P$3:$R$56,3,0),"")</f>
        <v>9039744001247</v>
      </c>
      <c r="B70" s="10" t="str">
        <f>'[1]TCE - ANEXO III - Preencher'!C79</f>
        <v>UPA CABO DE SANTO AGOSTINHO</v>
      </c>
      <c r="C70" s="11"/>
      <c r="D70" s="12" t="str">
        <f>'[1]TCE - ANEXO III - Preencher'!E79</f>
        <v>ELIETE MARIA DA SILVA AQUINO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142205</v>
      </c>
      <c r="G70" s="14">
        <f>IF('[1]TCE - ANEXO III - Preencher'!H79="","",'[1]TCE - ANEXO III - Preencher'!H79)</f>
        <v>44044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114.9</v>
      </c>
      <c r="L70" s="16">
        <f>'[1]TCE - ANEXO III - Preencher'!M79</f>
        <v>0</v>
      </c>
      <c r="M70" s="16">
        <f t="shared" si="7"/>
        <v>114.9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116.06</v>
      </c>
    </row>
    <row r="71" spans="1:28" s="4" customFormat="1" x14ac:dyDescent="0.2">
      <c r="A71" s="9">
        <f>IFERROR(VLOOKUP(B71,'[1]DADOS (OCULTAR)'!$P$3:$R$56,3,0),"")</f>
        <v>9039744001247</v>
      </c>
      <c r="B71" s="10" t="str">
        <f>'[1]TCE - ANEXO III - Preencher'!C80</f>
        <v>UPA CABO DE SANTO AGOSTINHO</v>
      </c>
      <c r="C71" s="11"/>
      <c r="D71" s="12" t="str">
        <f>'[1]TCE - ANEXO III - Preencher'!E80</f>
        <v>ELIONAI CAMPELO WANDERLEY ALBUQUERQUE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223505</v>
      </c>
      <c r="G71" s="14">
        <f>IF('[1]TCE - ANEXO III - Preencher'!H80="","",'[1]TCE - ANEXO III - Preencher'!H80)</f>
        <v>44044</v>
      </c>
      <c r="H71" s="15">
        <f>'[1]TCE - ANEXO III - Preencher'!I80</f>
        <v>0</v>
      </c>
      <c r="I71" s="15">
        <f>'[1]TCE - ANEXO III - Preencher'!J80</f>
        <v>270.78480000000002</v>
      </c>
      <c r="J71" s="15">
        <f>'[1]TCE - ANEXO III - Preencher'!K80</f>
        <v>0</v>
      </c>
      <c r="K71" s="16">
        <f>'[1]TCE - ANEXO III - Preencher'!L80</f>
        <v>114.9</v>
      </c>
      <c r="L71" s="16">
        <f>'[1]TCE - ANEXO III - Preencher'!M80</f>
        <v>3.08</v>
      </c>
      <c r="M71" s="16">
        <f t="shared" si="7"/>
        <v>111.82000000000001</v>
      </c>
      <c r="N71" s="16">
        <f>'[1]TCE - ANEXO III - Preencher'!O80</f>
        <v>2.44</v>
      </c>
      <c r="O71" s="16">
        <f>'[1]TCE - ANEXO III - Preencher'!P80</f>
        <v>0</v>
      </c>
      <c r="P71" s="17">
        <f t="shared" si="8"/>
        <v>2.44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385.04480000000001</v>
      </c>
    </row>
    <row r="72" spans="1:28" s="4" customFormat="1" x14ac:dyDescent="0.2">
      <c r="A72" s="9">
        <f>IFERROR(VLOOKUP(B72,'[1]DADOS (OCULTAR)'!$P$3:$R$56,3,0),"")</f>
        <v>9039744001247</v>
      </c>
      <c r="B72" s="10" t="str">
        <f>'[1]TCE - ANEXO III - Preencher'!C81</f>
        <v>UPA CABO DE SANTO AGOSTINHO</v>
      </c>
      <c r="C72" s="11"/>
      <c r="D72" s="12" t="str">
        <f>'[1]TCE - ANEXO III - Preencher'!E81</f>
        <v>ELIUDE RODRIGUES GALDINO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44044</v>
      </c>
      <c r="H72" s="15">
        <f>'[1]TCE - ANEXO III - Preencher'!I81</f>
        <v>0</v>
      </c>
      <c r="I72" s="15">
        <f>'[1]TCE - ANEXO III - Preencher'!J81</f>
        <v>330.78879999999998</v>
      </c>
      <c r="J72" s="15">
        <f>'[1]TCE - ANEXO III - Preencher'!K81</f>
        <v>0</v>
      </c>
      <c r="K72" s="16">
        <f>'[1]TCE - ANEXO III - Preencher'!L81</f>
        <v>114.9</v>
      </c>
      <c r="L72" s="16">
        <f>'[1]TCE - ANEXO III - Preencher'!M81</f>
        <v>3.08</v>
      </c>
      <c r="M72" s="16">
        <f t="shared" si="7"/>
        <v>111.82000000000001</v>
      </c>
      <c r="N72" s="16">
        <f>'[1]TCE - ANEXO III - Preencher'!O81</f>
        <v>2.44</v>
      </c>
      <c r="O72" s="16">
        <f>'[1]TCE - ANEXO III - Preencher'!P81</f>
        <v>0</v>
      </c>
      <c r="P72" s="17">
        <f t="shared" si="8"/>
        <v>2.44</v>
      </c>
      <c r="Q72" s="16">
        <f>'[1]TCE - ANEXO III - Preencher'!R81</f>
        <v>180.6</v>
      </c>
      <c r="R72" s="16">
        <f>'[1]TCE - ANEXO III - Preencher'!S81</f>
        <v>123.36</v>
      </c>
      <c r="S72" s="17">
        <f t="shared" si="9"/>
        <v>57.239999999999995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502.28879999999998</v>
      </c>
    </row>
    <row r="73" spans="1:28" s="4" customFormat="1" x14ac:dyDescent="0.2">
      <c r="A73" s="9">
        <f>IFERROR(VLOOKUP(B73,'[1]DADOS (OCULTAR)'!$P$3:$R$56,3,0),"")</f>
        <v>9039744001247</v>
      </c>
      <c r="B73" s="10" t="str">
        <f>'[1]TCE - ANEXO III - Preencher'!C82</f>
        <v>UPA CABO DE SANTO AGOSTINHO</v>
      </c>
      <c r="C73" s="11"/>
      <c r="D73" s="12" t="str">
        <f>'[1]TCE - ANEXO III - Preencher'!E82</f>
        <v>ELIVANIA ALVES XAVIER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44044</v>
      </c>
      <c r="H73" s="15">
        <f>'[1]TCE - ANEXO III - Preencher'!I82</f>
        <v>0</v>
      </c>
      <c r="I73" s="15">
        <f>'[1]TCE - ANEXO III - Preencher'!J82</f>
        <v>97.032000000000011</v>
      </c>
      <c r="J73" s="15">
        <f>'[1]TCE - ANEXO III - Preencher'!K82</f>
        <v>0</v>
      </c>
      <c r="K73" s="16">
        <f>'[1]TCE - ANEXO III - Preencher'!L82</f>
        <v>114.9</v>
      </c>
      <c r="L73" s="16">
        <f>'[1]TCE - ANEXO III - Preencher'!M82</f>
        <v>20.9</v>
      </c>
      <c r="M73" s="16">
        <f t="shared" si="7"/>
        <v>94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141</v>
      </c>
      <c r="R73" s="16">
        <f>'[1]TCE - ANEXO III - Preencher'!S82</f>
        <v>62.7</v>
      </c>
      <c r="S73" s="17">
        <f t="shared" si="9"/>
        <v>78.3</v>
      </c>
      <c r="T73" s="16">
        <f>'[1]TCE - ANEXO III - Preencher'!U82</f>
        <v>66.11</v>
      </c>
      <c r="U73" s="16">
        <f>'[1]TCE - ANEXO III - Preencher'!V82</f>
        <v>0</v>
      </c>
      <c r="V73" s="17">
        <f t="shared" si="10"/>
        <v>66.11</v>
      </c>
      <c r="W73" s="18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336.60200000000003</v>
      </c>
    </row>
    <row r="74" spans="1:28" s="4" customFormat="1" x14ac:dyDescent="0.2">
      <c r="A74" s="9">
        <f>IFERROR(VLOOKUP(B74,'[1]DADOS (OCULTAR)'!$P$3:$R$56,3,0),"")</f>
        <v>9039744001247</v>
      </c>
      <c r="B74" s="10" t="str">
        <f>'[1]TCE - ANEXO III - Preencher'!C83</f>
        <v>UPA CABO DE SANTO AGOSTINHO</v>
      </c>
      <c r="C74" s="11"/>
      <c r="D74" s="12" t="str">
        <f>'[1]TCE - ANEXO III - Preencher'!E83</f>
        <v>ELIZETE CACHIADO DANTAS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223405</v>
      </c>
      <c r="G74" s="14">
        <f>IF('[1]TCE - ANEXO III - Preencher'!H83="","",'[1]TCE - ANEXO III - Preencher'!H83)</f>
        <v>44044</v>
      </c>
      <c r="H74" s="15">
        <f>'[1]TCE - ANEXO III - Preencher'!I83</f>
        <v>0</v>
      </c>
      <c r="I74" s="15">
        <f>'[1]TCE - ANEXO III - Preencher'!J83</f>
        <v>261.91040000000004</v>
      </c>
      <c r="J74" s="15">
        <f>'[1]TCE - ANEXO III - Preencher'!K83</f>
        <v>0</v>
      </c>
      <c r="K74" s="16">
        <f>'[1]TCE - ANEXO III - Preencher'!L83</f>
        <v>114.9</v>
      </c>
      <c r="L74" s="16">
        <f>'[1]TCE - ANEXO III - Preencher'!M83</f>
        <v>13.16</v>
      </c>
      <c r="M74" s="16">
        <f t="shared" si="7"/>
        <v>101.74000000000001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364.81040000000007</v>
      </c>
    </row>
    <row r="75" spans="1:28" s="4" customFormat="1" x14ac:dyDescent="0.2">
      <c r="A75" s="9">
        <f>IFERROR(VLOOKUP(B75,'[1]DADOS (OCULTAR)'!$P$3:$R$56,3,0),"")</f>
        <v>9039744001247</v>
      </c>
      <c r="B75" s="10" t="str">
        <f>'[1]TCE - ANEXO III - Preencher'!C84</f>
        <v>UPA CABO DE SANTO AGOSTINHO</v>
      </c>
      <c r="C75" s="11"/>
      <c r="D75" s="12" t="str">
        <f>'[1]TCE - ANEXO III - Preencher'!E84</f>
        <v>ELLEN CASSIA DOS SANTOS GOMES OLIVEIRA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411010</v>
      </c>
      <c r="G75" s="14">
        <f>IF('[1]TCE - ANEXO III - Preencher'!H84="","",'[1]TCE - ANEXO III - Preencher'!H84)</f>
        <v>44044</v>
      </c>
      <c r="H75" s="15">
        <f>'[1]TCE - ANEXO III - Preencher'!I84</f>
        <v>0</v>
      </c>
      <c r="I75" s="15">
        <f>'[1]TCE - ANEXO III - Preencher'!J84</f>
        <v>10.450000000000001</v>
      </c>
      <c r="J75" s="15">
        <f>'[1]TCE - ANEXO III - Preencher'!K84</f>
        <v>0</v>
      </c>
      <c r="K75" s="16">
        <f>'[1]TCE - ANEXO III - Preencher'!L84</f>
        <v>114.9</v>
      </c>
      <c r="L75" s="16">
        <f>'[1]TCE - ANEXO III - Preencher'!M84</f>
        <v>0</v>
      </c>
      <c r="M75" s="16">
        <f t="shared" si="7"/>
        <v>114.9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159.80000000000001</v>
      </c>
      <c r="R75" s="16">
        <f>'[1]TCE - ANEXO III - Preencher'!S84</f>
        <v>31.35</v>
      </c>
      <c r="S75" s="17">
        <f t="shared" si="9"/>
        <v>128.45000000000002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254.96000000000004</v>
      </c>
    </row>
    <row r="76" spans="1:28" s="4" customFormat="1" x14ac:dyDescent="0.2">
      <c r="A76" s="9">
        <f>IFERROR(VLOOKUP(B76,'[1]DADOS (OCULTAR)'!$P$3:$R$56,3,0),"")</f>
        <v>9039744001247</v>
      </c>
      <c r="B76" s="10" t="str">
        <f>'[1]TCE - ANEXO III - Preencher'!C85</f>
        <v>UPA CABO DE SANTO AGOSTINHO</v>
      </c>
      <c r="C76" s="11"/>
      <c r="D76" s="12" t="str">
        <f>'[1]TCE - ANEXO III - Preencher'!E85</f>
        <v>ELMA MARIA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411010</v>
      </c>
      <c r="G76" s="14">
        <f>IF('[1]TCE - ANEXO III - Preencher'!H85="","",'[1]TCE - ANEXO III - Preencher'!H85)</f>
        <v>44044</v>
      </c>
      <c r="H76" s="15">
        <f>'[1]TCE - ANEXO III - Preencher'!I85</f>
        <v>0</v>
      </c>
      <c r="I76" s="15">
        <f>'[1]TCE - ANEXO III - Preencher'!J85</f>
        <v>104.46080000000001</v>
      </c>
      <c r="J76" s="15">
        <f>'[1]TCE - ANEXO III - Preencher'!K85</f>
        <v>0</v>
      </c>
      <c r="K76" s="16">
        <f>'[1]TCE - ANEXO III - Preencher'!L85</f>
        <v>114.9</v>
      </c>
      <c r="L76" s="16">
        <f>'[1]TCE - ANEXO III - Preencher'!M85</f>
        <v>0</v>
      </c>
      <c r="M76" s="16">
        <f t="shared" si="7"/>
        <v>114.9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220.52080000000001</v>
      </c>
    </row>
    <row r="77" spans="1:28" s="4" customFormat="1" x14ac:dyDescent="0.2">
      <c r="A77" s="9">
        <f>IFERROR(VLOOKUP(B77,'[1]DADOS (OCULTAR)'!$P$3:$R$56,3,0),"")</f>
        <v>9039744001247</v>
      </c>
      <c r="B77" s="10" t="str">
        <f>'[1]TCE - ANEXO III - Preencher'!C86</f>
        <v>UPA CABO DE SANTO AGOSTINHO</v>
      </c>
      <c r="C77" s="11"/>
      <c r="D77" s="12" t="str">
        <f>'[1]TCE - ANEXO III - Preencher'!E86</f>
        <v>ERICA FERNANDA TORRES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324115</v>
      </c>
      <c r="G77" s="14">
        <f>IF('[1]TCE - ANEXO III - Preencher'!H86="","",'[1]TCE - ANEXO III - Preencher'!H86)</f>
        <v>44044</v>
      </c>
      <c r="H77" s="15">
        <f>'[1]TCE - ANEXO III - Preencher'!I86</f>
        <v>0</v>
      </c>
      <c r="I77" s="15">
        <f>'[1]TCE - ANEXO III - Preencher'!J86</f>
        <v>297.00319999999999</v>
      </c>
      <c r="J77" s="15">
        <f>'[1]TCE - ANEXO III - Preencher'!K86</f>
        <v>0</v>
      </c>
      <c r="K77" s="16">
        <f>'[1]TCE - ANEXO III - Preencher'!L86</f>
        <v>114.9</v>
      </c>
      <c r="L77" s="16">
        <f>'[1]TCE - ANEXO III - Preencher'!M86</f>
        <v>8.14</v>
      </c>
      <c r="M77" s="16">
        <f t="shared" si="7"/>
        <v>106.76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163</v>
      </c>
      <c r="R77" s="16">
        <f>'[1]TCE - ANEXO III - Preencher'!S86</f>
        <v>60.91</v>
      </c>
      <c r="S77" s="17">
        <f t="shared" si="9"/>
        <v>102.09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507.01319999999998</v>
      </c>
    </row>
    <row r="78" spans="1:28" s="4" customFormat="1" x14ac:dyDescent="0.2">
      <c r="A78" s="9">
        <f>IFERROR(VLOOKUP(B78,'[1]DADOS (OCULTAR)'!$P$3:$R$56,3,0),"")</f>
        <v>9039744001247</v>
      </c>
      <c r="B78" s="10" t="str">
        <f>'[1]TCE - ANEXO III - Preencher'!C87</f>
        <v>UPA CABO DE SANTO AGOSTINHO</v>
      </c>
      <c r="C78" s="11"/>
      <c r="D78" s="12" t="str">
        <f>'[1]TCE - ANEXO III - Preencher'!E87</f>
        <v>ERIKA MANUELLA FIGUEIROA BARRETTO</v>
      </c>
      <c r="E78" s="10" t="str">
        <f>IF('[1]TCE - ANEXO III - Preencher'!F87="4 - Assistência Odontológica","2 - Outros Profissionais da Saúde",'[1]TCE - ANEXO III - Preencher'!F87)</f>
        <v>1 - Médico</v>
      </c>
      <c r="F78" s="13">
        <f>'[1]TCE - ANEXO III - Preencher'!G87</f>
        <v>225125</v>
      </c>
      <c r="G78" s="14">
        <f>IF('[1]TCE - ANEXO III - Preencher'!H87="","",'[1]TCE - ANEXO III - Preencher'!H87)</f>
        <v>44044</v>
      </c>
      <c r="H78" s="15">
        <f>'[1]TCE - ANEXO III - Preencher'!I87</f>
        <v>0</v>
      </c>
      <c r="I78" s="15">
        <f>'[1]TCE - ANEXO III - Preencher'!J87</f>
        <v>396.3</v>
      </c>
      <c r="J78" s="15">
        <f>'[1]TCE - ANEXO III - Preencher'!K87</f>
        <v>0</v>
      </c>
      <c r="K78" s="16">
        <f>'[1]TCE - ANEXO III - Preencher'!L87</f>
        <v>114.9</v>
      </c>
      <c r="L78" s="16">
        <f>'[1]TCE - ANEXO III - Preencher'!M87</f>
        <v>3.17</v>
      </c>
      <c r="M78" s="16">
        <f t="shared" si="7"/>
        <v>111.73</v>
      </c>
      <c r="N78" s="16">
        <f>'[1]TCE - ANEXO III - Preencher'!O87</f>
        <v>9.2799999999999994</v>
      </c>
      <c r="O78" s="16">
        <f>'[1]TCE - ANEXO III - Preencher'!P87</f>
        <v>0</v>
      </c>
      <c r="P78" s="17">
        <f t="shared" si="8"/>
        <v>9.2799999999999994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517.31000000000006</v>
      </c>
    </row>
    <row r="79" spans="1:28" s="4" customFormat="1" x14ac:dyDescent="0.2">
      <c r="A79" s="9">
        <f>IFERROR(VLOOKUP(B79,'[1]DADOS (OCULTAR)'!$P$3:$R$56,3,0),"")</f>
        <v>9039744001247</v>
      </c>
      <c r="B79" s="10" t="str">
        <f>'[1]TCE - ANEXO III - Preencher'!C88</f>
        <v>UPA CABO DE SANTO AGOSTINHO</v>
      </c>
      <c r="C79" s="11"/>
      <c r="D79" s="12" t="str">
        <f>'[1]TCE - ANEXO III - Preencher'!E88</f>
        <v>EVENY JUAREZA LEAL NASCIMENTO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411010</v>
      </c>
      <c r="G79" s="14">
        <f>IF('[1]TCE - ANEXO III - Preencher'!H88="","",'[1]TCE - ANEXO III - Preencher'!H88)</f>
        <v>44044</v>
      </c>
      <c r="H79" s="15">
        <f>'[1]TCE - ANEXO III - Preencher'!I88</f>
        <v>0</v>
      </c>
      <c r="I79" s="15">
        <f>'[1]TCE - ANEXO III - Preencher'!J88</f>
        <v>135.19919999999999</v>
      </c>
      <c r="J79" s="15">
        <f>'[1]TCE - ANEXO III - Preencher'!K88</f>
        <v>0</v>
      </c>
      <c r="K79" s="16">
        <f>'[1]TCE - ANEXO III - Preencher'!L88</f>
        <v>114.9</v>
      </c>
      <c r="L79" s="16">
        <f>'[1]TCE - ANEXO III - Preencher'!M88</f>
        <v>32.19</v>
      </c>
      <c r="M79" s="16">
        <f t="shared" si="7"/>
        <v>82.710000000000008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153.30000000000001</v>
      </c>
      <c r="R79" s="16">
        <f>'[1]TCE - ANEXO III - Preencher'!S88</f>
        <v>96.57</v>
      </c>
      <c r="S79" s="17">
        <f t="shared" si="9"/>
        <v>56.730000000000018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275.79920000000004</v>
      </c>
    </row>
    <row r="80" spans="1:28" s="4" customFormat="1" x14ac:dyDescent="0.2">
      <c r="A80" s="9">
        <f>IFERROR(VLOOKUP(B80,'[1]DADOS (OCULTAR)'!$P$3:$R$56,3,0),"")</f>
        <v>9039744001247</v>
      </c>
      <c r="B80" s="10" t="str">
        <f>'[1]TCE - ANEXO III - Preencher'!C89</f>
        <v>UPA CABO DE SANTO AGOSTINHO</v>
      </c>
      <c r="C80" s="11"/>
      <c r="D80" s="12" t="str">
        <f>'[1]TCE - ANEXO III - Preencher'!E89</f>
        <v>EVERLAINE DE ALBUQUERQUE HERCULANO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324115</v>
      </c>
      <c r="G80" s="14">
        <f>IF('[1]TCE - ANEXO III - Preencher'!H89="","",'[1]TCE - ANEXO III - Preencher'!H89)</f>
        <v>44044</v>
      </c>
      <c r="H80" s="15">
        <f>'[1]TCE - ANEXO III - Preencher'!I89</f>
        <v>0</v>
      </c>
      <c r="I80" s="15">
        <f>'[1]TCE - ANEXO III - Preencher'!J89</f>
        <v>272.96800000000002</v>
      </c>
      <c r="J80" s="15">
        <f>'[1]TCE - ANEXO III - Preencher'!K89</f>
        <v>0</v>
      </c>
      <c r="K80" s="16">
        <f>'[1]TCE - ANEXO III - Preencher'!L89</f>
        <v>114.9</v>
      </c>
      <c r="L80" s="16">
        <f>'[1]TCE - ANEXO III - Preencher'!M89</f>
        <v>10.85</v>
      </c>
      <c r="M80" s="16">
        <f t="shared" si="7"/>
        <v>104.05000000000001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378.17800000000005</v>
      </c>
    </row>
    <row r="81" spans="1:28" s="4" customFormat="1" x14ac:dyDescent="0.2">
      <c r="A81" s="9">
        <f>IFERROR(VLOOKUP(B81,'[1]DADOS (OCULTAR)'!$P$3:$R$56,3,0),"")</f>
        <v>9039744001247</v>
      </c>
      <c r="B81" s="10" t="str">
        <f>'[1]TCE - ANEXO III - Preencher'!C90</f>
        <v>UPA CABO DE SANTO AGOSTINHO</v>
      </c>
      <c r="C81" s="11"/>
      <c r="D81" s="12" t="str">
        <f>'[1]TCE - ANEXO III - Preencher'!E90</f>
        <v>EZEQUIAS INACIO DE OLIVEIRA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521130</v>
      </c>
      <c r="G81" s="14">
        <f>IF('[1]TCE - ANEXO III - Preencher'!H90="","",'[1]TCE - ANEXO III - Preencher'!H90)</f>
        <v>44044</v>
      </c>
      <c r="H81" s="15">
        <f>'[1]TCE - ANEXO III - Preencher'!I90</f>
        <v>0</v>
      </c>
      <c r="I81" s="15">
        <f>'[1]TCE - ANEXO III - Preencher'!J90</f>
        <v>87.627200000000002</v>
      </c>
      <c r="J81" s="15">
        <f>'[1]TCE - ANEXO III - Preencher'!K90</f>
        <v>0</v>
      </c>
      <c r="K81" s="16">
        <f>'[1]TCE - ANEXO III - Preencher'!L90</f>
        <v>114.9</v>
      </c>
      <c r="L81" s="16">
        <f>'[1]TCE - ANEXO III - Preencher'!M90</f>
        <v>20.9</v>
      </c>
      <c r="M81" s="16">
        <f t="shared" si="7"/>
        <v>94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244.5</v>
      </c>
      <c r="R81" s="16">
        <f>'[1]TCE - ANEXO III - Preencher'!S90</f>
        <v>62.7</v>
      </c>
      <c r="S81" s="17">
        <f t="shared" si="9"/>
        <v>181.8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364.58720000000005</v>
      </c>
    </row>
    <row r="82" spans="1:28" s="4" customFormat="1" x14ac:dyDescent="0.2">
      <c r="A82" s="9">
        <f>IFERROR(VLOOKUP(B82,'[1]DADOS (OCULTAR)'!$P$3:$R$56,3,0),"")</f>
        <v>9039744001247</v>
      </c>
      <c r="B82" s="10" t="str">
        <f>'[1]TCE - ANEXO III - Preencher'!C91</f>
        <v>UPA CABO DE SANTO AGOSTINHO</v>
      </c>
      <c r="C82" s="11"/>
      <c r="D82" s="12" t="str">
        <f>'[1]TCE - ANEXO III - Preencher'!E91</f>
        <v>FABIANA FELIX REIS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766420</v>
      </c>
      <c r="G82" s="14">
        <f>IF('[1]TCE - ANEXO III - Preencher'!H91="","",'[1]TCE - ANEXO III - Preencher'!H91)</f>
        <v>44044</v>
      </c>
      <c r="H82" s="15">
        <f>'[1]TCE - ANEXO III - Preencher'!I91</f>
        <v>0</v>
      </c>
      <c r="I82" s="15">
        <f>'[1]TCE - ANEXO III - Preencher'!J91</f>
        <v>121.0176</v>
      </c>
      <c r="J82" s="15">
        <f>'[1]TCE - ANEXO III - Preencher'!K91</f>
        <v>0</v>
      </c>
      <c r="K82" s="16">
        <f>'[1]TCE - ANEXO III - Preencher'!L91</f>
        <v>114.9</v>
      </c>
      <c r="L82" s="16">
        <f>'[1]TCE - ANEXO III - Preencher'!M91</f>
        <v>9.49</v>
      </c>
      <c r="M82" s="16">
        <f t="shared" si="7"/>
        <v>105.41000000000001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225.75</v>
      </c>
      <c r="R82" s="16">
        <f>'[1]TCE - ANEXO III - Preencher'!S91</f>
        <v>31.35</v>
      </c>
      <c r="S82" s="17">
        <f t="shared" si="9"/>
        <v>194.4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421.98760000000004</v>
      </c>
    </row>
    <row r="83" spans="1:28" s="4" customFormat="1" x14ac:dyDescent="0.2">
      <c r="A83" s="9">
        <f>IFERROR(VLOOKUP(B83,'[1]DADOS (OCULTAR)'!$P$3:$R$56,3,0),"")</f>
        <v>9039744001247</v>
      </c>
      <c r="B83" s="10" t="str">
        <f>'[1]TCE - ANEXO III - Preencher'!C92</f>
        <v>UPA CABO DE SANTO AGOSTINHO</v>
      </c>
      <c r="C83" s="11"/>
      <c r="D83" s="12" t="str">
        <f>'[1]TCE - ANEXO III - Preencher'!E92</f>
        <v>FABIANA PRAXEDES DE SOUZA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44044</v>
      </c>
      <c r="H83" s="15">
        <f>'[1]TCE - ANEXO III - Preencher'!I92</f>
        <v>0</v>
      </c>
      <c r="I83" s="15">
        <f>'[1]TCE - ANEXO III - Preencher'!J92</f>
        <v>265.34640000000002</v>
      </c>
      <c r="J83" s="15">
        <f>'[1]TCE - ANEXO III - Preencher'!K92</f>
        <v>0</v>
      </c>
      <c r="K83" s="16">
        <f>'[1]TCE - ANEXO III - Preencher'!L92</f>
        <v>114.9</v>
      </c>
      <c r="L83" s="16">
        <f>'[1]TCE - ANEXO III - Preencher'!M92</f>
        <v>2.86</v>
      </c>
      <c r="M83" s="16">
        <f t="shared" si="7"/>
        <v>112.04</v>
      </c>
      <c r="N83" s="16">
        <f>'[1]TCE - ANEXO III - Preencher'!O92</f>
        <v>2.44</v>
      </c>
      <c r="O83" s="16">
        <f>'[1]TCE - ANEXO III - Preencher'!P92</f>
        <v>0</v>
      </c>
      <c r="P83" s="17">
        <f t="shared" si="8"/>
        <v>2.44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379.82640000000004</v>
      </c>
    </row>
    <row r="84" spans="1:28" s="4" customFormat="1" x14ac:dyDescent="0.2">
      <c r="A84" s="9">
        <f>IFERROR(VLOOKUP(B84,'[1]DADOS (OCULTAR)'!$P$3:$R$56,3,0),"")</f>
        <v>9039744001247</v>
      </c>
      <c r="B84" s="10" t="str">
        <f>'[1]TCE - ANEXO III - Preencher'!C93</f>
        <v>UPA CABO DE SANTO AGOSTINHO</v>
      </c>
      <c r="C84" s="11"/>
      <c r="D84" s="12" t="str">
        <f>'[1]TCE - ANEXO III - Preencher'!E93</f>
        <v>FABIANA SILVA BARBOSA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44044</v>
      </c>
      <c r="H84" s="15">
        <f>'[1]TCE - ANEXO III - Preencher'!I93</f>
        <v>0</v>
      </c>
      <c r="I84" s="15">
        <f>'[1]TCE - ANEXO III - Preencher'!J93</f>
        <v>114.31120000000001</v>
      </c>
      <c r="J84" s="15">
        <f>'[1]TCE - ANEXO III - Preencher'!K93</f>
        <v>0</v>
      </c>
      <c r="K84" s="16">
        <f>'[1]TCE - ANEXO III - Preencher'!L93</f>
        <v>114.9</v>
      </c>
      <c r="L84" s="16">
        <f>'[1]TCE - ANEXO III - Preencher'!M93</f>
        <v>20.9</v>
      </c>
      <c r="M84" s="16">
        <f t="shared" si="7"/>
        <v>94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260.8</v>
      </c>
      <c r="R84" s="16">
        <f>'[1]TCE - ANEXO III - Preencher'!S93</f>
        <v>62.7</v>
      </c>
      <c r="S84" s="17">
        <f t="shared" si="9"/>
        <v>198.10000000000002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407.57120000000003</v>
      </c>
    </row>
    <row r="85" spans="1:28" s="4" customFormat="1" x14ac:dyDescent="0.2">
      <c r="A85" s="9">
        <f>IFERROR(VLOOKUP(B85,'[1]DADOS (OCULTAR)'!$P$3:$R$56,3,0),"")</f>
        <v>9039744001247</v>
      </c>
      <c r="B85" s="10" t="str">
        <f>'[1]TCE - ANEXO III - Preencher'!C94</f>
        <v>UPA CABO DE SANTO AGOSTINHO</v>
      </c>
      <c r="C85" s="11"/>
      <c r="D85" s="12" t="str">
        <f>'[1]TCE - ANEXO III - Preencher'!E94</f>
        <v>FABIO RAMOS LIMA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317210</v>
      </c>
      <c r="G85" s="14">
        <f>IF('[1]TCE - ANEXO III - Preencher'!H94="","",'[1]TCE - ANEXO III - Preencher'!H94)</f>
        <v>44044</v>
      </c>
      <c r="H85" s="15">
        <f>'[1]TCE - ANEXO III - Preencher'!I94</f>
        <v>0</v>
      </c>
      <c r="I85" s="15">
        <f>'[1]TCE - ANEXO III - Preencher'!J94</f>
        <v>159.7064</v>
      </c>
      <c r="J85" s="15">
        <f>'[1]TCE - ANEXO III - Preencher'!K94</f>
        <v>0</v>
      </c>
      <c r="K85" s="16">
        <f>'[1]TCE - ANEXO III - Preencher'!L94</f>
        <v>114.9</v>
      </c>
      <c r="L85" s="16">
        <f>'[1]TCE - ANEXO III - Preencher'!M94</f>
        <v>33.67</v>
      </c>
      <c r="M85" s="16">
        <f t="shared" si="7"/>
        <v>81.23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242.09639999999999</v>
      </c>
    </row>
    <row r="86" spans="1:28" s="4" customFormat="1" x14ac:dyDescent="0.2">
      <c r="A86" s="9">
        <f>IFERROR(VLOOKUP(B86,'[1]DADOS (OCULTAR)'!$P$3:$R$56,3,0),"")</f>
        <v>9039744001247</v>
      </c>
      <c r="B86" s="10" t="str">
        <f>'[1]TCE - ANEXO III - Preencher'!C95</f>
        <v>UPA CABO DE SANTO AGOSTINHO</v>
      </c>
      <c r="C86" s="11"/>
      <c r="D86" s="12" t="str">
        <f>'[1]TCE - ANEXO III - Preencher'!E95</f>
        <v>FABIO VIEIRA DO NASCIMENTO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411010</v>
      </c>
      <c r="G86" s="14">
        <f>IF('[1]TCE - ANEXO III - Preencher'!H95="","",'[1]TCE - ANEXO III - Preencher'!H95)</f>
        <v>44044</v>
      </c>
      <c r="H86" s="15">
        <f>'[1]TCE - ANEXO III - Preencher'!I95</f>
        <v>0</v>
      </c>
      <c r="I86" s="15">
        <f>'[1]TCE - ANEXO III - Preencher'!J95</f>
        <v>10.450000000000001</v>
      </c>
      <c r="J86" s="15">
        <f>'[1]TCE - ANEXO III - Preencher'!K95</f>
        <v>0</v>
      </c>
      <c r="K86" s="16">
        <f>'[1]TCE - ANEXO III - Preencher'!L95</f>
        <v>114.9</v>
      </c>
      <c r="L86" s="16">
        <f>'[1]TCE - ANEXO III - Preencher'!M95</f>
        <v>0</v>
      </c>
      <c r="M86" s="16">
        <f t="shared" si="7"/>
        <v>114.9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103.7</v>
      </c>
      <c r="R86" s="16">
        <f>'[1]TCE - ANEXO III - Preencher'!S95</f>
        <v>31.35</v>
      </c>
      <c r="S86" s="17">
        <f t="shared" si="9"/>
        <v>72.349999999999994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198.86</v>
      </c>
    </row>
    <row r="87" spans="1:28" s="4" customFormat="1" x14ac:dyDescent="0.2">
      <c r="A87" s="9">
        <f>IFERROR(VLOOKUP(B87,'[1]DADOS (OCULTAR)'!$P$3:$R$56,3,0),"")</f>
        <v>9039744001247</v>
      </c>
      <c r="B87" s="10" t="str">
        <f>'[1]TCE - ANEXO III - Preencher'!C96</f>
        <v>UPA CABO DE SANTO AGOSTINHO</v>
      </c>
      <c r="C87" s="11"/>
      <c r="D87" s="12" t="str">
        <f>'[1]TCE - ANEXO III - Preencher'!E96</f>
        <v>FERNANDA CECILE RODRIGUES DA COSTA</v>
      </c>
      <c r="E87" s="10" t="str">
        <f>IF('[1]TCE - ANEXO III - Preencher'!F96="4 - Assistência Odontológica","2 - Outros Profissionais da Saúde",'[1]TCE - ANEXO III - Preencher'!F96)</f>
        <v>1 - Médico</v>
      </c>
      <c r="F87" s="13">
        <f>'[1]TCE - ANEXO III - Preencher'!G96</f>
        <v>225125</v>
      </c>
      <c r="G87" s="14">
        <f>IF('[1]TCE - ANEXO III - Preencher'!H96="","",'[1]TCE - ANEXO III - Preencher'!H96)</f>
        <v>44044</v>
      </c>
      <c r="H87" s="15">
        <f>'[1]TCE - ANEXO III - Preencher'!I96</f>
        <v>0</v>
      </c>
      <c r="I87" s="15">
        <f>'[1]TCE - ANEXO III - Preencher'!J96</f>
        <v>421.66400000000004</v>
      </c>
      <c r="J87" s="15">
        <f>'[1]TCE - ANEXO III - Preencher'!K96</f>
        <v>0</v>
      </c>
      <c r="K87" s="16">
        <f>'[1]TCE - ANEXO III - Preencher'!L96</f>
        <v>114.9</v>
      </c>
      <c r="L87" s="16">
        <f>'[1]TCE - ANEXO III - Preencher'!M96</f>
        <v>3.17</v>
      </c>
      <c r="M87" s="16">
        <f t="shared" si="7"/>
        <v>111.73</v>
      </c>
      <c r="N87" s="16">
        <f>'[1]TCE - ANEXO III - Preencher'!O96</f>
        <v>9.2799999999999994</v>
      </c>
      <c r="O87" s="16">
        <f>'[1]TCE - ANEXO III - Preencher'!P96</f>
        <v>0</v>
      </c>
      <c r="P87" s="17">
        <f t="shared" si="8"/>
        <v>9.2799999999999994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542.67399999999998</v>
      </c>
    </row>
    <row r="88" spans="1:28" s="4" customFormat="1" x14ac:dyDescent="0.2">
      <c r="A88" s="9">
        <f>IFERROR(VLOOKUP(B88,'[1]DADOS (OCULTAR)'!$P$3:$R$56,3,0),"")</f>
        <v>9039744001247</v>
      </c>
      <c r="B88" s="10" t="str">
        <f>'[1]TCE - ANEXO III - Preencher'!C97</f>
        <v>UPA CABO DE SANTO AGOSTINHO</v>
      </c>
      <c r="C88" s="11"/>
      <c r="D88" s="12" t="str">
        <f>'[1]TCE - ANEXO III - Preencher'!E97</f>
        <v>FILIPE RODRIGUES DA CRUZ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515110</v>
      </c>
      <c r="G88" s="14">
        <f>IF('[1]TCE - ANEXO III - Preencher'!H97="","",'[1]TCE - ANEXO III - Preencher'!H97)</f>
        <v>44044</v>
      </c>
      <c r="H88" s="15">
        <f>'[1]TCE - ANEXO III - Preencher'!I97</f>
        <v>0</v>
      </c>
      <c r="I88" s="15">
        <f>'[1]TCE - ANEXO III - Preencher'!J97</f>
        <v>115.46639999999999</v>
      </c>
      <c r="J88" s="15">
        <f>'[1]TCE - ANEXO III - Preencher'!K97</f>
        <v>0</v>
      </c>
      <c r="K88" s="16">
        <f>'[1]TCE - ANEXO III - Preencher'!L97</f>
        <v>114.9</v>
      </c>
      <c r="L88" s="16">
        <f>'[1]TCE - ANEXO III - Preencher'!M97</f>
        <v>20.9</v>
      </c>
      <c r="M88" s="16">
        <f t="shared" si="7"/>
        <v>94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210.62639999999999</v>
      </c>
    </row>
    <row r="89" spans="1:28" s="4" customFormat="1" x14ac:dyDescent="0.2">
      <c r="A89" s="9">
        <f>IFERROR(VLOOKUP(B89,'[1]DADOS (OCULTAR)'!$P$3:$R$56,3,0),"")</f>
        <v>9039744001247</v>
      </c>
      <c r="B89" s="10" t="str">
        <f>'[1]TCE - ANEXO III - Preencher'!C98</f>
        <v>UPA CABO DE SANTO AGOSTINHO</v>
      </c>
      <c r="C89" s="11"/>
      <c r="D89" s="12" t="str">
        <f>'[1]TCE - ANEXO III - Preencher'!E98</f>
        <v>FLAVIANA RODRIGUES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44044</v>
      </c>
      <c r="H89" s="15">
        <f>'[1]TCE - ANEXO III - Preencher'!I98</f>
        <v>0</v>
      </c>
      <c r="I89" s="15">
        <f>'[1]TCE - ANEXO III - Preencher'!J98</f>
        <v>100.26639999999999</v>
      </c>
      <c r="J89" s="15">
        <f>'[1]TCE - ANEXO III - Preencher'!K98</f>
        <v>0</v>
      </c>
      <c r="K89" s="16">
        <f>'[1]TCE - ANEXO III - Preencher'!L98</f>
        <v>114.9</v>
      </c>
      <c r="L89" s="16">
        <f>'[1]TCE - ANEXO III - Preencher'!M98</f>
        <v>20.9</v>
      </c>
      <c r="M89" s="16">
        <f t="shared" si="7"/>
        <v>94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120</v>
      </c>
      <c r="R89" s="16">
        <f>'[1]TCE - ANEXO III - Preencher'!S98</f>
        <v>62.7</v>
      </c>
      <c r="S89" s="17">
        <f t="shared" si="9"/>
        <v>57.3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252.72639999999996</v>
      </c>
    </row>
    <row r="90" spans="1:28" s="4" customFormat="1" x14ac:dyDescent="0.2">
      <c r="A90" s="9">
        <f>IFERROR(VLOOKUP(B90,'[1]DADOS (OCULTAR)'!$P$3:$R$56,3,0),"")</f>
        <v>9039744001247</v>
      </c>
      <c r="B90" s="10" t="str">
        <f>'[1]TCE - ANEXO III - Preencher'!C99</f>
        <v>UPA CABO DE SANTO AGOSTINHO</v>
      </c>
      <c r="C90" s="11"/>
      <c r="D90" s="12" t="str">
        <f>'[1]TCE - ANEXO III - Preencher'!E99</f>
        <v>FRANCELIA LIMA CORREIA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223505</v>
      </c>
      <c r="G90" s="14">
        <f>IF('[1]TCE - ANEXO III - Preencher'!H99="","",'[1]TCE - ANEXO III - Preencher'!H99)</f>
        <v>44044</v>
      </c>
      <c r="H90" s="15">
        <f>'[1]TCE - ANEXO III - Preencher'!I99</f>
        <v>0</v>
      </c>
      <c r="I90" s="15">
        <f>'[1]TCE - ANEXO III - Preencher'!J99</f>
        <v>302.07679999999999</v>
      </c>
      <c r="J90" s="15">
        <f>'[1]TCE - ANEXO III - Preencher'!K99</f>
        <v>0</v>
      </c>
      <c r="K90" s="16">
        <f>'[1]TCE - ANEXO III - Preencher'!L99</f>
        <v>114.9</v>
      </c>
      <c r="L90" s="16">
        <f>'[1]TCE - ANEXO III - Preencher'!M99</f>
        <v>3.08</v>
      </c>
      <c r="M90" s="16">
        <f t="shared" si="7"/>
        <v>111.82000000000001</v>
      </c>
      <c r="N90" s="16">
        <f>'[1]TCE - ANEXO III - Preencher'!O99</f>
        <v>2.44</v>
      </c>
      <c r="O90" s="16">
        <f>'[1]TCE - ANEXO III - Preencher'!P99</f>
        <v>0</v>
      </c>
      <c r="P90" s="17">
        <f t="shared" si="8"/>
        <v>2.44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416.33679999999998</v>
      </c>
    </row>
    <row r="91" spans="1:28" s="4" customFormat="1" x14ac:dyDescent="0.2">
      <c r="A91" s="9">
        <f>IFERROR(VLOOKUP(B91,'[1]DADOS (OCULTAR)'!$P$3:$R$56,3,0),"")</f>
        <v>9039744001247</v>
      </c>
      <c r="B91" s="10" t="str">
        <f>'[1]TCE - ANEXO III - Preencher'!C100</f>
        <v>UPA CABO DE SANTO AGOSTINHO</v>
      </c>
      <c r="C91" s="11"/>
      <c r="D91" s="12" t="str">
        <f>'[1]TCE - ANEXO III - Preencher'!E100</f>
        <v>FRANCISCO JOSE DO NASCIMENTO JUNIOR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>
        <f>'[1]TCE - ANEXO III - Preencher'!G100</f>
        <v>782320</v>
      </c>
      <c r="G91" s="14">
        <f>IF('[1]TCE - ANEXO III - Preencher'!H100="","",'[1]TCE - ANEXO III - Preencher'!H100)</f>
        <v>44044</v>
      </c>
      <c r="H91" s="15">
        <f>'[1]TCE - ANEXO III - Preencher'!I100</f>
        <v>0</v>
      </c>
      <c r="I91" s="15">
        <f>'[1]TCE - ANEXO III - Preencher'!J100</f>
        <v>287.88400000000001</v>
      </c>
      <c r="J91" s="15">
        <f>'[1]TCE - ANEXO III - Preencher'!K100</f>
        <v>0</v>
      </c>
      <c r="K91" s="16">
        <f>'[1]TCE - ANEXO III - Preencher'!L100</f>
        <v>114.9</v>
      </c>
      <c r="L91" s="16">
        <f>'[1]TCE - ANEXO III - Preencher'!M100</f>
        <v>0</v>
      </c>
      <c r="M91" s="16">
        <f t="shared" si="7"/>
        <v>114.9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403.94400000000002</v>
      </c>
    </row>
    <row r="92" spans="1:28" s="4" customFormat="1" x14ac:dyDescent="0.2">
      <c r="A92" s="9">
        <f>IFERROR(VLOOKUP(B92,'[1]DADOS (OCULTAR)'!$P$3:$R$56,3,0),"")</f>
        <v>9039744001247</v>
      </c>
      <c r="B92" s="10" t="str">
        <f>'[1]TCE - ANEXO III - Preencher'!C101</f>
        <v>UPA CABO DE SANTO AGOSTINHO</v>
      </c>
      <c r="C92" s="11"/>
      <c r="D92" s="12" t="str">
        <f>'[1]TCE - ANEXO III - Preencher'!E101</f>
        <v>GABRIEL CANEJO RODRIGUEZ</v>
      </c>
      <c r="E92" s="10" t="str">
        <f>IF('[1]TCE - ANEXO III - Preencher'!F101="4 - Assistência Odontológica","2 - Outros Profissionais da Saúde",'[1]TCE - ANEXO III - Preencher'!F101)</f>
        <v>1 - Médico</v>
      </c>
      <c r="F92" s="13">
        <f>'[1]TCE - ANEXO III - Preencher'!G101</f>
        <v>225124</v>
      </c>
      <c r="G92" s="14">
        <f>IF('[1]TCE - ANEXO III - Preencher'!H101="","",'[1]TCE - ANEXO III - Preencher'!H101)</f>
        <v>44044</v>
      </c>
      <c r="H92" s="15">
        <f>'[1]TCE - ANEXO III - Preencher'!I101</f>
        <v>0</v>
      </c>
      <c r="I92" s="15">
        <f>'[1]TCE - ANEXO III - Preencher'!J101</f>
        <v>416.34879999999998</v>
      </c>
      <c r="J92" s="15">
        <f>'[1]TCE - ANEXO III - Preencher'!K101</f>
        <v>0</v>
      </c>
      <c r="K92" s="16">
        <f>'[1]TCE - ANEXO III - Preencher'!L101</f>
        <v>114.9</v>
      </c>
      <c r="L92" s="16">
        <f>'[1]TCE - ANEXO III - Preencher'!M101</f>
        <v>1.58</v>
      </c>
      <c r="M92" s="16">
        <f t="shared" si="7"/>
        <v>113.32000000000001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530.8288</v>
      </c>
    </row>
    <row r="93" spans="1:28" s="4" customFormat="1" x14ac:dyDescent="0.2">
      <c r="A93" s="9">
        <f>IFERROR(VLOOKUP(B93,'[1]DADOS (OCULTAR)'!$P$3:$R$56,3,0),"")</f>
        <v>9039744001247</v>
      </c>
      <c r="B93" s="10" t="str">
        <f>'[1]TCE - ANEXO III - Preencher'!C102</f>
        <v>UPA CABO DE SANTO AGOSTINHO</v>
      </c>
      <c r="C93" s="11"/>
      <c r="D93" s="12" t="str">
        <f>'[1]TCE - ANEXO III - Preencher'!E102</f>
        <v>GABRIELA TEIXEIRA VIANA SUPPA MEIRA</v>
      </c>
      <c r="E93" s="10" t="str">
        <f>IF('[1]TCE - ANEXO III - Preencher'!F102="4 - Assistência Odontológica","2 - Outros Profissionais da Saúde",'[1]TCE - ANEXO III - Preencher'!F102)</f>
        <v>1 - Médico</v>
      </c>
      <c r="F93" s="13">
        <f>'[1]TCE - ANEXO III - Preencher'!G102</f>
        <v>225125</v>
      </c>
      <c r="G93" s="14">
        <f>IF('[1]TCE - ANEXO III - Preencher'!H102="","",'[1]TCE - ANEXO III - Preencher'!H102)</f>
        <v>44044</v>
      </c>
      <c r="H93" s="15">
        <f>'[1]TCE - ANEXO III - Preencher'!I102</f>
        <v>0</v>
      </c>
      <c r="I93" s="15">
        <f>'[1]TCE - ANEXO III - Preencher'!J102</f>
        <v>400.9024</v>
      </c>
      <c r="J93" s="15">
        <f>'[1]TCE - ANEXO III - Preencher'!K102</f>
        <v>0</v>
      </c>
      <c r="K93" s="16">
        <f>'[1]TCE - ANEXO III - Preencher'!L102</f>
        <v>114.9</v>
      </c>
      <c r="L93" s="16">
        <f>'[1]TCE - ANEXO III - Preencher'!M102</f>
        <v>0</v>
      </c>
      <c r="M93" s="16">
        <f t="shared" si="7"/>
        <v>114.9</v>
      </c>
      <c r="N93" s="16">
        <f>'[1]TCE - ANEXO III - Preencher'!O102</f>
        <v>9.2799999999999994</v>
      </c>
      <c r="O93" s="16">
        <f>'[1]TCE - ANEXO III - Preencher'!P102</f>
        <v>0</v>
      </c>
      <c r="P93" s="17">
        <f t="shared" si="8"/>
        <v>9.2799999999999994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525.08240000000001</v>
      </c>
    </row>
    <row r="94" spans="1:28" s="4" customFormat="1" x14ac:dyDescent="0.2">
      <c r="A94" s="9">
        <f>IFERROR(VLOOKUP(B94,'[1]DADOS (OCULTAR)'!$P$3:$R$56,3,0),"")</f>
        <v>9039744001247</v>
      </c>
      <c r="B94" s="10" t="str">
        <f>'[1]TCE - ANEXO III - Preencher'!C103</f>
        <v>UPA CABO DE SANTO AGOSTINHO</v>
      </c>
      <c r="C94" s="11"/>
      <c r="D94" s="12" t="str">
        <f>'[1]TCE - ANEXO III - Preencher'!E103</f>
        <v>GERALDO ANTONIO LEONCIO  MENEZES DO NASCIMENTO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44044</v>
      </c>
      <c r="H94" s="15">
        <f>'[1]TCE - ANEXO III - Preencher'!I103</f>
        <v>0</v>
      </c>
      <c r="I94" s="15">
        <f>'[1]TCE - ANEXO III - Preencher'!J103</f>
        <v>645.75279999999998</v>
      </c>
      <c r="J94" s="15">
        <f>'[1]TCE - ANEXO III - Preencher'!K103</f>
        <v>0</v>
      </c>
      <c r="K94" s="16">
        <f>'[1]TCE - ANEXO III - Preencher'!L103</f>
        <v>114.9</v>
      </c>
      <c r="L94" s="16">
        <f>'[1]TCE - ANEXO III - Preencher'!M103</f>
        <v>0</v>
      </c>
      <c r="M94" s="16">
        <f t="shared" si="7"/>
        <v>114.9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769.93279999999993</v>
      </c>
    </row>
    <row r="95" spans="1:28" s="4" customFormat="1" x14ac:dyDescent="0.2">
      <c r="A95" s="9">
        <f>IFERROR(VLOOKUP(B95,'[1]DADOS (OCULTAR)'!$P$3:$R$56,3,0),"")</f>
        <v>9039744001247</v>
      </c>
      <c r="B95" s="10" t="str">
        <f>'[1]TCE - ANEXO III - Preencher'!C104</f>
        <v>UPA CABO DE SANTO AGOSTINHO</v>
      </c>
      <c r="C95" s="11"/>
      <c r="D95" s="12" t="str">
        <f>'[1]TCE - ANEXO III - Preencher'!E104</f>
        <v>GIRLAYNE SOUZA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44044</v>
      </c>
      <c r="H95" s="15">
        <f>'[1]TCE - ANEXO III - Preencher'!I104</f>
        <v>0</v>
      </c>
      <c r="I95" s="15">
        <f>'[1]TCE - ANEXO III - Preencher'!J104</f>
        <v>151.39200000000002</v>
      </c>
      <c r="J95" s="15">
        <f>'[1]TCE - ANEXO III - Preencher'!K104</f>
        <v>0</v>
      </c>
      <c r="K95" s="16">
        <f>'[1]TCE - ANEXO III - Preencher'!L104</f>
        <v>114.9</v>
      </c>
      <c r="L95" s="16">
        <f>'[1]TCE - ANEXO III - Preencher'!M104</f>
        <v>20.9</v>
      </c>
      <c r="M95" s="16">
        <f t="shared" si="7"/>
        <v>94</v>
      </c>
      <c r="N95" s="16">
        <f>'[1]TCE - ANEXO III - Preencher'!O104</f>
        <v>9.2799999999999994</v>
      </c>
      <c r="O95" s="16">
        <f>'[1]TCE - ANEXO III - Preencher'!P104</f>
        <v>0</v>
      </c>
      <c r="P95" s="17">
        <f t="shared" si="8"/>
        <v>9.2799999999999994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254.67200000000003</v>
      </c>
    </row>
    <row r="96" spans="1:28" s="4" customFormat="1" x14ac:dyDescent="0.2">
      <c r="A96" s="9">
        <f>IFERROR(VLOOKUP(B96,'[1]DADOS (OCULTAR)'!$P$3:$R$56,3,0),"")</f>
        <v>9039744001247</v>
      </c>
      <c r="B96" s="10" t="str">
        <f>'[1]TCE - ANEXO III - Preencher'!C105</f>
        <v>UPA CABO DE SANTO AGOSTINHO</v>
      </c>
      <c r="C96" s="11"/>
      <c r="D96" s="12" t="str">
        <f>'[1]TCE - ANEXO III - Preencher'!E105</f>
        <v>GIULIA ANDREATA OLIVEIRA DE ALENCAR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411010</v>
      </c>
      <c r="G96" s="14">
        <f>IF('[1]TCE - ANEXO III - Preencher'!H105="","",'[1]TCE - ANEXO III - Preencher'!H105)</f>
        <v>44044</v>
      </c>
      <c r="H96" s="15">
        <f>'[1]TCE - ANEXO III - Preencher'!I105</f>
        <v>0</v>
      </c>
      <c r="I96" s="15">
        <f>'[1]TCE - ANEXO III - Preencher'!J105</f>
        <v>104.5</v>
      </c>
      <c r="J96" s="15">
        <f>'[1]TCE - ANEXO III - Preencher'!K105</f>
        <v>0</v>
      </c>
      <c r="K96" s="16">
        <f>'[1]TCE - ANEXO III - Preencher'!L105</f>
        <v>114.9</v>
      </c>
      <c r="L96" s="16">
        <f>'[1]TCE - ANEXO III - Preencher'!M105</f>
        <v>0</v>
      </c>
      <c r="M96" s="16">
        <f t="shared" si="7"/>
        <v>114.9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220.56</v>
      </c>
    </row>
    <row r="97" spans="1:28" s="4" customFormat="1" x14ac:dyDescent="0.2">
      <c r="A97" s="9">
        <f>IFERROR(VLOOKUP(B97,'[1]DADOS (OCULTAR)'!$P$3:$R$56,3,0),"")</f>
        <v>9039744001247</v>
      </c>
      <c r="B97" s="10" t="str">
        <f>'[1]TCE - ANEXO III - Preencher'!C106</f>
        <v>UPA CABO DE SANTO AGOSTINHO</v>
      </c>
      <c r="C97" s="11"/>
      <c r="D97" s="12" t="str">
        <f>'[1]TCE - ANEXO III - Preencher'!E106</f>
        <v>GLEICY DO NASCIMENTO DE LIMA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44044</v>
      </c>
      <c r="H97" s="15">
        <f>'[1]TCE - ANEXO III - Preencher'!I106</f>
        <v>0</v>
      </c>
      <c r="I97" s="15">
        <f>'[1]TCE - ANEXO III - Preencher'!J106</f>
        <v>100.1832</v>
      </c>
      <c r="J97" s="15">
        <f>'[1]TCE - ANEXO III - Preencher'!K106</f>
        <v>0</v>
      </c>
      <c r="K97" s="16">
        <f>'[1]TCE - ANEXO III - Preencher'!L106</f>
        <v>114.9</v>
      </c>
      <c r="L97" s="16">
        <f>'[1]TCE - ANEXO III - Preencher'!M106</f>
        <v>20.9</v>
      </c>
      <c r="M97" s="16">
        <f t="shared" si="7"/>
        <v>94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260.8</v>
      </c>
      <c r="R97" s="16">
        <f>'[1]TCE - ANEXO III - Preencher'!S106</f>
        <v>62.7</v>
      </c>
      <c r="S97" s="17">
        <f t="shared" si="9"/>
        <v>198.10000000000002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393.44320000000005</v>
      </c>
    </row>
    <row r="98" spans="1:28" s="4" customFormat="1" x14ac:dyDescent="0.2">
      <c r="A98" s="9">
        <f>IFERROR(VLOOKUP(B98,'[1]DADOS (OCULTAR)'!$P$3:$R$56,3,0),"")</f>
        <v>9039744001247</v>
      </c>
      <c r="B98" s="10" t="str">
        <f>'[1]TCE - ANEXO III - Preencher'!C107</f>
        <v>UPA CABO DE SANTO AGOSTINHO</v>
      </c>
      <c r="C98" s="11"/>
      <c r="D98" s="12" t="str">
        <f>'[1]TCE - ANEXO III - Preencher'!E107</f>
        <v>GRACILIANO RAMOS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44044</v>
      </c>
      <c r="H98" s="15">
        <f>'[1]TCE - ANEXO III - Preencher'!I107</f>
        <v>0</v>
      </c>
      <c r="I98" s="15">
        <f>'[1]TCE - ANEXO III - Preencher'!J107</f>
        <v>226.40240000000003</v>
      </c>
      <c r="J98" s="15">
        <f>'[1]TCE - ANEXO III - Preencher'!K107</f>
        <v>0</v>
      </c>
      <c r="K98" s="16">
        <f>'[1]TCE - ANEXO III - Preencher'!L107</f>
        <v>114.9</v>
      </c>
      <c r="L98" s="16">
        <f>'[1]TCE - ANEXO III - Preencher'!M107</f>
        <v>20.9</v>
      </c>
      <c r="M98" s="16">
        <f t="shared" si="7"/>
        <v>94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9.4</v>
      </c>
      <c r="R98" s="16">
        <f>'[1]TCE - ANEXO III - Preencher'!S107</f>
        <v>0</v>
      </c>
      <c r="S98" s="17">
        <f t="shared" si="9"/>
        <v>9.4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330.96240000000006</v>
      </c>
    </row>
    <row r="99" spans="1:28" s="4" customFormat="1" x14ac:dyDescent="0.2">
      <c r="A99" s="9">
        <f>IFERROR(VLOOKUP(B99,'[1]DADOS (OCULTAR)'!$P$3:$R$56,3,0),"")</f>
        <v>9039744001247</v>
      </c>
      <c r="B99" s="10" t="str">
        <f>'[1]TCE - ANEXO III - Preencher'!C108</f>
        <v>UPA CABO DE SANTO AGOSTINHO</v>
      </c>
      <c r="C99" s="11"/>
      <c r="D99" s="12" t="str">
        <f>'[1]TCE - ANEXO III - Preencher'!E108</f>
        <v>GRAZIELLY BEATRIZ CAVALCANTE LIMA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521130</v>
      </c>
      <c r="G99" s="14">
        <f>IF('[1]TCE - ANEXO III - Preencher'!H108="","",'[1]TCE - ANEXO III - Preencher'!H108)</f>
        <v>44044</v>
      </c>
      <c r="H99" s="15">
        <f>'[1]TCE - ANEXO III - Preencher'!I108</f>
        <v>0</v>
      </c>
      <c r="I99" s="15">
        <f>'[1]TCE - ANEXO III - Preencher'!J108</f>
        <v>83.803200000000004</v>
      </c>
      <c r="J99" s="15">
        <f>'[1]TCE - ANEXO III - Preencher'!K108</f>
        <v>0</v>
      </c>
      <c r="K99" s="16">
        <f>'[1]TCE - ANEXO III - Preencher'!L108</f>
        <v>114.9</v>
      </c>
      <c r="L99" s="16">
        <f>'[1]TCE - ANEXO III - Preencher'!M108</f>
        <v>20.9</v>
      </c>
      <c r="M99" s="16">
        <f t="shared" si="7"/>
        <v>94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150.4</v>
      </c>
      <c r="R99" s="16">
        <f>'[1]TCE - ANEXO III - Preencher'!S108</f>
        <v>48.07</v>
      </c>
      <c r="S99" s="17">
        <f t="shared" si="9"/>
        <v>102.33000000000001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281.29320000000001</v>
      </c>
    </row>
    <row r="100" spans="1:28" s="4" customFormat="1" x14ac:dyDescent="0.2">
      <c r="A100" s="9">
        <f>IFERROR(VLOOKUP(B100,'[1]DADOS (OCULTAR)'!$P$3:$R$56,3,0),"")</f>
        <v>9039744001247</v>
      </c>
      <c r="B100" s="10" t="str">
        <f>'[1]TCE - ANEXO III - Preencher'!C109</f>
        <v>UPA CABO DE SANTO AGOSTINHO</v>
      </c>
      <c r="C100" s="11"/>
      <c r="D100" s="12" t="str">
        <f>'[1]TCE - ANEXO III - Preencher'!E109</f>
        <v>GUTIERRE NASCIMENTO DA SILVA EVANGELISTA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782320</v>
      </c>
      <c r="G100" s="14">
        <f>IF('[1]TCE - ANEXO III - Preencher'!H109="","",'[1]TCE - ANEXO III - Preencher'!H109)</f>
        <v>44044</v>
      </c>
      <c r="H100" s="15">
        <f>'[1]TCE - ANEXO III - Preencher'!I109</f>
        <v>0</v>
      </c>
      <c r="I100" s="15">
        <f>'[1]TCE - ANEXO III - Preencher'!J109</f>
        <v>131.916</v>
      </c>
      <c r="J100" s="15">
        <f>'[1]TCE - ANEXO III - Preencher'!K109</f>
        <v>0</v>
      </c>
      <c r="K100" s="16">
        <f>'[1]TCE - ANEXO III - Preencher'!L109</f>
        <v>114.9</v>
      </c>
      <c r="L100" s="16">
        <f>'[1]TCE - ANEXO III - Preencher'!M109</f>
        <v>28.48</v>
      </c>
      <c r="M100" s="16">
        <f t="shared" si="7"/>
        <v>86.42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219.49600000000001</v>
      </c>
    </row>
    <row r="101" spans="1:28" s="4" customFormat="1" x14ac:dyDescent="0.2">
      <c r="A101" s="9">
        <f>IFERROR(VLOOKUP(B101,'[1]DADOS (OCULTAR)'!$P$3:$R$56,3,0),"")</f>
        <v>9039744001247</v>
      </c>
      <c r="B101" s="10" t="str">
        <f>'[1]TCE - ANEXO III - Preencher'!C110</f>
        <v>UPA CABO DE SANTO AGOSTINHO</v>
      </c>
      <c r="C101" s="11"/>
      <c r="D101" s="12" t="str">
        <f>'[1]TCE - ANEXO III - Preencher'!E110</f>
        <v>GUTTEMBERG FRANCISCO DA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317210</v>
      </c>
      <c r="G101" s="14">
        <f>IF('[1]TCE - ANEXO III - Preencher'!H110="","",'[1]TCE - ANEXO III - Preencher'!H110)</f>
        <v>44044</v>
      </c>
      <c r="H101" s="15">
        <f>'[1]TCE - ANEXO III - Preencher'!I110</f>
        <v>0</v>
      </c>
      <c r="I101" s="15">
        <f>'[1]TCE - ANEXO III - Preencher'!J110</f>
        <v>134.30959999999999</v>
      </c>
      <c r="J101" s="15">
        <f>'[1]TCE - ANEXO III - Preencher'!K110</f>
        <v>0</v>
      </c>
      <c r="K101" s="16">
        <f>'[1]TCE - ANEXO III - Preencher'!L110</f>
        <v>114.9</v>
      </c>
      <c r="L101" s="16">
        <f>'[1]TCE - ANEXO III - Preencher'!M110</f>
        <v>33.67</v>
      </c>
      <c r="M101" s="16">
        <f t="shared" si="7"/>
        <v>81.23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216.6996</v>
      </c>
    </row>
    <row r="102" spans="1:28" s="4" customFormat="1" x14ac:dyDescent="0.2">
      <c r="A102" s="9">
        <f>IFERROR(VLOOKUP(B102,'[1]DADOS (OCULTAR)'!$P$3:$R$56,3,0),"")</f>
        <v>9039744001247</v>
      </c>
      <c r="B102" s="10" t="str">
        <f>'[1]TCE - ANEXO III - Preencher'!C111</f>
        <v>UPA CABO DE SANTO AGOSTINHO</v>
      </c>
      <c r="C102" s="11"/>
      <c r="D102" s="12" t="str">
        <f>'[1]TCE - ANEXO III - Preencher'!E111</f>
        <v>HAIANNA ROSA DE LIMA</v>
      </c>
      <c r="E102" s="10" t="str">
        <f>IF('[1]TCE - ANEXO III - Preencher'!F111="4 - Assistência Odontológica","2 - Outros Profissionais da Saúde",'[1]TCE - ANEXO III - Preencher'!F111)</f>
        <v>1 - Médico</v>
      </c>
      <c r="F102" s="13">
        <f>'[1]TCE - ANEXO III - Preencher'!G111</f>
        <v>225124</v>
      </c>
      <c r="G102" s="14">
        <f>IF('[1]TCE - ANEXO III - Preencher'!H111="","",'[1]TCE - ANEXO III - Preencher'!H111)</f>
        <v>44044</v>
      </c>
      <c r="H102" s="15">
        <f>'[1]TCE - ANEXO III - Preencher'!I111</f>
        <v>0</v>
      </c>
      <c r="I102" s="15">
        <f>'[1]TCE - ANEXO III - Preencher'!J111</f>
        <v>409.00720000000001</v>
      </c>
      <c r="J102" s="15">
        <f>'[1]TCE - ANEXO III - Preencher'!K111</f>
        <v>0</v>
      </c>
      <c r="K102" s="16">
        <f>'[1]TCE - ANEXO III - Preencher'!L111</f>
        <v>114.9</v>
      </c>
      <c r="L102" s="16">
        <f>'[1]TCE - ANEXO III - Preencher'!M111</f>
        <v>6.34</v>
      </c>
      <c r="M102" s="16">
        <f t="shared" si="7"/>
        <v>108.56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518.72719999999993</v>
      </c>
    </row>
    <row r="103" spans="1:28" s="4" customFormat="1" x14ac:dyDescent="0.2">
      <c r="A103" s="9">
        <f>IFERROR(VLOOKUP(B103,'[1]DADOS (OCULTAR)'!$P$3:$R$56,3,0),"")</f>
        <v>9039744001247</v>
      </c>
      <c r="B103" s="10" t="str">
        <f>'[1]TCE - ANEXO III - Preencher'!C112</f>
        <v>UPA CABO DE SANTO AGOSTINHO</v>
      </c>
      <c r="C103" s="11"/>
      <c r="D103" s="12" t="str">
        <f>'[1]TCE - ANEXO III - Preencher'!E112</f>
        <v>HANNA BALBINO GONCALVES</v>
      </c>
      <c r="E103" s="10" t="str">
        <f>IF('[1]TCE - ANEXO III - Preencher'!F112="4 - Assistência Odontológica","2 - Outros Profissionais da Saúde",'[1]TCE - ANEXO III - Preencher'!F112)</f>
        <v>1 - Médico</v>
      </c>
      <c r="F103" s="13">
        <f>'[1]TCE - ANEXO III - Preencher'!G112</f>
        <v>225125</v>
      </c>
      <c r="G103" s="14">
        <f>IF('[1]TCE - ANEXO III - Preencher'!H112="","",'[1]TCE - ANEXO III - Preencher'!H112)</f>
        <v>44044</v>
      </c>
      <c r="H103" s="15">
        <f>'[1]TCE - ANEXO III - Preencher'!I112</f>
        <v>0</v>
      </c>
      <c r="I103" s="15">
        <f>'[1]TCE - ANEXO III - Preencher'!J112</f>
        <v>755.18</v>
      </c>
      <c r="J103" s="15">
        <f>'[1]TCE - ANEXO III - Preencher'!K112</f>
        <v>0</v>
      </c>
      <c r="K103" s="16">
        <f>'[1]TCE - ANEXO III - Preencher'!L112</f>
        <v>114.9</v>
      </c>
      <c r="L103" s="16">
        <f>'[1]TCE - ANEXO III - Preencher'!M112</f>
        <v>34.85</v>
      </c>
      <c r="M103" s="16">
        <f t="shared" si="7"/>
        <v>80.050000000000011</v>
      </c>
      <c r="N103" s="16">
        <f>'[1]TCE - ANEXO III - Preencher'!O112</f>
        <v>9.2799999999999994</v>
      </c>
      <c r="O103" s="16">
        <f>'[1]TCE - ANEXO III - Preencher'!P112</f>
        <v>0</v>
      </c>
      <c r="P103" s="17">
        <f t="shared" si="8"/>
        <v>9.2799999999999994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844.51</v>
      </c>
    </row>
    <row r="104" spans="1:28" s="4" customFormat="1" x14ac:dyDescent="0.2">
      <c r="A104" s="9">
        <f>IFERROR(VLOOKUP(B104,'[1]DADOS (OCULTAR)'!$P$3:$R$56,3,0),"")</f>
        <v>9039744001247</v>
      </c>
      <c r="B104" s="10" t="str">
        <f>'[1]TCE - ANEXO III - Preencher'!C113</f>
        <v>UPA CABO DE SANTO AGOSTINHO</v>
      </c>
      <c r="C104" s="11"/>
      <c r="D104" s="12" t="str">
        <f>'[1]TCE - ANEXO III - Preencher'!E113</f>
        <v>IARA BATISTA SOARES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44044</v>
      </c>
      <c r="H104" s="15">
        <f>'[1]TCE - ANEXO III - Preencher'!I113</f>
        <v>0</v>
      </c>
      <c r="I104" s="15">
        <f>'[1]TCE - ANEXO III - Preencher'!J113</f>
        <v>100.3048</v>
      </c>
      <c r="J104" s="15">
        <f>'[1]TCE - ANEXO III - Preencher'!K113</f>
        <v>0</v>
      </c>
      <c r="K104" s="16">
        <f>'[1]TCE - ANEXO III - Preencher'!L113</f>
        <v>114.9</v>
      </c>
      <c r="L104" s="16">
        <f>'[1]TCE - ANEXO III - Preencher'!M113</f>
        <v>20.9</v>
      </c>
      <c r="M104" s="16">
        <f t="shared" si="7"/>
        <v>94</v>
      </c>
      <c r="N104" s="16">
        <f>'[1]TCE - ANEXO III - Preencher'!O113</f>
        <v>9.2799999999999994</v>
      </c>
      <c r="O104" s="16">
        <f>'[1]TCE - ANEXO III - Preencher'!P113</f>
        <v>0</v>
      </c>
      <c r="P104" s="17">
        <f t="shared" si="8"/>
        <v>9.2799999999999994</v>
      </c>
      <c r="Q104" s="16">
        <f>'[1]TCE - ANEXO III - Preencher'!R113</f>
        <v>244.5</v>
      </c>
      <c r="R104" s="16">
        <f>'[1]TCE - ANEXO III - Preencher'!S113</f>
        <v>62.7</v>
      </c>
      <c r="S104" s="17">
        <f t="shared" si="9"/>
        <v>181.8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385.38480000000004</v>
      </c>
    </row>
    <row r="105" spans="1:28" s="4" customFormat="1" x14ac:dyDescent="0.2">
      <c r="A105" s="9">
        <f>IFERROR(VLOOKUP(B105,'[1]DADOS (OCULTAR)'!$P$3:$R$56,3,0),"")</f>
        <v>9039744001247</v>
      </c>
      <c r="B105" s="10" t="str">
        <f>'[1]TCE - ANEXO III - Preencher'!C114</f>
        <v>UPA CABO DE SANTO AGOSTINHO</v>
      </c>
      <c r="C105" s="11"/>
      <c r="D105" s="12" t="str">
        <f>'[1]TCE - ANEXO III - Preencher'!E114</f>
        <v>IARA DE SOUSA SARAIVA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225124</v>
      </c>
      <c r="G105" s="14">
        <f>IF('[1]TCE - ANEXO III - Preencher'!H114="","",'[1]TCE - ANEXO III - Preencher'!H114)</f>
        <v>44044</v>
      </c>
      <c r="H105" s="15">
        <f>'[1]TCE - ANEXO III - Preencher'!I114</f>
        <v>0</v>
      </c>
      <c r="I105" s="15">
        <f>'[1]TCE - ANEXO III - Preencher'!J114</f>
        <v>615.3664</v>
      </c>
      <c r="J105" s="15">
        <f>'[1]TCE - ANEXO III - Preencher'!K114</f>
        <v>0</v>
      </c>
      <c r="K105" s="16">
        <f>'[1]TCE - ANEXO III - Preencher'!L114</f>
        <v>114.9</v>
      </c>
      <c r="L105" s="16">
        <f>'[1]TCE - ANEXO III - Preencher'!M114</f>
        <v>6.34</v>
      </c>
      <c r="M105" s="16">
        <f t="shared" si="7"/>
        <v>108.56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725.08640000000003</v>
      </c>
    </row>
    <row r="106" spans="1:28" s="4" customFormat="1" x14ac:dyDescent="0.2">
      <c r="A106" s="9">
        <f>IFERROR(VLOOKUP(B106,'[1]DADOS (OCULTAR)'!$P$3:$R$56,3,0),"")</f>
        <v>9039744001247</v>
      </c>
      <c r="B106" s="10" t="str">
        <f>'[1]TCE - ANEXO III - Preencher'!C115</f>
        <v>UPA CABO DE SANTO AGOSTINHO</v>
      </c>
      <c r="C106" s="11"/>
      <c r="D106" s="12" t="str">
        <f>'[1]TCE - ANEXO III - Preencher'!E115</f>
        <v>IARA FERREIRA DOS SANTOS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223505</v>
      </c>
      <c r="G106" s="14">
        <f>IF('[1]TCE - ANEXO III - Preencher'!H115="","",'[1]TCE - ANEXO III - Preencher'!H115)</f>
        <v>44044</v>
      </c>
      <c r="H106" s="15">
        <f>'[1]TCE - ANEXO III - Preencher'!I115</f>
        <v>0</v>
      </c>
      <c r="I106" s="15">
        <f>'[1]TCE - ANEXO III - Preencher'!J115</f>
        <v>248.68560000000002</v>
      </c>
      <c r="J106" s="15">
        <f>'[1]TCE - ANEXO III - Preencher'!K115</f>
        <v>0</v>
      </c>
      <c r="K106" s="16">
        <f>'[1]TCE - ANEXO III - Preencher'!L115</f>
        <v>114.9</v>
      </c>
      <c r="L106" s="16">
        <f>'[1]TCE - ANEXO III - Preencher'!M115</f>
        <v>2.62</v>
      </c>
      <c r="M106" s="16">
        <f t="shared" si="7"/>
        <v>112.28</v>
      </c>
      <c r="N106" s="16">
        <f>'[1]TCE - ANEXO III - Preencher'!O115</f>
        <v>9.2799999999999994</v>
      </c>
      <c r="O106" s="16">
        <f>'[1]TCE - ANEXO III - Preencher'!P115</f>
        <v>0</v>
      </c>
      <c r="P106" s="17">
        <f t="shared" si="8"/>
        <v>9.2799999999999994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370.24559999999997</v>
      </c>
    </row>
    <row r="107" spans="1:28" s="4" customFormat="1" x14ac:dyDescent="0.2">
      <c r="A107" s="9">
        <f>IFERROR(VLOOKUP(B107,'[1]DADOS (OCULTAR)'!$P$3:$R$56,3,0),"")</f>
        <v>9039744001247</v>
      </c>
      <c r="B107" s="10" t="str">
        <f>'[1]TCE - ANEXO III - Preencher'!C116</f>
        <v>UPA CABO DE SANTO AGOSTINHO</v>
      </c>
      <c r="C107" s="11"/>
      <c r="D107" s="12" t="str">
        <f>'[1]TCE - ANEXO III - Preencher'!E116</f>
        <v>INAIPI BOSSIERY ANDRADE GORGONIO DA NOBREGA</v>
      </c>
      <c r="E107" s="10" t="str">
        <f>IF('[1]TCE - ANEXO III - Preencher'!F116="4 - Assistência Odontológica","2 - Outros Profissionais da Saúde",'[1]TCE - ANEXO III - Preencher'!F116)</f>
        <v>1 - Médico</v>
      </c>
      <c r="F107" s="13">
        <f>'[1]TCE - ANEXO III - Preencher'!G116</f>
        <v>225124</v>
      </c>
      <c r="G107" s="14">
        <f>IF('[1]TCE - ANEXO III - Preencher'!H116="","",'[1]TCE - ANEXO III - Preencher'!H116)</f>
        <v>44044</v>
      </c>
      <c r="H107" s="15">
        <f>'[1]TCE - ANEXO III - Preencher'!I116</f>
        <v>0</v>
      </c>
      <c r="I107" s="15">
        <f>'[1]TCE - ANEXO III - Preencher'!J116</f>
        <v>415.86480000000006</v>
      </c>
      <c r="J107" s="15">
        <f>'[1]TCE - ANEXO III - Preencher'!K116</f>
        <v>0</v>
      </c>
      <c r="K107" s="16">
        <f>'[1]TCE - ANEXO III - Preencher'!L116</f>
        <v>114.9</v>
      </c>
      <c r="L107" s="16">
        <f>'[1]TCE - ANEXO III - Preencher'!M116</f>
        <v>6.34</v>
      </c>
      <c r="M107" s="16">
        <f t="shared" si="7"/>
        <v>108.56</v>
      </c>
      <c r="N107" s="16">
        <f>'[1]TCE - ANEXO III - Preencher'!O116</f>
        <v>2.44</v>
      </c>
      <c r="O107" s="16">
        <f>'[1]TCE - ANEXO III - Preencher'!P116</f>
        <v>0</v>
      </c>
      <c r="P107" s="17">
        <f t="shared" si="8"/>
        <v>2.44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526.86480000000006</v>
      </c>
    </row>
    <row r="108" spans="1:28" s="4" customFormat="1" x14ac:dyDescent="0.2">
      <c r="A108" s="9">
        <f>IFERROR(VLOOKUP(B108,'[1]DADOS (OCULTAR)'!$P$3:$R$56,3,0),"")</f>
        <v>9039744001247</v>
      </c>
      <c r="B108" s="10" t="str">
        <f>'[1]TCE - ANEXO III - Preencher'!C117</f>
        <v>UPA CABO DE SANTO AGOSTINHO</v>
      </c>
      <c r="C108" s="11"/>
      <c r="D108" s="12" t="str">
        <f>'[1]TCE - ANEXO III - Preencher'!E117</f>
        <v>INALDA DE MELO SANTOS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123105</v>
      </c>
      <c r="G108" s="14">
        <f>IF('[1]TCE - ANEXO III - Preencher'!H117="","",'[1]TCE - ANEXO III - Preencher'!H117)</f>
        <v>44044</v>
      </c>
      <c r="H108" s="15">
        <f>'[1]TCE - ANEXO III - Preencher'!I117</f>
        <v>0</v>
      </c>
      <c r="I108" s="15">
        <f>'[1]TCE - ANEXO III - Preencher'!J117</f>
        <v>1162.9967999999999</v>
      </c>
      <c r="J108" s="15">
        <f>'[1]TCE - ANEXO III - Preencher'!K117</f>
        <v>0</v>
      </c>
      <c r="K108" s="16">
        <f>'[1]TCE - ANEXO III - Preencher'!L117</f>
        <v>114.9</v>
      </c>
      <c r="L108" s="16">
        <f>'[1]TCE - ANEXO III - Preencher'!M117</f>
        <v>30</v>
      </c>
      <c r="M108" s="16">
        <f t="shared" si="7"/>
        <v>84.9</v>
      </c>
      <c r="N108" s="16">
        <f>'[1]TCE - ANEXO III - Preencher'!O117</f>
        <v>9.2799999999999994</v>
      </c>
      <c r="O108" s="16">
        <f>'[1]TCE - ANEXO III - Preencher'!P117</f>
        <v>0</v>
      </c>
      <c r="P108" s="17">
        <f t="shared" si="8"/>
        <v>9.2799999999999994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1257.1768</v>
      </c>
    </row>
    <row r="109" spans="1:28" s="4" customFormat="1" x14ac:dyDescent="0.2">
      <c r="A109" s="9">
        <f>IFERROR(VLOOKUP(B109,'[1]DADOS (OCULTAR)'!$P$3:$R$56,3,0),"")</f>
        <v>9039744001247</v>
      </c>
      <c r="B109" s="10" t="str">
        <f>'[1]TCE - ANEXO III - Preencher'!C118</f>
        <v>UPA CABO DE SANTO AGOSTINHO</v>
      </c>
      <c r="C109" s="11"/>
      <c r="D109" s="12" t="str">
        <f>'[1]TCE - ANEXO III - Preencher'!E118</f>
        <v>IVANILDO AMARO DA SILVA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517410</v>
      </c>
      <c r="G109" s="14">
        <f>IF('[1]TCE - ANEXO III - Preencher'!H118="","",'[1]TCE - ANEXO III - Preencher'!H118)</f>
        <v>44044</v>
      </c>
      <c r="H109" s="15">
        <f>'[1]TCE - ANEXO III - Preencher'!I118</f>
        <v>0</v>
      </c>
      <c r="I109" s="15">
        <f>'[1]TCE - ANEXO III - Preencher'!J118</f>
        <v>104.16719999999999</v>
      </c>
      <c r="J109" s="15">
        <f>'[1]TCE - ANEXO III - Preencher'!K118</f>
        <v>0</v>
      </c>
      <c r="K109" s="16">
        <f>'[1]TCE - ANEXO III - Preencher'!L118</f>
        <v>114.9</v>
      </c>
      <c r="L109" s="16">
        <f>'[1]TCE - ANEXO III - Preencher'!M118</f>
        <v>20.9</v>
      </c>
      <c r="M109" s="16">
        <f t="shared" si="7"/>
        <v>94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199.32719999999998</v>
      </c>
    </row>
    <row r="110" spans="1:28" s="4" customFormat="1" x14ac:dyDescent="0.2">
      <c r="A110" s="9">
        <f>IFERROR(VLOOKUP(B110,'[1]DADOS (OCULTAR)'!$P$3:$R$56,3,0),"")</f>
        <v>9039744001247</v>
      </c>
      <c r="B110" s="10" t="str">
        <f>'[1]TCE - ANEXO III - Preencher'!C119</f>
        <v>UPA CABO DE SANTO AGOSTINHO</v>
      </c>
      <c r="C110" s="11"/>
      <c r="D110" s="12" t="str">
        <f>'[1]TCE - ANEXO III - Preencher'!E119</f>
        <v>IVSON BERNARDO DA SILVA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782320</v>
      </c>
      <c r="G110" s="14">
        <f>IF('[1]TCE - ANEXO III - Preencher'!H119="","",'[1]TCE - ANEXO III - Preencher'!H119)</f>
        <v>44044</v>
      </c>
      <c r="H110" s="15">
        <f>'[1]TCE - ANEXO III - Preencher'!I119</f>
        <v>0</v>
      </c>
      <c r="I110" s="15">
        <f>'[1]TCE - ANEXO III - Preencher'!J119</f>
        <v>153.90479999999999</v>
      </c>
      <c r="J110" s="15">
        <f>'[1]TCE - ANEXO III - Preencher'!K119</f>
        <v>0</v>
      </c>
      <c r="K110" s="16">
        <f>'[1]TCE - ANEXO III - Preencher'!L119</f>
        <v>114.9</v>
      </c>
      <c r="L110" s="16">
        <f>'[1]TCE - ANEXO III - Preencher'!M119</f>
        <v>28.48</v>
      </c>
      <c r="M110" s="16">
        <f t="shared" si="7"/>
        <v>86.42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244.5</v>
      </c>
      <c r="R110" s="16">
        <f>'[1]TCE - ANEXO III - Preencher'!S119</f>
        <v>85.45</v>
      </c>
      <c r="S110" s="17">
        <f t="shared" si="9"/>
        <v>159.05000000000001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400.53480000000002</v>
      </c>
    </row>
    <row r="111" spans="1:28" s="4" customFormat="1" x14ac:dyDescent="0.2">
      <c r="A111" s="9">
        <f>IFERROR(VLOOKUP(B111,'[1]DADOS (OCULTAR)'!$P$3:$R$56,3,0),"")</f>
        <v>9039744001247</v>
      </c>
      <c r="B111" s="10" t="str">
        <f>'[1]TCE - ANEXO III - Preencher'!C120</f>
        <v>UPA CABO DE SANTO AGOSTINHO</v>
      </c>
      <c r="C111" s="11"/>
      <c r="D111" s="12" t="str">
        <f>'[1]TCE - ANEXO III - Preencher'!E120</f>
        <v>JACKSON FERREIRA DE OLIVEIRA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44044</v>
      </c>
      <c r="H111" s="15">
        <f>'[1]TCE - ANEXO III - Preencher'!I120</f>
        <v>0</v>
      </c>
      <c r="I111" s="15">
        <f>'[1]TCE - ANEXO III - Preencher'!J120</f>
        <v>113.08</v>
      </c>
      <c r="J111" s="15">
        <f>'[1]TCE - ANEXO III - Preencher'!K120</f>
        <v>0</v>
      </c>
      <c r="K111" s="16">
        <f>'[1]TCE - ANEXO III - Preencher'!L120</f>
        <v>114.9</v>
      </c>
      <c r="L111" s="16">
        <f>'[1]TCE - ANEXO III - Preencher'!M120</f>
        <v>20.9</v>
      </c>
      <c r="M111" s="16">
        <f t="shared" si="7"/>
        <v>94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208.23999999999998</v>
      </c>
    </row>
    <row r="112" spans="1:28" s="4" customFormat="1" x14ac:dyDescent="0.2">
      <c r="A112" s="9">
        <f>IFERROR(VLOOKUP(B112,'[1]DADOS (OCULTAR)'!$P$3:$R$56,3,0),"")</f>
        <v>9039744001247</v>
      </c>
      <c r="B112" s="10" t="str">
        <f>'[1]TCE - ANEXO III - Preencher'!C121</f>
        <v>UPA CABO DE SANTO AGOSTINHO</v>
      </c>
      <c r="C112" s="11"/>
      <c r="D112" s="12" t="str">
        <f>'[1]TCE - ANEXO III - Preencher'!E121</f>
        <v>JACKSON VANDERLEY SILVA DE LIMA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515110</v>
      </c>
      <c r="G112" s="14">
        <f>IF('[1]TCE - ANEXO III - Preencher'!H121="","",'[1]TCE - ANEXO III - Preencher'!H121)</f>
        <v>44044</v>
      </c>
      <c r="H112" s="15">
        <f>'[1]TCE - ANEXO III - Preencher'!I121</f>
        <v>0</v>
      </c>
      <c r="I112" s="15">
        <f>'[1]TCE - ANEXO III - Preencher'!J121</f>
        <v>100.32000000000001</v>
      </c>
      <c r="J112" s="15">
        <f>'[1]TCE - ANEXO III - Preencher'!K121</f>
        <v>0</v>
      </c>
      <c r="K112" s="16">
        <f>'[1]TCE - ANEXO III - Preencher'!L121</f>
        <v>114.9</v>
      </c>
      <c r="L112" s="16">
        <f>'[1]TCE - ANEXO III - Preencher'!M121</f>
        <v>20.9</v>
      </c>
      <c r="M112" s="16">
        <f t="shared" si="7"/>
        <v>94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195.48</v>
      </c>
    </row>
    <row r="113" spans="1:28" s="4" customFormat="1" x14ac:dyDescent="0.2">
      <c r="A113" s="9">
        <f>IFERROR(VLOOKUP(B113,'[1]DADOS (OCULTAR)'!$P$3:$R$56,3,0),"")</f>
        <v>9039744001247</v>
      </c>
      <c r="B113" s="10" t="str">
        <f>'[1]TCE - ANEXO III - Preencher'!C122</f>
        <v>UPA CABO DE SANTO AGOSTINHO</v>
      </c>
      <c r="C113" s="11"/>
      <c r="D113" s="12" t="str">
        <f>'[1]TCE - ANEXO III - Preencher'!E122</f>
        <v>JADILSON JOSE DOS SANTOS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515110</v>
      </c>
      <c r="G113" s="14">
        <f>IF('[1]TCE - ANEXO III - Preencher'!H122="","",'[1]TCE - ANEXO III - Preencher'!H122)</f>
        <v>44044</v>
      </c>
      <c r="H113" s="15">
        <f>'[1]TCE - ANEXO III - Preencher'!I122</f>
        <v>0</v>
      </c>
      <c r="I113" s="15">
        <f>'[1]TCE - ANEXO III - Preencher'!J122</f>
        <v>113.07280000000002</v>
      </c>
      <c r="J113" s="15">
        <f>'[1]TCE - ANEXO III - Preencher'!K122</f>
        <v>0</v>
      </c>
      <c r="K113" s="16">
        <f>'[1]TCE - ANEXO III - Preencher'!L122</f>
        <v>114.9</v>
      </c>
      <c r="L113" s="16">
        <f>'[1]TCE - ANEXO III - Preencher'!M122</f>
        <v>20.9</v>
      </c>
      <c r="M113" s="16">
        <f t="shared" si="7"/>
        <v>94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208.23280000000003</v>
      </c>
    </row>
    <row r="114" spans="1:28" s="4" customFormat="1" x14ac:dyDescent="0.2">
      <c r="A114" s="9">
        <f>IFERROR(VLOOKUP(B114,'[1]DADOS (OCULTAR)'!$P$3:$R$56,3,0),"")</f>
        <v>9039744001247</v>
      </c>
      <c r="B114" s="10" t="str">
        <f>'[1]TCE - ANEXO III - Preencher'!C123</f>
        <v>UPA CABO DE SANTO AGOSTINHO</v>
      </c>
      <c r="C114" s="11"/>
      <c r="D114" s="12" t="str">
        <f>'[1]TCE - ANEXO III - Preencher'!E123</f>
        <v>JAIME DOS ANJOS NASCIMENTO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223505</v>
      </c>
      <c r="G114" s="14">
        <f>IF('[1]TCE - ANEXO III - Preencher'!H123="","",'[1]TCE - ANEXO III - Preencher'!H123)</f>
        <v>44044</v>
      </c>
      <c r="H114" s="15">
        <f>'[1]TCE - ANEXO III - Preencher'!I123</f>
        <v>0</v>
      </c>
      <c r="I114" s="15">
        <f>'[1]TCE - ANEXO III - Preencher'!J123</f>
        <v>339.64480000000003</v>
      </c>
      <c r="J114" s="15">
        <f>'[1]TCE - ANEXO III - Preencher'!K123</f>
        <v>0</v>
      </c>
      <c r="K114" s="16">
        <f>'[1]TCE - ANEXO III - Preencher'!L123</f>
        <v>114.9</v>
      </c>
      <c r="L114" s="16">
        <f>'[1]TCE - ANEXO III - Preencher'!M123</f>
        <v>3.08</v>
      </c>
      <c r="M114" s="16">
        <f t="shared" si="7"/>
        <v>111.82000000000001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452.62480000000005</v>
      </c>
    </row>
    <row r="115" spans="1:28" s="4" customFormat="1" x14ac:dyDescent="0.2">
      <c r="A115" s="9">
        <f>IFERROR(VLOOKUP(B115,'[1]DADOS (OCULTAR)'!$P$3:$R$56,3,0),"")</f>
        <v>9039744001247</v>
      </c>
      <c r="B115" s="10" t="str">
        <f>'[1]TCE - ANEXO III - Preencher'!C124</f>
        <v>UPA CABO DE SANTO AGOSTINHO</v>
      </c>
      <c r="C115" s="11"/>
      <c r="D115" s="12" t="str">
        <f>'[1]TCE - ANEXO III - Preencher'!E124</f>
        <v>JAKSON TEOTONIO ALVES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44044</v>
      </c>
      <c r="H115" s="15">
        <f>'[1]TCE - ANEXO III - Preencher'!I124</f>
        <v>0</v>
      </c>
      <c r="I115" s="15">
        <f>'[1]TCE - ANEXO III - Preencher'!J124</f>
        <v>104.5</v>
      </c>
      <c r="J115" s="15">
        <f>'[1]TCE - ANEXO III - Preencher'!K124</f>
        <v>0</v>
      </c>
      <c r="K115" s="16">
        <f>'[1]TCE - ANEXO III - Preencher'!L124</f>
        <v>114.9</v>
      </c>
      <c r="L115" s="16">
        <f>'[1]TCE - ANEXO III - Preencher'!M124</f>
        <v>0</v>
      </c>
      <c r="M115" s="16">
        <f t="shared" si="7"/>
        <v>114.9</v>
      </c>
      <c r="N115" s="16">
        <f>'[1]TCE - ANEXO III - Preencher'!O124</f>
        <v>2.44</v>
      </c>
      <c r="O115" s="16">
        <f>'[1]TCE - ANEXO III - Preencher'!P124</f>
        <v>0</v>
      </c>
      <c r="P115" s="17">
        <f t="shared" si="8"/>
        <v>2.44</v>
      </c>
      <c r="Q115" s="16">
        <f>'[1]TCE - ANEXO III - Preencher'!R124</f>
        <v>260.8</v>
      </c>
      <c r="R115" s="16">
        <f>'[1]TCE - ANEXO III - Preencher'!S124</f>
        <v>62.7</v>
      </c>
      <c r="S115" s="17">
        <f t="shared" si="9"/>
        <v>198.10000000000002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419.94000000000005</v>
      </c>
    </row>
    <row r="116" spans="1:28" s="4" customFormat="1" x14ac:dyDescent="0.2">
      <c r="A116" s="9">
        <f>IFERROR(VLOOKUP(B116,'[1]DADOS (OCULTAR)'!$P$3:$R$56,3,0),"")</f>
        <v>9039744001247</v>
      </c>
      <c r="B116" s="10" t="str">
        <f>'[1]TCE - ANEXO III - Preencher'!C125</f>
        <v>UPA CABO DE SANTO AGOSTINHO</v>
      </c>
      <c r="C116" s="11"/>
      <c r="D116" s="12" t="str">
        <f>'[1]TCE - ANEXO III - Preencher'!E125</f>
        <v>JANAINA DA PAZ BRUNO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411010</v>
      </c>
      <c r="G116" s="14">
        <f>IF('[1]TCE - ANEXO III - Preencher'!H125="","",'[1]TCE - ANEXO III - Preencher'!H125)</f>
        <v>44044</v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114.9</v>
      </c>
      <c r="L116" s="16">
        <f>'[1]TCE - ANEXO III - Preencher'!M125</f>
        <v>0</v>
      </c>
      <c r="M116" s="16">
        <f t="shared" si="7"/>
        <v>114.9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116.06</v>
      </c>
    </row>
    <row r="117" spans="1:28" s="4" customFormat="1" x14ac:dyDescent="0.2">
      <c r="A117" s="9">
        <f>IFERROR(VLOOKUP(B117,'[1]DADOS (OCULTAR)'!$P$3:$R$56,3,0),"")</f>
        <v>9039744001247</v>
      </c>
      <c r="B117" s="10" t="str">
        <f>'[1]TCE - ANEXO III - Preencher'!C126</f>
        <v>UPA CABO DE SANTO AGOSTINHO</v>
      </c>
      <c r="C117" s="11"/>
      <c r="D117" s="12" t="str">
        <f>'[1]TCE - ANEXO III - Preencher'!E126</f>
        <v>JARISSON NEVES DA SILVA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517410</v>
      </c>
      <c r="G117" s="14">
        <f>IF('[1]TCE - ANEXO III - Preencher'!H126="","",'[1]TCE - ANEXO III - Preencher'!H126)</f>
        <v>44044</v>
      </c>
      <c r="H117" s="15">
        <f>'[1]TCE - ANEXO III - Preencher'!I126</f>
        <v>0</v>
      </c>
      <c r="I117" s="15">
        <f>'[1]TCE - ANEXO III - Preencher'!J126</f>
        <v>104.3496</v>
      </c>
      <c r="J117" s="15">
        <f>'[1]TCE - ANEXO III - Preencher'!K126</f>
        <v>0</v>
      </c>
      <c r="K117" s="16">
        <f>'[1]TCE - ANEXO III - Preencher'!L126</f>
        <v>114.9</v>
      </c>
      <c r="L117" s="16">
        <f>'[1]TCE - ANEXO III - Preencher'!M126</f>
        <v>20.9</v>
      </c>
      <c r="M117" s="16">
        <f t="shared" si="7"/>
        <v>94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260.8</v>
      </c>
      <c r="R117" s="16">
        <f>'[1]TCE - ANEXO III - Preencher'!S126</f>
        <v>62.7</v>
      </c>
      <c r="S117" s="17">
        <f t="shared" si="9"/>
        <v>198.10000000000002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397.6096</v>
      </c>
    </row>
    <row r="118" spans="1:28" s="4" customFormat="1" x14ac:dyDescent="0.2">
      <c r="A118" s="9">
        <f>IFERROR(VLOOKUP(B118,'[1]DADOS (OCULTAR)'!$P$3:$R$56,3,0),"")</f>
        <v>9039744001247</v>
      </c>
      <c r="B118" s="10" t="str">
        <f>'[1]TCE - ANEXO III - Preencher'!C127</f>
        <v>UPA CABO DE SANTO AGOSTINHO</v>
      </c>
      <c r="C118" s="11"/>
      <c r="D118" s="12" t="str">
        <f>'[1]TCE - ANEXO III - Preencher'!E127</f>
        <v>JESSICA LAIZZA MOURA DUDA CARVALHO</v>
      </c>
      <c r="E118" s="10" t="str">
        <f>IF('[1]TCE - ANEXO III - Preencher'!F127="4 - Assistência Odontológica","2 - Outros Profissionais da Saúde",'[1]TCE - ANEXO III - Preencher'!F127)</f>
        <v>1 - Médico</v>
      </c>
      <c r="F118" s="13">
        <f>'[1]TCE - ANEXO III - Preencher'!G127</f>
        <v>225124</v>
      </c>
      <c r="G118" s="14">
        <f>IF('[1]TCE - ANEXO III - Preencher'!H127="","",'[1]TCE - ANEXO III - Preencher'!H127)</f>
        <v>44044</v>
      </c>
      <c r="H118" s="15">
        <f>'[1]TCE - ANEXO III - Preencher'!I127</f>
        <v>0</v>
      </c>
      <c r="I118" s="15">
        <f>'[1]TCE - ANEXO III - Preencher'!J127</f>
        <v>370.17760000000004</v>
      </c>
      <c r="J118" s="15">
        <f>'[1]TCE - ANEXO III - Preencher'!K127</f>
        <v>0</v>
      </c>
      <c r="K118" s="16">
        <f>'[1]TCE - ANEXO III - Preencher'!L127</f>
        <v>114.9</v>
      </c>
      <c r="L118" s="16">
        <f>'[1]TCE - ANEXO III - Preencher'!M127</f>
        <v>0</v>
      </c>
      <c r="M118" s="16">
        <f t="shared" si="7"/>
        <v>114.9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486.2376000000001</v>
      </c>
    </row>
    <row r="119" spans="1:28" s="4" customFormat="1" x14ac:dyDescent="0.2">
      <c r="A119" s="9">
        <f>IFERROR(VLOOKUP(B119,'[1]DADOS (OCULTAR)'!$P$3:$R$56,3,0),"")</f>
        <v>9039744001247</v>
      </c>
      <c r="B119" s="10" t="str">
        <f>'[1]TCE - ANEXO III - Preencher'!C128</f>
        <v>UPA CABO DE SANTO AGOSTINHO</v>
      </c>
      <c r="C119" s="11"/>
      <c r="D119" s="12" t="str">
        <f>'[1]TCE - ANEXO III - Preencher'!E128</f>
        <v>JESSICA MARIA SERRA DE ANDRADE</v>
      </c>
      <c r="E119" s="10" t="str">
        <f>IF('[1]TCE - ANEXO III - Preencher'!F128="4 - Assistência Odontológica","2 - Outros Profissionais da Saúde",'[1]TCE - ANEXO III - Preencher'!F128)</f>
        <v>1 - Médico</v>
      </c>
      <c r="F119" s="13">
        <f>'[1]TCE - ANEXO III - Preencher'!G128</f>
        <v>225125</v>
      </c>
      <c r="G119" s="14">
        <f>IF('[1]TCE - ANEXO III - Preencher'!H128="","",'[1]TCE - ANEXO III - Preencher'!H128)</f>
        <v>44044</v>
      </c>
      <c r="H119" s="15">
        <f>'[1]TCE - ANEXO III - Preencher'!I128</f>
        <v>0</v>
      </c>
      <c r="I119" s="15">
        <f>'[1]TCE - ANEXO III - Preencher'!J128</f>
        <v>392.9024</v>
      </c>
      <c r="J119" s="15">
        <f>'[1]TCE - ANEXO III - Preencher'!K128</f>
        <v>0</v>
      </c>
      <c r="K119" s="16">
        <f>'[1]TCE - ANEXO III - Preencher'!L128</f>
        <v>114.9</v>
      </c>
      <c r="L119" s="16">
        <f>'[1]TCE - ANEXO III - Preencher'!M128</f>
        <v>0</v>
      </c>
      <c r="M119" s="16">
        <f t="shared" si="7"/>
        <v>114.9</v>
      </c>
      <c r="N119" s="16">
        <f>'[1]TCE - ANEXO III - Preencher'!O128</f>
        <v>9.2799999999999994</v>
      </c>
      <c r="O119" s="16">
        <f>'[1]TCE - ANEXO III - Preencher'!P128</f>
        <v>0</v>
      </c>
      <c r="P119" s="17">
        <f t="shared" si="8"/>
        <v>9.2799999999999994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517.08240000000001</v>
      </c>
    </row>
    <row r="120" spans="1:28" s="4" customFormat="1" x14ac:dyDescent="0.2">
      <c r="A120" s="9">
        <f>IFERROR(VLOOKUP(B120,'[1]DADOS (OCULTAR)'!$P$3:$R$56,3,0),"")</f>
        <v>9039744001247</v>
      </c>
      <c r="B120" s="10" t="str">
        <f>'[1]TCE - ANEXO III - Preencher'!C129</f>
        <v>UPA CABO DE SANTO AGOSTINHO</v>
      </c>
      <c r="C120" s="11"/>
      <c r="D120" s="12" t="str">
        <f>'[1]TCE - ANEXO III - Preencher'!E129</f>
        <v>JOICE MARTINS BRIZOLA ROCHA</v>
      </c>
      <c r="E120" s="10" t="str">
        <f>IF('[1]TCE - ANEXO III - Preencher'!F129="4 - Assistência Odontológica","2 - Outros Profissionais da Saúde",'[1]TCE - ANEXO III - Preencher'!F129)</f>
        <v>1 - Médico</v>
      </c>
      <c r="F120" s="13">
        <f>'[1]TCE - ANEXO III - Preencher'!G129</f>
        <v>225124</v>
      </c>
      <c r="G120" s="14">
        <f>IF('[1]TCE - ANEXO III - Preencher'!H129="","",'[1]TCE - ANEXO III - Preencher'!H129)</f>
        <v>44044</v>
      </c>
      <c r="H120" s="15">
        <f>'[1]TCE - ANEXO III - Preencher'!I129</f>
        <v>0</v>
      </c>
      <c r="I120" s="15">
        <f>'[1]TCE - ANEXO III - Preencher'!J129</f>
        <v>369.32160000000005</v>
      </c>
      <c r="J120" s="15">
        <f>'[1]TCE - ANEXO III - Preencher'!K129</f>
        <v>0</v>
      </c>
      <c r="K120" s="16">
        <f>'[1]TCE - ANEXO III - Preencher'!L129</f>
        <v>114.9</v>
      </c>
      <c r="L120" s="16">
        <f>'[1]TCE - ANEXO III - Preencher'!M129</f>
        <v>6.34</v>
      </c>
      <c r="M120" s="16">
        <f t="shared" si="7"/>
        <v>108.56</v>
      </c>
      <c r="N120" s="16">
        <f>'[1]TCE - ANEXO III - Preencher'!O129</f>
        <v>9.2799999999999994</v>
      </c>
      <c r="O120" s="16">
        <f>'[1]TCE - ANEXO III - Preencher'!P129</f>
        <v>0</v>
      </c>
      <c r="P120" s="17">
        <f t="shared" si="8"/>
        <v>9.2799999999999994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487.16160000000002</v>
      </c>
    </row>
    <row r="121" spans="1:28" s="4" customFormat="1" x14ac:dyDescent="0.2">
      <c r="A121" s="9">
        <f>IFERROR(VLOOKUP(B121,'[1]DADOS (OCULTAR)'!$P$3:$R$56,3,0),"")</f>
        <v>9039744001247</v>
      </c>
      <c r="B121" s="10" t="str">
        <f>'[1]TCE - ANEXO III - Preencher'!C130</f>
        <v>UPA CABO DE SANTO AGOSTINHO</v>
      </c>
      <c r="C121" s="11"/>
      <c r="D121" s="12" t="str">
        <f>'[1]TCE - ANEXO III - Preencher'!E130</f>
        <v>JORGE ABILIO PAZETO</v>
      </c>
      <c r="E121" s="10" t="str">
        <f>IF('[1]TCE - ANEXO III - Preencher'!F130="4 - Assistência Odontológica","2 - Outros Profissionais da Saúde",'[1]TCE - ANEXO III - Preencher'!F130)</f>
        <v>1 - Médico</v>
      </c>
      <c r="F121" s="13">
        <f>'[1]TCE - ANEXO III - Preencher'!G130</f>
        <v>225125</v>
      </c>
      <c r="G121" s="14">
        <f>IF('[1]TCE - ANEXO III - Preencher'!H130="","",'[1]TCE - ANEXO III - Preencher'!H130)</f>
        <v>44044</v>
      </c>
      <c r="H121" s="15">
        <f>'[1]TCE - ANEXO III - Preencher'!I130</f>
        <v>0</v>
      </c>
      <c r="I121" s="15">
        <f>'[1]TCE - ANEXO III - Preencher'!J130</f>
        <v>460.28480000000002</v>
      </c>
      <c r="J121" s="15">
        <f>'[1]TCE - ANEXO III - Preencher'!K130</f>
        <v>0</v>
      </c>
      <c r="K121" s="16">
        <f>'[1]TCE - ANEXO III - Preencher'!L130</f>
        <v>114.9</v>
      </c>
      <c r="L121" s="16">
        <f>'[1]TCE - ANEXO III - Preencher'!M130</f>
        <v>0</v>
      </c>
      <c r="M121" s="16">
        <f t="shared" si="7"/>
        <v>114.9</v>
      </c>
      <c r="N121" s="16">
        <f>'[1]TCE - ANEXO III - Preencher'!O130</f>
        <v>9.2799999999999994</v>
      </c>
      <c r="O121" s="16">
        <f>'[1]TCE - ANEXO III - Preencher'!P130</f>
        <v>0</v>
      </c>
      <c r="P121" s="17">
        <f t="shared" si="8"/>
        <v>9.2799999999999994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584.46479999999997</v>
      </c>
    </row>
    <row r="122" spans="1:28" s="4" customFormat="1" x14ac:dyDescent="0.2">
      <c r="A122" s="9">
        <f>IFERROR(VLOOKUP(B122,'[1]DADOS (OCULTAR)'!$P$3:$R$56,3,0),"")</f>
        <v>9039744001247</v>
      </c>
      <c r="B122" s="10" t="str">
        <f>'[1]TCE - ANEXO III - Preencher'!C131</f>
        <v>UPA CABO DE SANTO AGOSTINHO</v>
      </c>
      <c r="C122" s="11"/>
      <c r="D122" s="12" t="str">
        <f>'[1]TCE - ANEXO III - Preencher'!E131</f>
        <v>JOSE AMARO DOS SANTOS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517410</v>
      </c>
      <c r="G122" s="14">
        <f>IF('[1]TCE - ANEXO III - Preencher'!H131="","",'[1]TCE - ANEXO III - Preencher'!H131)</f>
        <v>44044</v>
      </c>
      <c r="H122" s="15">
        <f>'[1]TCE - ANEXO III - Preencher'!I131</f>
        <v>0</v>
      </c>
      <c r="I122" s="15">
        <f>'[1]TCE - ANEXO III - Preencher'!J131</f>
        <v>118.11120000000001</v>
      </c>
      <c r="J122" s="15">
        <f>'[1]TCE - ANEXO III - Preencher'!K131</f>
        <v>0</v>
      </c>
      <c r="K122" s="16">
        <f>'[1]TCE - ANEXO III - Preencher'!L131</f>
        <v>114.9</v>
      </c>
      <c r="L122" s="16">
        <f>'[1]TCE - ANEXO III - Preencher'!M131</f>
        <v>20.9</v>
      </c>
      <c r="M122" s="16">
        <f t="shared" si="7"/>
        <v>94</v>
      </c>
      <c r="N122" s="16">
        <f>'[1]TCE - ANEXO III - Preencher'!O131</f>
        <v>9.2799999999999994</v>
      </c>
      <c r="O122" s="16">
        <f>'[1]TCE - ANEXO III - Preencher'!P131</f>
        <v>0</v>
      </c>
      <c r="P122" s="17">
        <f t="shared" si="8"/>
        <v>9.2799999999999994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221.3912</v>
      </c>
    </row>
    <row r="123" spans="1:28" s="4" customFormat="1" x14ac:dyDescent="0.2">
      <c r="A123" s="9">
        <f>IFERROR(VLOOKUP(B123,'[1]DADOS (OCULTAR)'!$P$3:$R$56,3,0),"")</f>
        <v>9039744001247</v>
      </c>
      <c r="B123" s="10" t="str">
        <f>'[1]TCE - ANEXO III - Preencher'!C132</f>
        <v>UPA CABO DE SANTO AGOSTINHO</v>
      </c>
      <c r="C123" s="11"/>
      <c r="D123" s="12" t="str">
        <f>'[1]TCE - ANEXO III - Preencher'!E132</f>
        <v>JOSE CRISTIANO DA SILVA RODRIGUES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766420</v>
      </c>
      <c r="G123" s="14">
        <f>IF('[1]TCE - ANEXO III - Preencher'!H132="","",'[1]TCE - ANEXO III - Preencher'!H132)</f>
        <v>44044</v>
      </c>
      <c r="H123" s="15">
        <f>'[1]TCE - ANEXO III - Preencher'!I132</f>
        <v>0</v>
      </c>
      <c r="I123" s="15">
        <f>'[1]TCE - ANEXO III - Preencher'!J132</f>
        <v>117.04</v>
      </c>
      <c r="J123" s="15">
        <f>'[1]TCE - ANEXO III - Preencher'!K132</f>
        <v>0</v>
      </c>
      <c r="K123" s="16">
        <f>'[1]TCE - ANEXO III - Preencher'!L132</f>
        <v>114.9</v>
      </c>
      <c r="L123" s="16">
        <f>'[1]TCE - ANEXO III - Preencher'!M132</f>
        <v>0</v>
      </c>
      <c r="M123" s="16">
        <f t="shared" si="7"/>
        <v>114.9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233.1</v>
      </c>
    </row>
    <row r="124" spans="1:28" s="4" customFormat="1" x14ac:dyDescent="0.2">
      <c r="A124" s="9">
        <f>IFERROR(VLOOKUP(B124,'[1]DADOS (OCULTAR)'!$P$3:$R$56,3,0),"")</f>
        <v>9039744001247</v>
      </c>
      <c r="B124" s="10" t="str">
        <f>'[1]TCE - ANEXO III - Preencher'!C133</f>
        <v>UPA CABO DE SANTO AGOSTINHO</v>
      </c>
      <c r="C124" s="11"/>
      <c r="D124" s="12" t="str">
        <f>'[1]TCE - ANEXO III - Preencher'!E133</f>
        <v>JOSE JORGE DE SOUZA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514225</v>
      </c>
      <c r="G124" s="14">
        <f>IF('[1]TCE - ANEXO III - Preencher'!H133="","",'[1]TCE - ANEXO III - Preencher'!H133)</f>
        <v>44044</v>
      </c>
      <c r="H124" s="15">
        <f>'[1]TCE - ANEXO III - Preencher'!I133</f>
        <v>0</v>
      </c>
      <c r="I124" s="15">
        <f>'[1]TCE - ANEXO III - Preencher'!J133</f>
        <v>117.03120000000001</v>
      </c>
      <c r="J124" s="15">
        <f>'[1]TCE - ANEXO III - Preencher'!K133</f>
        <v>0</v>
      </c>
      <c r="K124" s="16">
        <f>'[1]TCE - ANEXO III - Preencher'!L133</f>
        <v>114.9</v>
      </c>
      <c r="L124" s="16">
        <f>'[1]TCE - ANEXO III - Preencher'!M133</f>
        <v>20.9</v>
      </c>
      <c r="M124" s="16">
        <f t="shared" si="7"/>
        <v>94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212.19120000000001</v>
      </c>
    </row>
    <row r="125" spans="1:28" s="4" customFormat="1" x14ac:dyDescent="0.2">
      <c r="A125" s="9">
        <f>IFERROR(VLOOKUP(B125,'[1]DADOS (OCULTAR)'!$P$3:$R$56,3,0),"")</f>
        <v>9039744001247</v>
      </c>
      <c r="B125" s="10" t="str">
        <f>'[1]TCE - ANEXO III - Preencher'!C134</f>
        <v>UPA CABO DE SANTO AGOSTINHO</v>
      </c>
      <c r="C125" s="11"/>
      <c r="D125" s="12" t="str">
        <f>'[1]TCE - ANEXO III - Preencher'!E134</f>
        <v>JOSE LEANDRO GOMES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515110</v>
      </c>
      <c r="G125" s="14">
        <f>IF('[1]TCE - ANEXO III - Preencher'!H134="","",'[1]TCE - ANEXO III - Preencher'!H134)</f>
        <v>44044</v>
      </c>
      <c r="H125" s="15">
        <f>'[1]TCE - ANEXO III - Preencher'!I134</f>
        <v>0</v>
      </c>
      <c r="I125" s="15">
        <f>'[1]TCE - ANEXO III - Preencher'!J134</f>
        <v>104.46799999999999</v>
      </c>
      <c r="J125" s="15">
        <f>'[1]TCE - ANEXO III - Preencher'!K134</f>
        <v>0</v>
      </c>
      <c r="K125" s="16">
        <f>'[1]TCE - ANEXO III - Preencher'!L134</f>
        <v>114.9</v>
      </c>
      <c r="L125" s="16">
        <f>'[1]TCE - ANEXO III - Preencher'!M134</f>
        <v>20.9</v>
      </c>
      <c r="M125" s="16">
        <f t="shared" si="7"/>
        <v>94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260.8</v>
      </c>
      <c r="R125" s="16">
        <f>'[1]TCE - ANEXO III - Preencher'!S134</f>
        <v>62.7</v>
      </c>
      <c r="S125" s="17">
        <f t="shared" si="9"/>
        <v>198.10000000000002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397.72800000000001</v>
      </c>
    </row>
    <row r="126" spans="1:28" s="4" customFormat="1" x14ac:dyDescent="0.2">
      <c r="A126" s="9">
        <f>IFERROR(VLOOKUP(B126,'[1]DADOS (OCULTAR)'!$P$3:$R$56,3,0),"")</f>
        <v>9039744001247</v>
      </c>
      <c r="B126" s="10" t="str">
        <f>'[1]TCE - ANEXO III - Preencher'!C135</f>
        <v>UPA CABO DE SANTO AGOSTINHO</v>
      </c>
      <c r="C126" s="11"/>
      <c r="D126" s="12" t="str">
        <f>'[1]TCE - ANEXO III - Preencher'!E135</f>
        <v>JOSE SEVERINO DA SILVA JUNIOR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782320</v>
      </c>
      <c r="G126" s="14">
        <f>IF('[1]TCE - ANEXO III - Preencher'!H135="","",'[1]TCE - ANEXO III - Preencher'!H135)</f>
        <v>44044</v>
      </c>
      <c r="H126" s="15">
        <f>'[1]TCE - ANEXO III - Preencher'!I135</f>
        <v>0</v>
      </c>
      <c r="I126" s="15">
        <f>'[1]TCE - ANEXO III - Preencher'!J135</f>
        <v>130.6584</v>
      </c>
      <c r="J126" s="15">
        <f>'[1]TCE - ANEXO III - Preencher'!K135</f>
        <v>0</v>
      </c>
      <c r="K126" s="16">
        <f>'[1]TCE - ANEXO III - Preencher'!L135</f>
        <v>114.9</v>
      </c>
      <c r="L126" s="16">
        <f>'[1]TCE - ANEXO III - Preencher'!M135</f>
        <v>0</v>
      </c>
      <c r="M126" s="16">
        <f t="shared" si="7"/>
        <v>114.9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0</v>
      </c>
      <c r="R126" s="16">
        <f>'[1]TCE - ANEXO III - Preencher'!S135</f>
        <v>82.61</v>
      </c>
      <c r="S126" s="17">
        <f t="shared" si="9"/>
        <v>-82.61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164.10840000000002</v>
      </c>
    </row>
    <row r="127" spans="1:28" s="4" customFormat="1" x14ac:dyDescent="0.2">
      <c r="A127" s="9">
        <f>IFERROR(VLOOKUP(B127,'[1]DADOS (OCULTAR)'!$P$3:$R$56,3,0),"")</f>
        <v>9039744001247</v>
      </c>
      <c r="B127" s="10" t="str">
        <f>'[1]TCE - ANEXO III - Preencher'!C136</f>
        <v>UPA CABO DE SANTO AGOSTINHO</v>
      </c>
      <c r="C127" s="11"/>
      <c r="D127" s="12" t="str">
        <f>'[1]TCE - ANEXO III - Preencher'!E136</f>
        <v>JOSENILDA DA SILVA MELO RODRIGUES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44044</v>
      </c>
      <c r="H127" s="15">
        <f>'[1]TCE - ANEXO III - Preencher'!I136</f>
        <v>0</v>
      </c>
      <c r="I127" s="15">
        <f>'[1]TCE - ANEXO III - Preencher'!J136</f>
        <v>117.236</v>
      </c>
      <c r="J127" s="15">
        <f>'[1]TCE - ANEXO III - Preencher'!K136</f>
        <v>0</v>
      </c>
      <c r="K127" s="16">
        <f>'[1]TCE - ANEXO III - Preencher'!L136</f>
        <v>114.9</v>
      </c>
      <c r="L127" s="16">
        <f>'[1]TCE - ANEXO III - Preencher'!M136</f>
        <v>20.9</v>
      </c>
      <c r="M127" s="16">
        <f t="shared" si="7"/>
        <v>94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244.5</v>
      </c>
      <c r="R127" s="16">
        <f>'[1]TCE - ANEXO III - Preencher'!S136</f>
        <v>62.7</v>
      </c>
      <c r="S127" s="17">
        <f t="shared" si="9"/>
        <v>181.8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394.19600000000003</v>
      </c>
    </row>
    <row r="128" spans="1:28" s="4" customFormat="1" x14ac:dyDescent="0.2">
      <c r="A128" s="9">
        <f>IFERROR(VLOOKUP(B128,'[1]DADOS (OCULTAR)'!$P$3:$R$56,3,0),"")</f>
        <v>9039744001247</v>
      </c>
      <c r="B128" s="10" t="str">
        <f>'[1]TCE - ANEXO III - Preencher'!C137</f>
        <v>UPA CABO DE SANTO AGOSTINHO</v>
      </c>
      <c r="C128" s="11"/>
      <c r="D128" s="12" t="str">
        <f>'[1]TCE - ANEXO III - Preencher'!E137</f>
        <v>JOSILMA MARIA DOS SANTOS OLIVEIRA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515205</v>
      </c>
      <c r="G128" s="14">
        <f>IF('[1]TCE - ANEXO III - Preencher'!H137="","",'[1]TCE - ANEXO III - Preencher'!H137)</f>
        <v>44044</v>
      </c>
      <c r="H128" s="15">
        <f>'[1]TCE - ANEXO III - Preencher'!I137</f>
        <v>0</v>
      </c>
      <c r="I128" s="15">
        <f>'[1]TCE - ANEXO III - Preencher'!J137</f>
        <v>103.0184</v>
      </c>
      <c r="J128" s="15">
        <f>'[1]TCE - ANEXO III - Preencher'!K137</f>
        <v>0</v>
      </c>
      <c r="K128" s="16">
        <f>'[1]TCE - ANEXO III - Preencher'!L137</f>
        <v>114.9</v>
      </c>
      <c r="L128" s="16">
        <f>'[1]TCE - ANEXO III - Preencher'!M137</f>
        <v>21.6</v>
      </c>
      <c r="M128" s="16">
        <f t="shared" si="7"/>
        <v>93.300000000000011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283.5</v>
      </c>
      <c r="R128" s="16">
        <f>'[1]TCE - ANEXO III - Preencher'!S137</f>
        <v>64.8</v>
      </c>
      <c r="S128" s="17">
        <f t="shared" si="9"/>
        <v>218.7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416.17840000000001</v>
      </c>
    </row>
    <row r="129" spans="1:28" s="4" customFormat="1" x14ac:dyDescent="0.2">
      <c r="A129" s="9">
        <f>IFERROR(VLOOKUP(B129,'[1]DADOS (OCULTAR)'!$P$3:$R$56,3,0),"")</f>
        <v>9039744001247</v>
      </c>
      <c r="B129" s="10" t="str">
        <f>'[1]TCE - ANEXO III - Preencher'!C138</f>
        <v>UPA CABO DE SANTO AGOSTINHO</v>
      </c>
      <c r="C129" s="11"/>
      <c r="D129" s="12" t="str">
        <f>'[1]TCE - ANEXO III - Preencher'!E138</f>
        <v>JOSINEIDE DOS SANTOS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44044</v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114.9</v>
      </c>
      <c r="L129" s="16">
        <f>'[1]TCE - ANEXO III - Preencher'!M138</f>
        <v>0</v>
      </c>
      <c r="M129" s="16">
        <f t="shared" si="7"/>
        <v>114.9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260.8</v>
      </c>
      <c r="R129" s="16">
        <f>'[1]TCE - ANEXO III - Preencher'!S138</f>
        <v>0</v>
      </c>
      <c r="S129" s="17">
        <f t="shared" si="9"/>
        <v>260.8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376.86</v>
      </c>
    </row>
    <row r="130" spans="1:28" s="4" customFormat="1" x14ac:dyDescent="0.2">
      <c r="A130" s="9">
        <f>IFERROR(VLOOKUP(B130,'[1]DADOS (OCULTAR)'!$P$3:$R$56,3,0),"")</f>
        <v>9039744001247</v>
      </c>
      <c r="B130" s="10" t="str">
        <f>'[1]TCE - ANEXO III - Preencher'!C139</f>
        <v>UPA CABO DE SANTO AGOSTINHO</v>
      </c>
      <c r="C130" s="11"/>
      <c r="D130" s="12" t="str">
        <f>'[1]TCE - ANEXO III - Preencher'!E139</f>
        <v>JOZINEIDE ANA DAS NEVES OLIVEIRA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411010</v>
      </c>
      <c r="G130" s="14">
        <f>IF('[1]TCE - ANEXO III - Preencher'!H139="","",'[1]TCE - ANEXO III - Preencher'!H139)</f>
        <v>44044</v>
      </c>
      <c r="H130" s="15">
        <f>'[1]TCE - ANEXO III - Preencher'!I139</f>
        <v>0</v>
      </c>
      <c r="I130" s="15">
        <f>'[1]TCE - ANEXO III - Preencher'!J139</f>
        <v>100.0232</v>
      </c>
      <c r="J130" s="15">
        <f>'[1]TCE - ANEXO III - Preencher'!K139</f>
        <v>0</v>
      </c>
      <c r="K130" s="16">
        <f>'[1]TCE - ANEXO III - Preencher'!L139</f>
        <v>114.9</v>
      </c>
      <c r="L130" s="16">
        <f>'[1]TCE - ANEXO III - Preencher'!M139</f>
        <v>20.9</v>
      </c>
      <c r="M130" s="16">
        <f t="shared" si="7"/>
        <v>94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0</v>
      </c>
      <c r="R130" s="16">
        <f>'[1]TCE - ANEXO III - Preencher'!S139</f>
        <v>62.7</v>
      </c>
      <c r="S130" s="17">
        <f t="shared" si="9"/>
        <v>-62.7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132.48320000000001</v>
      </c>
    </row>
    <row r="131" spans="1:28" s="4" customFormat="1" x14ac:dyDescent="0.2">
      <c r="A131" s="9">
        <f>IFERROR(VLOOKUP(B131,'[1]DADOS (OCULTAR)'!$P$3:$R$56,3,0),"")</f>
        <v>9039744001247</v>
      </c>
      <c r="B131" s="10" t="str">
        <f>'[1]TCE - ANEXO III - Preencher'!C140</f>
        <v>UPA CABO DE SANTO AGOSTINHO</v>
      </c>
      <c r="C131" s="11"/>
      <c r="D131" s="12" t="str">
        <f>'[1]TCE - ANEXO III - Preencher'!E140</f>
        <v>JULIANA ALBUQUERQUE DE CASTRO LOPES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44044</v>
      </c>
      <c r="H131" s="15">
        <f>'[1]TCE - ANEXO III - Preencher'!I140</f>
        <v>0</v>
      </c>
      <c r="I131" s="15">
        <f>'[1]TCE - ANEXO III - Preencher'!J140</f>
        <v>117.9432</v>
      </c>
      <c r="J131" s="15">
        <f>'[1]TCE - ANEXO III - Preencher'!K140</f>
        <v>0</v>
      </c>
      <c r="K131" s="16">
        <f>'[1]TCE - ANEXO III - Preencher'!L140</f>
        <v>114.9</v>
      </c>
      <c r="L131" s="16">
        <f>'[1]TCE - ANEXO III - Preencher'!M140</f>
        <v>20.9</v>
      </c>
      <c r="M131" s="16">
        <f t="shared" si="7"/>
        <v>94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244.5</v>
      </c>
      <c r="R131" s="16">
        <f>'[1]TCE - ANEXO III - Preencher'!S140</f>
        <v>62.7</v>
      </c>
      <c r="S131" s="17">
        <f t="shared" si="9"/>
        <v>181.8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394.90319999999997</v>
      </c>
    </row>
    <row r="132" spans="1:28" s="4" customFormat="1" x14ac:dyDescent="0.2">
      <c r="A132" s="9">
        <f>IFERROR(VLOOKUP(B132,'[1]DADOS (OCULTAR)'!$P$3:$R$56,3,0),"")</f>
        <v>9039744001247</v>
      </c>
      <c r="B132" s="10" t="str">
        <f>'[1]TCE - ANEXO III - Preencher'!C141</f>
        <v>UPA CABO DE SANTO AGOSTINHO</v>
      </c>
      <c r="C132" s="11"/>
      <c r="D132" s="12" t="str">
        <f>'[1]TCE - ANEXO III - Preencher'!E141</f>
        <v>JULIANA CANUTO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44044</v>
      </c>
      <c r="H132" s="15">
        <f>'[1]TCE - ANEXO III - Preencher'!I141</f>
        <v>0</v>
      </c>
      <c r="I132" s="15">
        <f>'[1]TCE - ANEXO III - Preencher'!J141</f>
        <v>219.10560000000001</v>
      </c>
      <c r="J132" s="15">
        <f>'[1]TCE - ANEXO III - Preencher'!K141</f>
        <v>0</v>
      </c>
      <c r="K132" s="16">
        <f>'[1]TCE - ANEXO III - Preencher'!L141</f>
        <v>114.9</v>
      </c>
      <c r="L132" s="16">
        <f>'[1]TCE - ANEXO III - Preencher'!M141</f>
        <v>20.9</v>
      </c>
      <c r="M132" s="16">
        <f t="shared" ref="M132:M195" si="13">K132-L132</f>
        <v>94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314.26560000000001</v>
      </c>
    </row>
    <row r="133" spans="1:28" s="4" customFormat="1" x14ac:dyDescent="0.2">
      <c r="A133" s="9">
        <f>IFERROR(VLOOKUP(B133,'[1]DADOS (OCULTAR)'!$P$3:$R$56,3,0),"")</f>
        <v>9039744001247</v>
      </c>
      <c r="B133" s="10" t="str">
        <f>'[1]TCE - ANEXO III - Preencher'!C142</f>
        <v>UPA CABO DE SANTO AGOSTINHO</v>
      </c>
      <c r="C133" s="11"/>
      <c r="D133" s="12" t="str">
        <f>'[1]TCE - ANEXO III - Preencher'!E142</f>
        <v>JULIANA MACEDO PIRES VERISSIMO SALES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251605</v>
      </c>
      <c r="G133" s="14">
        <f>IF('[1]TCE - ANEXO III - Preencher'!H142="","",'[1]TCE - ANEXO III - Preencher'!H142)</f>
        <v>44044</v>
      </c>
      <c r="H133" s="15">
        <f>'[1]TCE - ANEXO III - Preencher'!I142</f>
        <v>0</v>
      </c>
      <c r="I133" s="15">
        <f>'[1]TCE - ANEXO III - Preencher'!J142</f>
        <v>221.69200000000001</v>
      </c>
      <c r="J133" s="15">
        <f>'[1]TCE - ANEXO III - Preencher'!K142</f>
        <v>0</v>
      </c>
      <c r="K133" s="16">
        <f>'[1]TCE - ANEXO III - Preencher'!L142</f>
        <v>114.9</v>
      </c>
      <c r="L133" s="16">
        <f>'[1]TCE - ANEXO III - Preencher'!M142</f>
        <v>0</v>
      </c>
      <c r="M133" s="16">
        <f t="shared" si="13"/>
        <v>114.9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337.75200000000001</v>
      </c>
    </row>
    <row r="134" spans="1:28" s="4" customFormat="1" x14ac:dyDescent="0.2">
      <c r="A134" s="9">
        <f>IFERROR(VLOOKUP(B134,'[1]DADOS (OCULTAR)'!$P$3:$R$56,3,0),"")</f>
        <v>9039744001247</v>
      </c>
      <c r="B134" s="10" t="str">
        <f>'[1]TCE - ANEXO III - Preencher'!C143</f>
        <v>UPA CABO DE SANTO AGOSTINHO</v>
      </c>
      <c r="C134" s="11"/>
      <c r="D134" s="12" t="str">
        <f>'[1]TCE - ANEXO III - Preencher'!E143</f>
        <v>JUVANI PEIXOTO DOS SANTOS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44044</v>
      </c>
      <c r="H134" s="15">
        <f>'[1]TCE - ANEXO III - Preencher'!I143</f>
        <v>0</v>
      </c>
      <c r="I134" s="15">
        <f>'[1]TCE - ANEXO III - Preencher'!J143</f>
        <v>113.9224</v>
      </c>
      <c r="J134" s="15">
        <f>'[1]TCE - ANEXO III - Preencher'!K143</f>
        <v>0</v>
      </c>
      <c r="K134" s="16">
        <f>'[1]TCE - ANEXO III - Preencher'!L143</f>
        <v>114.9</v>
      </c>
      <c r="L134" s="16">
        <f>'[1]TCE - ANEXO III - Preencher'!M143</f>
        <v>20.9</v>
      </c>
      <c r="M134" s="16">
        <f t="shared" si="13"/>
        <v>94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244.5</v>
      </c>
      <c r="R134" s="16">
        <f>'[1]TCE - ANEXO III - Preencher'!S143</f>
        <v>62.7</v>
      </c>
      <c r="S134" s="17">
        <f t="shared" si="15"/>
        <v>181.8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390.88239999999996</v>
      </c>
    </row>
    <row r="135" spans="1:28" s="4" customFormat="1" x14ac:dyDescent="0.2">
      <c r="A135" s="9">
        <f>IFERROR(VLOOKUP(B135,'[1]DADOS (OCULTAR)'!$P$3:$R$56,3,0),"")</f>
        <v>9039744001247</v>
      </c>
      <c r="B135" s="10" t="str">
        <f>'[1]TCE - ANEXO III - Preencher'!C144</f>
        <v>UPA CABO DE SANTO AGOSTINHO</v>
      </c>
      <c r="C135" s="11"/>
      <c r="D135" s="12" t="str">
        <f>'[1]TCE - ANEXO III - Preencher'!E144</f>
        <v>KAREN HELENA DE FRANCA MOURA</v>
      </c>
      <c r="E135" s="10" t="str">
        <f>IF('[1]TCE - ANEXO III - Preencher'!F144="4 - Assistência Odontológica","2 - Outros Profissionais da Saúde",'[1]TCE - ANEXO III - Preencher'!F144)</f>
        <v>1 - Médico</v>
      </c>
      <c r="F135" s="13">
        <f>'[1]TCE - ANEXO III - Preencher'!G144</f>
        <v>225124</v>
      </c>
      <c r="G135" s="14">
        <f>IF('[1]TCE - ANEXO III - Preencher'!H144="","",'[1]TCE - ANEXO III - Preencher'!H144)</f>
        <v>44044</v>
      </c>
      <c r="H135" s="15">
        <f>'[1]TCE - ANEXO III - Preencher'!I144</f>
        <v>0</v>
      </c>
      <c r="I135" s="15">
        <f>'[1]TCE - ANEXO III - Preencher'!J144</f>
        <v>406.83760000000001</v>
      </c>
      <c r="J135" s="15">
        <f>'[1]TCE - ANEXO III - Preencher'!K144</f>
        <v>0</v>
      </c>
      <c r="K135" s="16">
        <f>'[1]TCE - ANEXO III - Preencher'!L144</f>
        <v>114.9</v>
      </c>
      <c r="L135" s="16">
        <f>'[1]TCE - ANEXO III - Preencher'!M144</f>
        <v>0</v>
      </c>
      <c r="M135" s="16">
        <f t="shared" si="13"/>
        <v>114.9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522.89760000000001</v>
      </c>
    </row>
    <row r="136" spans="1:28" s="4" customFormat="1" x14ac:dyDescent="0.2">
      <c r="A136" s="9">
        <f>IFERROR(VLOOKUP(B136,'[1]DADOS (OCULTAR)'!$P$3:$R$56,3,0),"")</f>
        <v>9039744001247</v>
      </c>
      <c r="B136" s="10" t="str">
        <f>'[1]TCE - ANEXO III - Preencher'!C145</f>
        <v>UPA CABO DE SANTO AGOSTINHO</v>
      </c>
      <c r="C136" s="11"/>
      <c r="D136" s="12" t="str">
        <f>'[1]TCE - ANEXO III - Preencher'!E145</f>
        <v>KASSIA PRISCILA PEREIRA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411010</v>
      </c>
      <c r="G136" s="14">
        <f>IF('[1]TCE - ANEXO III - Preencher'!H145="","",'[1]TCE - ANEXO III - Preencher'!H145)</f>
        <v>44044</v>
      </c>
      <c r="H136" s="15">
        <f>'[1]TCE - ANEXO III - Preencher'!I145</f>
        <v>0</v>
      </c>
      <c r="I136" s="15">
        <f>'[1]TCE - ANEXO III - Preencher'!J145</f>
        <v>188.60400000000001</v>
      </c>
      <c r="J136" s="15">
        <f>'[1]TCE - ANEXO III - Preencher'!K145</f>
        <v>0</v>
      </c>
      <c r="K136" s="16">
        <f>'[1]TCE - ANEXO III - Preencher'!L145</f>
        <v>114.9</v>
      </c>
      <c r="L136" s="16">
        <f>'[1]TCE - ANEXO III - Preencher'!M145</f>
        <v>20.9</v>
      </c>
      <c r="M136" s="16">
        <f t="shared" si="13"/>
        <v>94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9.4</v>
      </c>
      <c r="R136" s="16">
        <f>'[1]TCE - ANEXO III - Preencher'!S145</f>
        <v>0</v>
      </c>
      <c r="S136" s="17">
        <f t="shared" si="15"/>
        <v>9.4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301.28399999999999</v>
      </c>
    </row>
    <row r="137" spans="1:28" s="4" customFormat="1" x14ac:dyDescent="0.2">
      <c r="A137" s="9">
        <f>IFERROR(VLOOKUP(B137,'[1]DADOS (OCULTAR)'!$P$3:$R$56,3,0),"")</f>
        <v>9039744001247</v>
      </c>
      <c r="B137" s="10" t="str">
        <f>'[1]TCE - ANEXO III - Preencher'!C146</f>
        <v>UPA CABO DE SANTO AGOSTINHO</v>
      </c>
      <c r="C137" s="11"/>
      <c r="D137" s="12" t="str">
        <f>'[1]TCE - ANEXO III - Preencher'!E146</f>
        <v>LAURA FERNANDA ALVES MOTA</v>
      </c>
      <c r="E137" s="10" t="str">
        <f>IF('[1]TCE - ANEXO III - Preencher'!F146="4 - Assistência Odontológica","2 - Outros Profissionais da Saúde",'[1]TCE - ANEXO III - Preencher'!F146)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44044</v>
      </c>
      <c r="H137" s="15">
        <f>'[1]TCE - ANEXO III - Preencher'!I146</f>
        <v>0</v>
      </c>
      <c r="I137" s="15">
        <f>'[1]TCE - ANEXO III - Preencher'!J146</f>
        <v>379.33280000000002</v>
      </c>
      <c r="J137" s="15">
        <f>'[1]TCE - ANEXO III - Preencher'!K146</f>
        <v>0</v>
      </c>
      <c r="K137" s="16">
        <f>'[1]TCE - ANEXO III - Preencher'!L146</f>
        <v>114.9</v>
      </c>
      <c r="L137" s="16">
        <f>'[1]TCE - ANEXO III - Preencher'!M146</f>
        <v>0</v>
      </c>
      <c r="M137" s="16">
        <f t="shared" si="13"/>
        <v>114.9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495.39280000000002</v>
      </c>
    </row>
    <row r="138" spans="1:28" s="4" customFormat="1" x14ac:dyDescent="0.2">
      <c r="A138" s="9">
        <f>IFERROR(VLOOKUP(B138,'[1]DADOS (OCULTAR)'!$P$3:$R$56,3,0),"")</f>
        <v>9039744001247</v>
      </c>
      <c r="B138" s="10" t="str">
        <f>'[1]TCE - ANEXO III - Preencher'!C147</f>
        <v>UPA CABO DE SANTO AGOSTINHO</v>
      </c>
      <c r="C138" s="11"/>
      <c r="D138" s="12" t="str">
        <f>'[1]TCE - ANEXO III - Preencher'!E147</f>
        <v>LAYSE DAYANA SANTIAGO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44044</v>
      </c>
      <c r="H138" s="15">
        <f>'[1]TCE - ANEXO III - Preencher'!I147</f>
        <v>0</v>
      </c>
      <c r="I138" s="15">
        <f>'[1]TCE - ANEXO III - Preencher'!J147</f>
        <v>105.2208</v>
      </c>
      <c r="J138" s="15">
        <f>'[1]TCE - ANEXO III - Preencher'!K147</f>
        <v>0</v>
      </c>
      <c r="K138" s="16">
        <f>'[1]TCE - ANEXO III - Preencher'!L147</f>
        <v>114.9</v>
      </c>
      <c r="L138" s="16">
        <f>'[1]TCE - ANEXO III - Preencher'!M147</f>
        <v>20.9</v>
      </c>
      <c r="M138" s="16">
        <f t="shared" si="13"/>
        <v>94</v>
      </c>
      <c r="N138" s="16">
        <f>'[1]TCE - ANEXO III - Preencher'!O147</f>
        <v>9.2799999999999994</v>
      </c>
      <c r="O138" s="16">
        <f>'[1]TCE - ANEXO III - Preencher'!P147</f>
        <v>0</v>
      </c>
      <c r="P138" s="17">
        <f t="shared" si="14"/>
        <v>9.2799999999999994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208.5008</v>
      </c>
    </row>
    <row r="139" spans="1:28" s="4" customFormat="1" x14ac:dyDescent="0.2">
      <c r="A139" s="9">
        <f>IFERROR(VLOOKUP(B139,'[1]DADOS (OCULTAR)'!$P$3:$R$56,3,0),"")</f>
        <v>9039744001247</v>
      </c>
      <c r="B139" s="10" t="str">
        <f>'[1]TCE - ANEXO III - Preencher'!C148</f>
        <v>UPA CABO DE SANTO AGOSTINHO</v>
      </c>
      <c r="C139" s="11"/>
      <c r="D139" s="12" t="str">
        <f>'[1]TCE - ANEXO III - Preencher'!E148</f>
        <v>LIVIA CERQUEIRA MARIZ</v>
      </c>
      <c r="E139" s="10" t="str">
        <f>IF('[1]TCE - ANEXO III - Preencher'!F148="4 - Assistência Odontológica","2 - Outros Profissionais da Saúde",'[1]TCE - ANEXO III - Preencher'!F148)</f>
        <v>1 - Médico</v>
      </c>
      <c r="F139" s="13">
        <f>'[1]TCE - ANEXO III - Preencher'!G148</f>
        <v>225125</v>
      </c>
      <c r="G139" s="14">
        <f>IF('[1]TCE - ANEXO III - Preencher'!H148="","",'[1]TCE - ANEXO III - Preencher'!H148)</f>
        <v>44044</v>
      </c>
      <c r="H139" s="15">
        <f>'[1]TCE - ANEXO III - Preencher'!I148</f>
        <v>0</v>
      </c>
      <c r="I139" s="15">
        <f>'[1]TCE - ANEXO III - Preencher'!J148</f>
        <v>420.85440000000006</v>
      </c>
      <c r="J139" s="15">
        <f>'[1]TCE - ANEXO III - Preencher'!K148</f>
        <v>0</v>
      </c>
      <c r="K139" s="16">
        <f>'[1]TCE - ANEXO III - Preencher'!L148</f>
        <v>114.9</v>
      </c>
      <c r="L139" s="16">
        <f>'[1]TCE - ANEXO III - Preencher'!M148</f>
        <v>0</v>
      </c>
      <c r="M139" s="16">
        <f t="shared" si="13"/>
        <v>114.9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536.9144</v>
      </c>
    </row>
    <row r="140" spans="1:28" s="4" customFormat="1" x14ac:dyDescent="0.2">
      <c r="A140" s="9">
        <f>IFERROR(VLOOKUP(B140,'[1]DADOS (OCULTAR)'!$P$3:$R$56,3,0),"")</f>
        <v>9039744001247</v>
      </c>
      <c r="B140" s="10" t="str">
        <f>'[1]TCE - ANEXO III - Preencher'!C149</f>
        <v>UPA CABO DE SANTO AGOSTINHO</v>
      </c>
      <c r="C140" s="11"/>
      <c r="D140" s="12" t="str">
        <f>'[1]TCE - ANEXO III - Preencher'!E149</f>
        <v>LOUYSE ISABELLE VIEIRA GARCIA</v>
      </c>
      <c r="E140" s="10" t="str">
        <f>IF('[1]TCE - ANEXO III - Preencher'!F149="4 - Assistência Odontológica","2 - Outros Profissionais da Saúde",'[1]TCE - ANEXO III - Preencher'!F149)</f>
        <v>1 - Médico</v>
      </c>
      <c r="F140" s="13">
        <f>'[1]TCE - ANEXO III - Preencher'!G149</f>
        <v>225124</v>
      </c>
      <c r="G140" s="14">
        <f>IF('[1]TCE - ANEXO III - Preencher'!H149="","",'[1]TCE - ANEXO III - Preencher'!H149)</f>
        <v>44044</v>
      </c>
      <c r="H140" s="15">
        <f>'[1]TCE - ANEXO III - Preencher'!I149</f>
        <v>0</v>
      </c>
      <c r="I140" s="15">
        <f>'[1]TCE - ANEXO III - Preencher'!J149</f>
        <v>465.98400000000004</v>
      </c>
      <c r="J140" s="15">
        <f>'[1]TCE - ANEXO III - Preencher'!K149</f>
        <v>0</v>
      </c>
      <c r="K140" s="16">
        <f>'[1]TCE - ANEXO III - Preencher'!L149</f>
        <v>114.9</v>
      </c>
      <c r="L140" s="16">
        <f>'[1]TCE - ANEXO III - Preencher'!M149</f>
        <v>0</v>
      </c>
      <c r="M140" s="16">
        <f t="shared" si="13"/>
        <v>114.9</v>
      </c>
      <c r="N140" s="16">
        <f>'[1]TCE - ANEXO III - Preencher'!O149</f>
        <v>9.2799999999999994</v>
      </c>
      <c r="O140" s="16">
        <f>'[1]TCE - ANEXO III - Preencher'!P149</f>
        <v>0</v>
      </c>
      <c r="P140" s="17">
        <f t="shared" si="14"/>
        <v>9.2799999999999994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590.16399999999999</v>
      </c>
    </row>
    <row r="141" spans="1:28" s="4" customFormat="1" x14ac:dyDescent="0.2">
      <c r="A141" s="9">
        <f>IFERROR(VLOOKUP(B141,'[1]DADOS (OCULTAR)'!$P$3:$R$56,3,0),"")</f>
        <v>9039744001247</v>
      </c>
      <c r="B141" s="10" t="str">
        <f>'[1]TCE - ANEXO III - Preencher'!C150</f>
        <v>UPA CABO DE SANTO AGOSTINHO</v>
      </c>
      <c r="C141" s="11"/>
      <c r="D141" s="12" t="str">
        <f>'[1]TCE - ANEXO III - Preencher'!E150</f>
        <v>MAISA FREITAS DA COSTA</v>
      </c>
      <c r="E141" s="10" t="str">
        <f>IF('[1]TCE - ANEXO III - Preencher'!F150="4 - Assistência Odontológica","2 - Outros Profissionais da Saúde",'[1]TCE - ANEXO III - Preencher'!F150)</f>
        <v>1 - Médico</v>
      </c>
      <c r="F141" s="13">
        <f>'[1]TCE - ANEXO III - Preencher'!G150</f>
        <v>225125</v>
      </c>
      <c r="G141" s="14">
        <f>IF('[1]TCE - ANEXO III - Preencher'!H150="","",'[1]TCE - ANEXO III - Preencher'!H150)</f>
        <v>44044</v>
      </c>
      <c r="H141" s="15">
        <f>'[1]TCE - ANEXO III - Preencher'!I150</f>
        <v>0</v>
      </c>
      <c r="I141" s="15">
        <f>'[1]TCE - ANEXO III - Preencher'!J150</f>
        <v>422.6232</v>
      </c>
      <c r="J141" s="15">
        <f>'[1]TCE - ANEXO III - Preencher'!K150</f>
        <v>0</v>
      </c>
      <c r="K141" s="16">
        <f>'[1]TCE - ANEXO III - Preencher'!L150</f>
        <v>114.9</v>
      </c>
      <c r="L141" s="16">
        <f>'[1]TCE - ANEXO III - Preencher'!M150</f>
        <v>6.34</v>
      </c>
      <c r="M141" s="16">
        <f t="shared" si="13"/>
        <v>108.56</v>
      </c>
      <c r="N141" s="16">
        <f>'[1]TCE - ANEXO III - Preencher'!O150</f>
        <v>9.2799999999999994</v>
      </c>
      <c r="O141" s="16">
        <f>'[1]TCE - ANEXO III - Preencher'!P150</f>
        <v>0</v>
      </c>
      <c r="P141" s="17">
        <f t="shared" si="14"/>
        <v>9.2799999999999994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540.46319999999992</v>
      </c>
    </row>
    <row r="142" spans="1:28" s="4" customFormat="1" x14ac:dyDescent="0.2">
      <c r="A142" s="9">
        <f>IFERROR(VLOOKUP(B142,'[1]DADOS (OCULTAR)'!$P$3:$R$56,3,0),"")</f>
        <v>9039744001247</v>
      </c>
      <c r="B142" s="10" t="str">
        <f>'[1]TCE - ANEXO III - Preencher'!C151</f>
        <v>UPA CABO DE SANTO AGOSTINHO</v>
      </c>
      <c r="C142" s="11"/>
      <c r="D142" s="12" t="str">
        <f>'[1]TCE - ANEXO III - Preencher'!E151</f>
        <v>MANOEL ALBINO SARAIVA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517410</v>
      </c>
      <c r="G142" s="14">
        <f>IF('[1]TCE - ANEXO III - Preencher'!H151="","",'[1]TCE - ANEXO III - Preencher'!H151)</f>
        <v>44044</v>
      </c>
      <c r="H142" s="15">
        <f>'[1]TCE - ANEXO III - Preencher'!I151</f>
        <v>0</v>
      </c>
      <c r="I142" s="15">
        <f>'[1]TCE - ANEXO III - Preencher'!J151</f>
        <v>104.5</v>
      </c>
      <c r="J142" s="15">
        <f>'[1]TCE - ANEXO III - Preencher'!K151</f>
        <v>0</v>
      </c>
      <c r="K142" s="16">
        <f>'[1]TCE - ANEXO III - Preencher'!L151</f>
        <v>114.9</v>
      </c>
      <c r="L142" s="16">
        <f>'[1]TCE - ANEXO III - Preencher'!M151</f>
        <v>20.9</v>
      </c>
      <c r="M142" s="16">
        <f t="shared" si="13"/>
        <v>94</v>
      </c>
      <c r="N142" s="16">
        <f>'[1]TCE - ANEXO III - Preencher'!O151</f>
        <v>9.2799999999999994</v>
      </c>
      <c r="O142" s="16">
        <f>'[1]TCE - ANEXO III - Preencher'!P151</f>
        <v>0</v>
      </c>
      <c r="P142" s="17">
        <f t="shared" si="14"/>
        <v>9.2799999999999994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207.78</v>
      </c>
    </row>
    <row r="143" spans="1:28" s="4" customFormat="1" x14ac:dyDescent="0.2">
      <c r="A143" s="9">
        <f>IFERROR(VLOOKUP(B143,'[1]DADOS (OCULTAR)'!$P$3:$R$56,3,0),"")</f>
        <v>9039744001247</v>
      </c>
      <c r="B143" s="10" t="str">
        <f>'[1]TCE - ANEXO III - Preencher'!C152</f>
        <v>UPA CABO DE SANTO AGOSTINHO</v>
      </c>
      <c r="C143" s="11"/>
      <c r="D143" s="12" t="str">
        <f>'[1]TCE - ANEXO III - Preencher'!E152</f>
        <v>MANOELA RAMOS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44044</v>
      </c>
      <c r="H143" s="15">
        <f>'[1]TCE - ANEXO III - Preencher'!I152</f>
        <v>0</v>
      </c>
      <c r="I143" s="15">
        <f>'[1]TCE - ANEXO III - Preencher'!J152</f>
        <v>104.5</v>
      </c>
      <c r="J143" s="15">
        <f>'[1]TCE - ANEXO III - Preencher'!K152</f>
        <v>0</v>
      </c>
      <c r="K143" s="16">
        <f>'[1]TCE - ANEXO III - Preencher'!L152</f>
        <v>114.9</v>
      </c>
      <c r="L143" s="16">
        <f>'[1]TCE - ANEXO III - Preencher'!M152</f>
        <v>0</v>
      </c>
      <c r="M143" s="16">
        <f t="shared" si="13"/>
        <v>114.9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260.8</v>
      </c>
      <c r="R143" s="16">
        <f>'[1]TCE - ANEXO III - Preencher'!S152</f>
        <v>62.7</v>
      </c>
      <c r="S143" s="17">
        <f t="shared" si="15"/>
        <v>198.10000000000002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418.66</v>
      </c>
    </row>
    <row r="144" spans="1:28" s="4" customFormat="1" x14ac:dyDescent="0.2">
      <c r="A144" s="9">
        <f>IFERROR(VLOOKUP(B144,'[1]DADOS (OCULTAR)'!$P$3:$R$56,3,0),"")</f>
        <v>9039744001247</v>
      </c>
      <c r="B144" s="10" t="str">
        <f>'[1]TCE - ANEXO III - Preencher'!C153</f>
        <v>UPA CABO DE SANTO AGOSTINHO</v>
      </c>
      <c r="C144" s="11"/>
      <c r="D144" s="12" t="str">
        <f>'[1]TCE - ANEXO III - Preencher'!E153</f>
        <v>MARIA DAS GRACAS DO NASCIMENTO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44044</v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114.9</v>
      </c>
      <c r="L144" s="16">
        <f>'[1]TCE - ANEXO III - Preencher'!M153</f>
        <v>0</v>
      </c>
      <c r="M144" s="16">
        <f t="shared" si="13"/>
        <v>114.9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116.06</v>
      </c>
    </row>
    <row r="145" spans="1:28" s="4" customFormat="1" x14ac:dyDescent="0.2">
      <c r="A145" s="9">
        <f>IFERROR(VLOOKUP(B145,'[1]DADOS (OCULTAR)'!$P$3:$R$56,3,0),"")</f>
        <v>9039744001247</v>
      </c>
      <c r="B145" s="10" t="str">
        <f>'[1]TCE - ANEXO III - Preencher'!C154</f>
        <v>UPA CABO DE SANTO AGOSTINHO</v>
      </c>
      <c r="C145" s="11"/>
      <c r="D145" s="12" t="str">
        <f>'[1]TCE - ANEXO III - Preencher'!E154</f>
        <v>MARIA DE JESUS NASCIMENTO DE PAULA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413115</v>
      </c>
      <c r="G145" s="14">
        <f>IF('[1]TCE - ANEXO III - Preencher'!H154="","",'[1]TCE - ANEXO III - Preencher'!H154)</f>
        <v>44044</v>
      </c>
      <c r="H145" s="15">
        <f>'[1]TCE - ANEXO III - Preencher'!I154</f>
        <v>0</v>
      </c>
      <c r="I145" s="15">
        <f>'[1]TCE - ANEXO III - Preencher'!J154</f>
        <v>112.28959999999999</v>
      </c>
      <c r="J145" s="15">
        <f>'[1]TCE - ANEXO III - Preencher'!K154</f>
        <v>0</v>
      </c>
      <c r="K145" s="16">
        <f>'[1]TCE - ANEXO III - Preencher'!L154</f>
        <v>114.9</v>
      </c>
      <c r="L145" s="16">
        <f>'[1]TCE - ANEXO III - Preencher'!M154</f>
        <v>26.76</v>
      </c>
      <c r="M145" s="16">
        <f t="shared" si="13"/>
        <v>88.14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396.9</v>
      </c>
      <c r="R145" s="16">
        <f>'[1]TCE - ANEXO III - Preencher'!S154</f>
        <v>72.239999999999995</v>
      </c>
      <c r="S145" s="17">
        <f t="shared" si="15"/>
        <v>324.65999999999997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526.24959999999999</v>
      </c>
    </row>
    <row r="146" spans="1:28" s="4" customFormat="1" x14ac:dyDescent="0.2">
      <c r="A146" s="9">
        <f>IFERROR(VLOOKUP(B146,'[1]DADOS (OCULTAR)'!$P$3:$R$56,3,0),"")</f>
        <v>9039744001247</v>
      </c>
      <c r="B146" s="10" t="str">
        <f>'[1]TCE - ANEXO III - Preencher'!C155</f>
        <v>UPA CABO DE SANTO AGOSTINHO</v>
      </c>
      <c r="C146" s="11"/>
      <c r="D146" s="12" t="str">
        <f>'[1]TCE - ANEXO III - Preencher'!E155</f>
        <v>MARIA DO CARMO SANTOS FERREIRA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44044</v>
      </c>
      <c r="H146" s="15">
        <f>'[1]TCE - ANEXO III - Preencher'!I155</f>
        <v>0</v>
      </c>
      <c r="I146" s="15">
        <f>'[1]TCE - ANEXO III - Preencher'!J155</f>
        <v>332.53040000000004</v>
      </c>
      <c r="J146" s="15">
        <f>'[1]TCE - ANEXO III - Preencher'!K155</f>
        <v>0</v>
      </c>
      <c r="K146" s="16">
        <f>'[1]TCE - ANEXO III - Preencher'!L155</f>
        <v>114.9</v>
      </c>
      <c r="L146" s="16">
        <f>'[1]TCE - ANEXO III - Preencher'!M155</f>
        <v>3.08</v>
      </c>
      <c r="M146" s="16">
        <f t="shared" si="13"/>
        <v>111.82000000000001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445.51040000000006</v>
      </c>
    </row>
    <row r="147" spans="1:28" s="4" customFormat="1" x14ac:dyDescent="0.2">
      <c r="A147" s="9">
        <f>IFERROR(VLOOKUP(B147,'[1]DADOS (OCULTAR)'!$P$3:$R$56,3,0),"")</f>
        <v>9039744001247</v>
      </c>
      <c r="B147" s="10" t="str">
        <f>'[1]TCE - ANEXO III - Preencher'!C156</f>
        <v>UPA CABO DE SANTO AGOSTINHO</v>
      </c>
      <c r="C147" s="11"/>
      <c r="D147" s="12" t="str">
        <f>'[1]TCE - ANEXO III - Preencher'!E156</f>
        <v>MARIA ELENI DE LIMA CALADO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44044</v>
      </c>
      <c r="H147" s="15">
        <f>'[1]TCE - ANEXO III - Preencher'!I156</f>
        <v>0</v>
      </c>
      <c r="I147" s="15">
        <f>'[1]TCE - ANEXO III - Preencher'!J156</f>
        <v>100.31280000000001</v>
      </c>
      <c r="J147" s="15">
        <f>'[1]TCE - ANEXO III - Preencher'!K156</f>
        <v>0</v>
      </c>
      <c r="K147" s="16">
        <f>'[1]TCE - ANEXO III - Preencher'!L156</f>
        <v>114.9</v>
      </c>
      <c r="L147" s="16">
        <f>'[1]TCE - ANEXO III - Preencher'!M156</f>
        <v>20.9</v>
      </c>
      <c r="M147" s="16">
        <f t="shared" si="13"/>
        <v>94</v>
      </c>
      <c r="N147" s="16">
        <f>'[1]TCE - ANEXO III - Preencher'!O156</f>
        <v>2.44</v>
      </c>
      <c r="O147" s="16">
        <f>'[1]TCE - ANEXO III - Preencher'!P156</f>
        <v>0</v>
      </c>
      <c r="P147" s="17">
        <f t="shared" si="14"/>
        <v>2.44</v>
      </c>
      <c r="Q147" s="16">
        <f>'[1]TCE - ANEXO III - Preencher'!R156</f>
        <v>244.5</v>
      </c>
      <c r="R147" s="16">
        <f>'[1]TCE - ANEXO III - Preencher'!S156</f>
        <v>41.8</v>
      </c>
      <c r="S147" s="17">
        <f t="shared" si="15"/>
        <v>202.7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399.45280000000002</v>
      </c>
    </row>
    <row r="148" spans="1:28" s="4" customFormat="1" x14ac:dyDescent="0.2">
      <c r="A148" s="9">
        <f>IFERROR(VLOOKUP(B148,'[1]DADOS (OCULTAR)'!$P$3:$R$56,3,0),"")</f>
        <v>9039744001247</v>
      </c>
      <c r="B148" s="10" t="str">
        <f>'[1]TCE - ANEXO III - Preencher'!C157</f>
        <v>UPA CABO DE SANTO AGOSTINHO</v>
      </c>
      <c r="C148" s="11"/>
      <c r="D148" s="12" t="str">
        <f>'[1]TCE - ANEXO III - Preencher'!E157</f>
        <v>MARIA GABRIELA ALVES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44044</v>
      </c>
      <c r="H148" s="15">
        <f>'[1]TCE - ANEXO III - Preencher'!I157</f>
        <v>0</v>
      </c>
      <c r="I148" s="15">
        <f>'[1]TCE - ANEXO III - Preencher'!J157</f>
        <v>112.95120000000001</v>
      </c>
      <c r="J148" s="15">
        <f>'[1]TCE - ANEXO III - Preencher'!K157</f>
        <v>0</v>
      </c>
      <c r="K148" s="16">
        <f>'[1]TCE - ANEXO III - Preencher'!L157</f>
        <v>114.9</v>
      </c>
      <c r="L148" s="16">
        <f>'[1]TCE - ANEXO III - Preencher'!M157</f>
        <v>20.9</v>
      </c>
      <c r="M148" s="16">
        <f t="shared" si="13"/>
        <v>94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150.4</v>
      </c>
      <c r="R148" s="16">
        <f>'[1]TCE - ANEXO III - Preencher'!S157</f>
        <v>62.7</v>
      </c>
      <c r="S148" s="17">
        <f t="shared" si="15"/>
        <v>87.7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295.81120000000004</v>
      </c>
    </row>
    <row r="149" spans="1:28" s="4" customFormat="1" x14ac:dyDescent="0.2">
      <c r="A149" s="9">
        <f>IFERROR(VLOOKUP(B149,'[1]DADOS (OCULTAR)'!$P$3:$R$56,3,0),"")</f>
        <v>9039744001247</v>
      </c>
      <c r="B149" s="10" t="str">
        <f>'[1]TCE - ANEXO III - Preencher'!C158</f>
        <v>UPA CABO DE SANTO AGOSTINHO</v>
      </c>
      <c r="C149" s="11"/>
      <c r="D149" s="12" t="str">
        <f>'[1]TCE - ANEXO III - Preencher'!E158</f>
        <v>MARIA GEISE BARBOSA DE ANDRADE</v>
      </c>
      <c r="E149" s="10" t="str">
        <f>IF('[1]TCE - ANEXO III - Preencher'!F158="4 - Assistência Odontológica","2 - Outros Profissionais da Saúde",'[1]TCE - ANEXO III - Preencher'!F158)</f>
        <v>1 - Médico</v>
      </c>
      <c r="F149" s="13">
        <f>'[1]TCE - ANEXO III - Preencher'!G158</f>
        <v>225124</v>
      </c>
      <c r="G149" s="14">
        <f>IF('[1]TCE - ANEXO III - Preencher'!H158="","",'[1]TCE - ANEXO III - Preencher'!H158)</f>
        <v>44044</v>
      </c>
      <c r="H149" s="15">
        <f>'[1]TCE - ANEXO III - Preencher'!I158</f>
        <v>0</v>
      </c>
      <c r="I149" s="15">
        <f>'[1]TCE - ANEXO III - Preencher'!J158</f>
        <v>339.94160000000005</v>
      </c>
      <c r="J149" s="15">
        <f>'[1]TCE - ANEXO III - Preencher'!K158</f>
        <v>0</v>
      </c>
      <c r="K149" s="16">
        <f>'[1]TCE - ANEXO III - Preencher'!L158</f>
        <v>114.9</v>
      </c>
      <c r="L149" s="16">
        <f>'[1]TCE - ANEXO III - Preencher'!M158</f>
        <v>7.92</v>
      </c>
      <c r="M149" s="16">
        <f t="shared" si="13"/>
        <v>106.98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448.08160000000009</v>
      </c>
    </row>
    <row r="150" spans="1:28" s="4" customFormat="1" x14ac:dyDescent="0.2">
      <c r="A150" s="9">
        <f>IFERROR(VLOOKUP(B150,'[1]DADOS (OCULTAR)'!$P$3:$R$56,3,0),"")</f>
        <v>9039744001247</v>
      </c>
      <c r="B150" s="10" t="str">
        <f>'[1]TCE - ANEXO III - Preencher'!C159</f>
        <v>UPA CABO DE SANTO AGOSTINHO</v>
      </c>
      <c r="C150" s="11"/>
      <c r="D150" s="12" t="str">
        <f>'[1]TCE - ANEXO III - Preencher'!E159</f>
        <v>MARIA JOSE TEODOZIO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44044</v>
      </c>
      <c r="H150" s="15">
        <f>'[1]TCE - ANEXO III - Preencher'!I159</f>
        <v>0</v>
      </c>
      <c r="I150" s="15">
        <f>'[1]TCE - ANEXO III - Preencher'!J159</f>
        <v>104.5</v>
      </c>
      <c r="J150" s="15">
        <f>'[1]TCE - ANEXO III - Preencher'!K159</f>
        <v>0</v>
      </c>
      <c r="K150" s="16">
        <f>'[1]TCE - ANEXO III - Preencher'!L159</f>
        <v>114.9</v>
      </c>
      <c r="L150" s="16">
        <f>'[1]TCE - ANEXO III - Preencher'!M159</f>
        <v>0</v>
      </c>
      <c r="M150" s="16">
        <f t="shared" si="13"/>
        <v>114.9</v>
      </c>
      <c r="N150" s="16">
        <f>'[1]TCE - ANEXO III - Preencher'!O159</f>
        <v>9.2799999999999994</v>
      </c>
      <c r="O150" s="16">
        <f>'[1]TCE - ANEXO III - Preencher'!P159</f>
        <v>0</v>
      </c>
      <c r="P150" s="17">
        <f t="shared" si="14"/>
        <v>9.2799999999999994</v>
      </c>
      <c r="Q150" s="16">
        <f>'[1]TCE - ANEXO III - Preencher'!R159</f>
        <v>348</v>
      </c>
      <c r="R150" s="16">
        <f>'[1]TCE - ANEXO III - Preencher'!S159</f>
        <v>62.7</v>
      </c>
      <c r="S150" s="17">
        <f t="shared" si="15"/>
        <v>285.3</v>
      </c>
      <c r="T150" s="16">
        <f>'[1]TCE - ANEXO III - Preencher'!U159</f>
        <v>66.11</v>
      </c>
      <c r="U150" s="16">
        <f>'[1]TCE - ANEXO III - Preencher'!V159</f>
        <v>0</v>
      </c>
      <c r="V150" s="17">
        <f t="shared" si="16"/>
        <v>66.11</v>
      </c>
      <c r="W150" s="18" t="str">
        <f>IF('[1]TCE - ANEXO III - Preencher'!X159="","",'[1]TCE - ANEXO III - Preencher'!X159)</f>
        <v>AUXILIO CRECHE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580.09</v>
      </c>
    </row>
    <row r="151" spans="1:28" s="4" customFormat="1" x14ac:dyDescent="0.2">
      <c r="A151" s="9">
        <f>IFERROR(VLOOKUP(B151,'[1]DADOS (OCULTAR)'!$P$3:$R$56,3,0),"")</f>
        <v>9039744001247</v>
      </c>
      <c r="B151" s="10" t="str">
        <f>'[1]TCE - ANEXO III - Preencher'!C160</f>
        <v>UPA CABO DE SANTO AGOSTINHO</v>
      </c>
      <c r="C151" s="11"/>
      <c r="D151" s="12" t="str">
        <f>'[1]TCE - ANEXO III - Preencher'!E160</f>
        <v>MARIA JOSELIA EVARISTO DE OLIVEIRA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44044</v>
      </c>
      <c r="H151" s="15">
        <f>'[1]TCE - ANEXO III - Preencher'!I160</f>
        <v>0</v>
      </c>
      <c r="I151" s="15">
        <f>'[1]TCE - ANEXO III - Preencher'!J160</f>
        <v>215.62</v>
      </c>
      <c r="J151" s="15">
        <f>'[1]TCE - ANEXO III - Preencher'!K160</f>
        <v>0</v>
      </c>
      <c r="K151" s="16">
        <f>'[1]TCE - ANEXO III - Preencher'!L160</f>
        <v>114.9</v>
      </c>
      <c r="L151" s="16">
        <f>'[1]TCE - ANEXO III - Preencher'!M160</f>
        <v>20.9</v>
      </c>
      <c r="M151" s="16">
        <f t="shared" si="13"/>
        <v>94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310.78000000000003</v>
      </c>
    </row>
    <row r="152" spans="1:28" s="4" customFormat="1" x14ac:dyDescent="0.2">
      <c r="A152" s="9">
        <f>IFERROR(VLOOKUP(B152,'[1]DADOS (OCULTAR)'!$P$3:$R$56,3,0),"")</f>
        <v>9039744001247</v>
      </c>
      <c r="B152" s="10" t="str">
        <f>'[1]TCE - ANEXO III - Preencher'!C161</f>
        <v>UPA CABO DE SANTO AGOSTINHO</v>
      </c>
      <c r="C152" s="11"/>
      <c r="D152" s="12" t="str">
        <f>'[1]TCE - ANEXO III - Preencher'!E161</f>
        <v>MARIA JULIA DA CRUZ GOUVEIA NETO DE MENDONCA</v>
      </c>
      <c r="E152" s="10" t="str">
        <f>IF('[1]TCE - ANEXO III - Preencher'!F161="4 - Assistência Odontológica","2 - Outros Profissionais da Saúde",'[1]TCE - ANEXO III - Preencher'!F161)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44044</v>
      </c>
      <c r="H152" s="15">
        <f>'[1]TCE - ANEXO III - Preencher'!I161</f>
        <v>0</v>
      </c>
      <c r="I152" s="15">
        <f>'[1]TCE - ANEXO III - Preencher'!J161</f>
        <v>424.012</v>
      </c>
      <c r="J152" s="15">
        <f>'[1]TCE - ANEXO III - Preencher'!K161</f>
        <v>0</v>
      </c>
      <c r="K152" s="16">
        <f>'[1]TCE - ANEXO III - Preencher'!L161</f>
        <v>114.9</v>
      </c>
      <c r="L152" s="16">
        <f>'[1]TCE - ANEXO III - Preencher'!M161</f>
        <v>0</v>
      </c>
      <c r="M152" s="16">
        <f t="shared" si="13"/>
        <v>114.9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540.072</v>
      </c>
    </row>
    <row r="153" spans="1:28" s="4" customFormat="1" x14ac:dyDescent="0.2">
      <c r="A153" s="9">
        <f>IFERROR(VLOOKUP(B153,'[1]DADOS (OCULTAR)'!$P$3:$R$56,3,0),"")</f>
        <v>9039744001247</v>
      </c>
      <c r="B153" s="10" t="str">
        <f>'[1]TCE - ANEXO III - Preencher'!C162</f>
        <v>UPA CABO DE SANTO AGOSTINHO</v>
      </c>
      <c r="C153" s="11"/>
      <c r="D153" s="12" t="str">
        <f>'[1]TCE - ANEXO III - Preencher'!E162</f>
        <v>MARIA LADJANE DA SILVA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513430</v>
      </c>
      <c r="G153" s="14">
        <f>IF('[1]TCE - ANEXO III - Preencher'!H162="","",'[1]TCE - ANEXO III - Preencher'!H162)</f>
        <v>44044</v>
      </c>
      <c r="H153" s="15">
        <f>'[1]TCE - ANEXO III - Preencher'!I162</f>
        <v>0</v>
      </c>
      <c r="I153" s="15">
        <f>'[1]TCE - ANEXO III - Preencher'!J162</f>
        <v>120.82000000000001</v>
      </c>
      <c r="J153" s="15">
        <f>'[1]TCE - ANEXO III - Preencher'!K162</f>
        <v>0</v>
      </c>
      <c r="K153" s="16">
        <f>'[1]TCE - ANEXO III - Preencher'!L162</f>
        <v>114.9</v>
      </c>
      <c r="L153" s="16">
        <f>'[1]TCE - ANEXO III - Preencher'!M162</f>
        <v>20.9</v>
      </c>
      <c r="M153" s="16">
        <f t="shared" si="13"/>
        <v>94</v>
      </c>
      <c r="N153" s="16">
        <f>'[1]TCE - ANEXO III - Preencher'!O162</f>
        <v>9.2799999999999994</v>
      </c>
      <c r="O153" s="16">
        <f>'[1]TCE - ANEXO III - Preencher'!P162</f>
        <v>0</v>
      </c>
      <c r="P153" s="17">
        <f t="shared" si="14"/>
        <v>9.2799999999999994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224.1</v>
      </c>
    </row>
    <row r="154" spans="1:28" s="4" customFormat="1" x14ac:dyDescent="0.2">
      <c r="A154" s="9">
        <f>IFERROR(VLOOKUP(B154,'[1]DADOS (OCULTAR)'!$P$3:$R$56,3,0),"")</f>
        <v>9039744001247</v>
      </c>
      <c r="B154" s="10" t="str">
        <f>'[1]TCE - ANEXO III - Preencher'!C163</f>
        <v>UPA CABO DE SANTO AGOSTINHO</v>
      </c>
      <c r="C154" s="11"/>
      <c r="D154" s="12" t="str">
        <f>'[1]TCE - ANEXO III - Preencher'!E163</f>
        <v>MARIA VALDETE DE AZEVEDO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223705</v>
      </c>
      <c r="G154" s="14">
        <f>IF('[1]TCE - ANEXO III - Preencher'!H163="","",'[1]TCE - ANEXO III - Preencher'!H163)</f>
        <v>44044</v>
      </c>
      <c r="H154" s="15">
        <f>'[1]TCE - ANEXO III - Preencher'!I163</f>
        <v>0</v>
      </c>
      <c r="I154" s="15">
        <f>'[1]TCE - ANEXO III - Preencher'!J163</f>
        <v>96.929599999999994</v>
      </c>
      <c r="J154" s="15">
        <f>'[1]TCE - ANEXO III - Preencher'!K163</f>
        <v>0</v>
      </c>
      <c r="K154" s="16">
        <f>'[1]TCE - ANEXO III - Preencher'!L163</f>
        <v>114.9</v>
      </c>
      <c r="L154" s="16">
        <f>'[1]TCE - ANEXO III - Preencher'!M163</f>
        <v>20.9</v>
      </c>
      <c r="M154" s="16">
        <f t="shared" si="13"/>
        <v>94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244.5</v>
      </c>
      <c r="R154" s="16">
        <f>'[1]TCE - ANEXO III - Preencher'!S163</f>
        <v>60.61</v>
      </c>
      <c r="S154" s="17">
        <f t="shared" si="15"/>
        <v>183.89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375.9796</v>
      </c>
    </row>
    <row r="155" spans="1:28" s="4" customFormat="1" x14ac:dyDescent="0.2">
      <c r="A155" s="9">
        <f>IFERROR(VLOOKUP(B155,'[1]DADOS (OCULTAR)'!$P$3:$R$56,3,0),"")</f>
        <v>9039744001247</v>
      </c>
      <c r="B155" s="10" t="str">
        <f>'[1]TCE - ANEXO III - Preencher'!C164</f>
        <v>UPA CABO DE SANTO AGOSTINHO</v>
      </c>
      <c r="C155" s="11"/>
      <c r="D155" s="12" t="str">
        <f>'[1]TCE - ANEXO III - Preencher'!E164</f>
        <v>MARIANE GEISICA SANTOS DA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223405</v>
      </c>
      <c r="G155" s="14">
        <f>IF('[1]TCE - ANEXO III - Preencher'!H164="","",'[1]TCE - ANEXO III - Preencher'!H164)</f>
        <v>44044</v>
      </c>
      <c r="H155" s="15">
        <f>'[1]TCE - ANEXO III - Preencher'!I164</f>
        <v>0</v>
      </c>
      <c r="I155" s="15">
        <f>'[1]TCE - ANEXO III - Preencher'!J164</f>
        <v>332.92320000000001</v>
      </c>
      <c r="J155" s="15">
        <f>'[1]TCE - ANEXO III - Preencher'!K164</f>
        <v>0</v>
      </c>
      <c r="K155" s="16">
        <f>'[1]TCE - ANEXO III - Preencher'!L164</f>
        <v>114.9</v>
      </c>
      <c r="L155" s="16">
        <f>'[1]TCE - ANEXO III - Preencher'!M164</f>
        <v>13.16</v>
      </c>
      <c r="M155" s="16">
        <f t="shared" si="13"/>
        <v>101.74000000000001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435.82320000000004</v>
      </c>
    </row>
    <row r="156" spans="1:28" s="4" customFormat="1" x14ac:dyDescent="0.2">
      <c r="A156" s="9">
        <f>IFERROR(VLOOKUP(B156,'[1]DADOS (OCULTAR)'!$P$3:$R$56,3,0),"")</f>
        <v>9039744001247</v>
      </c>
      <c r="B156" s="10" t="str">
        <f>'[1]TCE - ANEXO III - Preencher'!C165</f>
        <v>UPA CABO DE SANTO AGOSTINHO</v>
      </c>
      <c r="C156" s="11"/>
      <c r="D156" s="12" t="str">
        <f>'[1]TCE - ANEXO III - Preencher'!E165</f>
        <v>MARINA FREITAS MARTINS DE SOUSA VIEIRA</v>
      </c>
      <c r="E156" s="10" t="str">
        <f>IF('[1]TCE - ANEXO III - Preencher'!F165="4 - Assistência Odontológica","2 - Outros Profissionais da Saúde",'[1]TCE - ANEXO III - Preencher'!F165)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44044</v>
      </c>
      <c r="H156" s="15">
        <f>'[1]TCE - ANEXO III - Preencher'!I165</f>
        <v>0</v>
      </c>
      <c r="I156" s="15">
        <f>'[1]TCE - ANEXO III - Preencher'!J165</f>
        <v>427.28879999999998</v>
      </c>
      <c r="J156" s="15">
        <f>'[1]TCE - ANEXO III - Preencher'!K165</f>
        <v>0</v>
      </c>
      <c r="K156" s="16">
        <f>'[1]TCE - ANEXO III - Preencher'!L165</f>
        <v>114.9</v>
      </c>
      <c r="L156" s="16">
        <f>'[1]TCE - ANEXO III - Preencher'!M165</f>
        <v>1.58</v>
      </c>
      <c r="M156" s="16">
        <f t="shared" si="13"/>
        <v>113.32000000000001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541.76879999999994</v>
      </c>
    </row>
    <row r="157" spans="1:28" s="4" customFormat="1" x14ac:dyDescent="0.2">
      <c r="A157" s="9">
        <f>IFERROR(VLOOKUP(B157,'[1]DADOS (OCULTAR)'!$P$3:$R$56,3,0),"")</f>
        <v>9039744001247</v>
      </c>
      <c r="B157" s="10" t="str">
        <f>'[1]TCE - ANEXO III - Preencher'!C166</f>
        <v>UPA CABO DE SANTO AGOSTINHO</v>
      </c>
      <c r="C157" s="11"/>
      <c r="D157" s="12" t="str">
        <f>'[1]TCE - ANEXO III - Preencher'!E166</f>
        <v>MARINA LEITE CAMELLO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223505</v>
      </c>
      <c r="G157" s="14">
        <f>IF('[1]TCE - ANEXO III - Preencher'!H166="","",'[1]TCE - ANEXO III - Preencher'!H166)</f>
        <v>44044</v>
      </c>
      <c r="H157" s="15">
        <f>'[1]TCE - ANEXO III - Preencher'!I166</f>
        <v>0</v>
      </c>
      <c r="I157" s="15">
        <f>'[1]TCE - ANEXO III - Preencher'!J166</f>
        <v>285.964</v>
      </c>
      <c r="J157" s="15">
        <f>'[1]TCE - ANEXO III - Preencher'!K166</f>
        <v>0</v>
      </c>
      <c r="K157" s="16">
        <f>'[1]TCE - ANEXO III - Preencher'!L166</f>
        <v>114.9</v>
      </c>
      <c r="L157" s="16">
        <f>'[1]TCE - ANEXO III - Preencher'!M166</f>
        <v>0</v>
      </c>
      <c r="M157" s="16">
        <f t="shared" si="13"/>
        <v>114.9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342.3</v>
      </c>
      <c r="R157" s="16">
        <f>'[1]TCE - ANEXO III - Preencher'!S166</f>
        <v>123.36</v>
      </c>
      <c r="S157" s="17">
        <f t="shared" si="15"/>
        <v>218.94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620.96400000000006</v>
      </c>
    </row>
    <row r="158" spans="1:28" s="4" customFormat="1" x14ac:dyDescent="0.2">
      <c r="A158" s="9">
        <f>IFERROR(VLOOKUP(B158,'[1]DADOS (OCULTAR)'!$P$3:$R$56,3,0),"")</f>
        <v>9039744001247</v>
      </c>
      <c r="B158" s="10" t="str">
        <f>'[1]TCE - ANEXO III - Preencher'!C167</f>
        <v>UPA CABO DE SANTO AGOSTINHO</v>
      </c>
      <c r="C158" s="11"/>
      <c r="D158" s="12" t="str">
        <f>'[1]TCE - ANEXO III - Preencher'!E167</f>
        <v>MARTA MARIA DE SOUZA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513430</v>
      </c>
      <c r="G158" s="14">
        <f>IF('[1]TCE - ANEXO III - Preencher'!H167="","",'[1]TCE - ANEXO III - Preencher'!H167)</f>
        <v>44044</v>
      </c>
      <c r="H158" s="15">
        <f>'[1]TCE - ANEXO III - Preencher'!I167</f>
        <v>0</v>
      </c>
      <c r="I158" s="15">
        <f>'[1]TCE - ANEXO III - Preencher'!J167</f>
        <v>87.773600000000002</v>
      </c>
      <c r="J158" s="15">
        <f>'[1]TCE - ANEXO III - Preencher'!K167</f>
        <v>0</v>
      </c>
      <c r="K158" s="16">
        <f>'[1]TCE - ANEXO III - Preencher'!L167</f>
        <v>114.9</v>
      </c>
      <c r="L158" s="16">
        <f>'[1]TCE - ANEXO III - Preencher'!M167</f>
        <v>20.9</v>
      </c>
      <c r="M158" s="16">
        <f t="shared" si="13"/>
        <v>94</v>
      </c>
      <c r="N158" s="16">
        <f>'[1]TCE - ANEXO III - Preencher'!O167</f>
        <v>9.2799999999999994</v>
      </c>
      <c r="O158" s="16">
        <f>'[1]TCE - ANEXO III - Preencher'!P167</f>
        <v>0</v>
      </c>
      <c r="P158" s="17">
        <f t="shared" si="14"/>
        <v>9.2799999999999994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191.05359999999999</v>
      </c>
    </row>
    <row r="159" spans="1:28" s="4" customFormat="1" x14ac:dyDescent="0.2">
      <c r="A159" s="9">
        <f>IFERROR(VLOOKUP(B159,'[1]DADOS (OCULTAR)'!$P$3:$R$56,3,0),"")</f>
        <v>9039744001247</v>
      </c>
      <c r="B159" s="10" t="str">
        <f>'[1]TCE - ANEXO III - Preencher'!C168</f>
        <v>UPA CABO DE SANTO AGOSTINHO</v>
      </c>
      <c r="C159" s="11"/>
      <c r="D159" s="12" t="str">
        <f>'[1]TCE - ANEXO III - Preencher'!E168</f>
        <v>MAURICIO SANTOS MELO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324115</v>
      </c>
      <c r="G159" s="14">
        <f>IF('[1]TCE - ANEXO III - Preencher'!H168="","",'[1]TCE - ANEXO III - Preencher'!H168)</f>
        <v>44044</v>
      </c>
      <c r="H159" s="15">
        <f>'[1]TCE - ANEXO III - Preencher'!I168</f>
        <v>0</v>
      </c>
      <c r="I159" s="15">
        <f>'[1]TCE - ANEXO III - Preencher'!J168</f>
        <v>273.00319999999999</v>
      </c>
      <c r="J159" s="15">
        <f>'[1]TCE - ANEXO III - Preencher'!K168</f>
        <v>0</v>
      </c>
      <c r="K159" s="16">
        <f>'[1]TCE - ANEXO III - Preencher'!L168</f>
        <v>114.9</v>
      </c>
      <c r="L159" s="16">
        <f>'[1]TCE - ANEXO III - Preencher'!M168</f>
        <v>6.78</v>
      </c>
      <c r="M159" s="16">
        <f t="shared" si="13"/>
        <v>108.12</v>
      </c>
      <c r="N159" s="16">
        <f>'[1]TCE - ANEXO III - Preencher'!O168</f>
        <v>2.44</v>
      </c>
      <c r="O159" s="16">
        <f>'[1]TCE - ANEXO III - Preencher'!P168</f>
        <v>0</v>
      </c>
      <c r="P159" s="17">
        <f t="shared" si="14"/>
        <v>2.44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383.56319999999999</v>
      </c>
    </row>
    <row r="160" spans="1:28" s="4" customFormat="1" x14ac:dyDescent="0.2">
      <c r="A160" s="9">
        <f>IFERROR(VLOOKUP(B160,'[1]DADOS (OCULTAR)'!$P$3:$R$56,3,0),"")</f>
        <v>9039744001247</v>
      </c>
      <c r="B160" s="10" t="str">
        <f>'[1]TCE - ANEXO III - Preencher'!C169</f>
        <v>UPA CABO DE SANTO AGOSTINHO</v>
      </c>
      <c r="C160" s="11"/>
      <c r="D160" s="12" t="str">
        <f>'[1]TCE - ANEXO III - Preencher'!E169</f>
        <v>MAXMILAN JOSE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766420</v>
      </c>
      <c r="G160" s="14">
        <f>IF('[1]TCE - ANEXO III - Preencher'!H169="","",'[1]TCE - ANEXO III - Preencher'!H169)</f>
        <v>44044</v>
      </c>
      <c r="H160" s="15">
        <f>'[1]TCE - ANEXO III - Preencher'!I169</f>
        <v>0</v>
      </c>
      <c r="I160" s="15">
        <f>'[1]TCE - ANEXO III - Preencher'!J169</f>
        <v>129.00880000000001</v>
      </c>
      <c r="J160" s="15">
        <f>'[1]TCE - ANEXO III - Preencher'!K169</f>
        <v>0</v>
      </c>
      <c r="K160" s="16">
        <f>'[1]TCE - ANEXO III - Preencher'!L169</f>
        <v>114.9</v>
      </c>
      <c r="L160" s="16">
        <f>'[1]TCE - ANEXO III - Preencher'!M169</f>
        <v>10.85</v>
      </c>
      <c r="M160" s="16">
        <f t="shared" si="13"/>
        <v>104.05000000000001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234.21880000000002</v>
      </c>
    </row>
    <row r="161" spans="1:28" s="4" customFormat="1" x14ac:dyDescent="0.2">
      <c r="A161" s="9">
        <f>IFERROR(VLOOKUP(B161,'[1]DADOS (OCULTAR)'!$P$3:$R$56,3,0),"")</f>
        <v>9039744001247</v>
      </c>
      <c r="B161" s="10" t="str">
        <f>'[1]TCE - ANEXO III - Preencher'!C170</f>
        <v>UPA CABO DE SANTO AGOSTINHO</v>
      </c>
      <c r="C161" s="11"/>
      <c r="D161" s="12" t="str">
        <f>'[1]TCE - ANEXO III - Preencher'!E170</f>
        <v>MAYARA THAINA TRAJANO DOS SANTOS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223710</v>
      </c>
      <c r="G161" s="14">
        <f>IF('[1]TCE - ANEXO III - Preencher'!H170="","",'[1]TCE - ANEXO III - Preencher'!H170)</f>
        <v>44044</v>
      </c>
      <c r="H161" s="15">
        <f>'[1]TCE - ANEXO III - Preencher'!I170</f>
        <v>0</v>
      </c>
      <c r="I161" s="15">
        <f>'[1]TCE - ANEXO III - Preencher'!J170</f>
        <v>288.76319999999998</v>
      </c>
      <c r="J161" s="15">
        <f>'[1]TCE - ANEXO III - Preencher'!K170</f>
        <v>0</v>
      </c>
      <c r="K161" s="16">
        <f>'[1]TCE - ANEXO III - Preencher'!L170</f>
        <v>114.9</v>
      </c>
      <c r="L161" s="16">
        <f>'[1]TCE - ANEXO III - Preencher'!M170</f>
        <v>0</v>
      </c>
      <c r="M161" s="16">
        <f t="shared" si="13"/>
        <v>114.9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404.82319999999999</v>
      </c>
    </row>
    <row r="162" spans="1:28" s="4" customFormat="1" x14ac:dyDescent="0.2">
      <c r="A162" s="9">
        <f>IFERROR(VLOOKUP(B162,'[1]DADOS (OCULTAR)'!$P$3:$R$56,3,0),"")</f>
        <v>9039744001247</v>
      </c>
      <c r="B162" s="10" t="str">
        <f>'[1]TCE - ANEXO III - Preencher'!C171</f>
        <v>UPA CABO DE SANTO AGOSTINHO</v>
      </c>
      <c r="C162" s="11"/>
      <c r="D162" s="12" t="str">
        <f>'[1]TCE - ANEXO III - Preencher'!E171</f>
        <v>MELANIA DE LIMA SERPA OLIVEIRA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223505</v>
      </c>
      <c r="G162" s="14">
        <f>IF('[1]TCE - ANEXO III - Preencher'!H171="","",'[1]TCE - ANEXO III - Preencher'!H171)</f>
        <v>44044</v>
      </c>
      <c r="H162" s="15">
        <f>'[1]TCE - ANEXO III - Preencher'!I171</f>
        <v>0</v>
      </c>
      <c r="I162" s="15">
        <f>'[1]TCE - ANEXO III - Preencher'!J171</f>
        <v>310.8272</v>
      </c>
      <c r="J162" s="15">
        <f>'[1]TCE - ANEXO III - Preencher'!K171</f>
        <v>0</v>
      </c>
      <c r="K162" s="16">
        <f>'[1]TCE - ANEXO III - Preencher'!L171</f>
        <v>114.9</v>
      </c>
      <c r="L162" s="16">
        <f>'[1]TCE - ANEXO III - Preencher'!M171</f>
        <v>2.86</v>
      </c>
      <c r="M162" s="16">
        <f t="shared" si="13"/>
        <v>112.04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424.02720000000005</v>
      </c>
    </row>
    <row r="163" spans="1:28" s="4" customFormat="1" x14ac:dyDescent="0.2">
      <c r="A163" s="9">
        <f>IFERROR(VLOOKUP(B163,'[1]DADOS (OCULTAR)'!$P$3:$R$56,3,0),"")</f>
        <v>9039744001247</v>
      </c>
      <c r="B163" s="10" t="str">
        <f>'[1]TCE - ANEXO III - Preencher'!C172</f>
        <v>UPA CABO DE SANTO AGOSTINHO</v>
      </c>
      <c r="C163" s="11"/>
      <c r="D163" s="12" t="str">
        <f>'[1]TCE - ANEXO III - Preencher'!E172</f>
        <v>MERCIA FERREIRA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44044</v>
      </c>
      <c r="H163" s="15">
        <f>'[1]TCE - ANEXO III - Preencher'!I172</f>
        <v>0</v>
      </c>
      <c r="I163" s="15">
        <f>'[1]TCE - ANEXO III - Preencher'!J172</f>
        <v>107.81360000000001</v>
      </c>
      <c r="J163" s="15">
        <f>'[1]TCE - ANEXO III - Preencher'!K172</f>
        <v>0</v>
      </c>
      <c r="K163" s="16">
        <f>'[1]TCE - ANEXO III - Preencher'!L172</f>
        <v>114.9</v>
      </c>
      <c r="L163" s="16">
        <f>'[1]TCE - ANEXO III - Preencher'!M172</f>
        <v>20.9</v>
      </c>
      <c r="M163" s="16">
        <f t="shared" si="13"/>
        <v>94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120</v>
      </c>
      <c r="R163" s="16">
        <f>'[1]TCE - ANEXO III - Preencher'!S172</f>
        <v>62.7</v>
      </c>
      <c r="S163" s="17">
        <f t="shared" si="15"/>
        <v>57.3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260.27359999999999</v>
      </c>
    </row>
    <row r="164" spans="1:28" s="4" customFormat="1" x14ac:dyDescent="0.2">
      <c r="A164" s="9">
        <f>IFERROR(VLOOKUP(B164,'[1]DADOS (OCULTAR)'!$P$3:$R$56,3,0),"")</f>
        <v>9039744001247</v>
      </c>
      <c r="B164" s="10" t="str">
        <f>'[1]TCE - ANEXO III - Preencher'!C173</f>
        <v>UPA CABO DE SANTO AGOSTINHO</v>
      </c>
      <c r="C164" s="11"/>
      <c r="D164" s="12" t="str">
        <f>'[1]TCE - ANEXO III - Preencher'!E173</f>
        <v>MICHELLE DE SANTANA DAMASCENO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411010</v>
      </c>
      <c r="G164" s="14">
        <f>IF('[1]TCE - ANEXO III - Preencher'!H173="","",'[1]TCE - ANEXO III - Preencher'!H173)</f>
        <v>44044</v>
      </c>
      <c r="H164" s="15">
        <f>'[1]TCE - ANEXO III - Preencher'!I173</f>
        <v>0</v>
      </c>
      <c r="I164" s="15">
        <f>'[1]TCE - ANEXO III - Preencher'!J173</f>
        <v>104.1992</v>
      </c>
      <c r="J164" s="15">
        <f>'[1]TCE - ANEXO III - Preencher'!K173</f>
        <v>0</v>
      </c>
      <c r="K164" s="16">
        <f>'[1]TCE - ANEXO III - Preencher'!L173</f>
        <v>114.9</v>
      </c>
      <c r="L164" s="16">
        <f>'[1]TCE - ANEXO III - Preencher'!M173</f>
        <v>20.9</v>
      </c>
      <c r="M164" s="16">
        <f t="shared" si="13"/>
        <v>94</v>
      </c>
      <c r="N164" s="16">
        <f>'[1]TCE - ANEXO III - Preencher'!O173</f>
        <v>2.44</v>
      </c>
      <c r="O164" s="16">
        <f>'[1]TCE - ANEXO III - Preencher'!P173</f>
        <v>0</v>
      </c>
      <c r="P164" s="17">
        <f t="shared" si="14"/>
        <v>2.44</v>
      </c>
      <c r="Q164" s="16">
        <f>'[1]TCE - ANEXO III - Preencher'!R173</f>
        <v>150.4</v>
      </c>
      <c r="R164" s="16">
        <f>'[1]TCE - ANEXO III - Preencher'!S173</f>
        <v>62.7</v>
      </c>
      <c r="S164" s="17">
        <f t="shared" si="15"/>
        <v>87.7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288.33920000000001</v>
      </c>
    </row>
    <row r="165" spans="1:28" s="4" customFormat="1" x14ac:dyDescent="0.2">
      <c r="A165" s="9">
        <f>IFERROR(VLOOKUP(B165,'[1]DADOS (OCULTAR)'!$P$3:$R$56,3,0),"")</f>
        <v>9039744001247</v>
      </c>
      <c r="B165" s="10" t="str">
        <f>'[1]TCE - ANEXO III - Preencher'!C174</f>
        <v>UPA CABO DE SANTO AGOSTINHO</v>
      </c>
      <c r="C165" s="11"/>
      <c r="D165" s="12" t="str">
        <f>'[1]TCE - ANEXO III - Preencher'!E174</f>
        <v>MISAEL JOSE DO NASCIMENTO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514225</v>
      </c>
      <c r="G165" s="14">
        <f>IF('[1]TCE - ANEXO III - Preencher'!H174="","",'[1]TCE - ANEXO III - Preencher'!H174)</f>
        <v>44044</v>
      </c>
      <c r="H165" s="15">
        <f>'[1]TCE - ANEXO III - Preencher'!I174</f>
        <v>0</v>
      </c>
      <c r="I165" s="15">
        <f>'[1]TCE - ANEXO III - Preencher'!J174</f>
        <v>261.81040000000002</v>
      </c>
      <c r="J165" s="15">
        <f>'[1]TCE - ANEXO III - Preencher'!K174</f>
        <v>0</v>
      </c>
      <c r="K165" s="16">
        <f>'[1]TCE - ANEXO III - Preencher'!L174</f>
        <v>114.9</v>
      </c>
      <c r="L165" s="16">
        <f>'[1]TCE - ANEXO III - Preencher'!M174</f>
        <v>20.9</v>
      </c>
      <c r="M165" s="16">
        <f t="shared" si="13"/>
        <v>94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9.4</v>
      </c>
      <c r="R165" s="16">
        <f>'[1]TCE - ANEXO III - Preencher'!S174</f>
        <v>0</v>
      </c>
      <c r="S165" s="17">
        <f t="shared" si="15"/>
        <v>9.4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366.37040000000002</v>
      </c>
    </row>
    <row r="166" spans="1:28" s="4" customFormat="1" x14ac:dyDescent="0.2">
      <c r="A166" s="9">
        <f>IFERROR(VLOOKUP(B166,'[1]DADOS (OCULTAR)'!$P$3:$R$56,3,0),"")</f>
        <v>9039744001247</v>
      </c>
      <c r="B166" s="10" t="str">
        <f>'[1]TCE - ANEXO III - Preencher'!C175</f>
        <v>UPA CABO DE SANTO AGOSTINHO</v>
      </c>
      <c r="C166" s="11"/>
      <c r="D166" s="12" t="str">
        <f>'[1]TCE - ANEXO III - Preencher'!E175</f>
        <v>MONICA LOPES CAMPOS DE SOUZA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411010</v>
      </c>
      <c r="G166" s="14">
        <f>IF('[1]TCE - ANEXO III - Preencher'!H175="","",'[1]TCE - ANEXO III - Preencher'!H175)</f>
        <v>44044</v>
      </c>
      <c r="H166" s="15">
        <f>'[1]TCE - ANEXO III - Preencher'!I175</f>
        <v>0</v>
      </c>
      <c r="I166" s="15">
        <f>'[1]TCE - ANEXO III - Preencher'!J175</f>
        <v>105.71360000000001</v>
      </c>
      <c r="J166" s="15">
        <f>'[1]TCE - ANEXO III - Preencher'!K175</f>
        <v>0</v>
      </c>
      <c r="K166" s="16">
        <f>'[1]TCE - ANEXO III - Preencher'!L175</f>
        <v>114.9</v>
      </c>
      <c r="L166" s="16">
        <f>'[1]TCE - ANEXO III - Preencher'!M175</f>
        <v>26.43</v>
      </c>
      <c r="M166" s="16">
        <f t="shared" si="13"/>
        <v>88.47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210</v>
      </c>
      <c r="R166" s="16">
        <f>'[1]TCE - ANEXO III - Preencher'!S175</f>
        <v>76.64</v>
      </c>
      <c r="S166" s="17">
        <f t="shared" si="15"/>
        <v>133.36000000000001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328.70360000000005</v>
      </c>
    </row>
    <row r="167" spans="1:28" s="4" customFormat="1" x14ac:dyDescent="0.2">
      <c r="A167" s="9">
        <f>IFERROR(VLOOKUP(B167,'[1]DADOS (OCULTAR)'!$P$3:$R$56,3,0),"")</f>
        <v>9039744001247</v>
      </c>
      <c r="B167" s="10" t="str">
        <f>'[1]TCE - ANEXO III - Preencher'!C176</f>
        <v>UPA CABO DE SANTO AGOSTINHO</v>
      </c>
      <c r="C167" s="11"/>
      <c r="D167" s="12" t="str">
        <f>'[1]TCE - ANEXO III - Preencher'!E176</f>
        <v>NADIENE WANDERLEY DE MOURA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44044</v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114.9</v>
      </c>
      <c r="L167" s="16">
        <f>'[1]TCE - ANEXO III - Preencher'!M176</f>
        <v>0</v>
      </c>
      <c r="M167" s="16">
        <f t="shared" si="13"/>
        <v>114.9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116.06</v>
      </c>
    </row>
    <row r="168" spans="1:28" s="4" customFormat="1" x14ac:dyDescent="0.2">
      <c r="A168" s="9">
        <f>IFERROR(VLOOKUP(B168,'[1]DADOS (OCULTAR)'!$P$3:$R$56,3,0),"")</f>
        <v>9039744001247</v>
      </c>
      <c r="B168" s="10" t="str">
        <f>'[1]TCE - ANEXO III - Preencher'!C177</f>
        <v>UPA CABO DE SANTO AGOSTINHO</v>
      </c>
      <c r="C168" s="11"/>
      <c r="D168" s="12" t="str">
        <f>'[1]TCE - ANEXO III - Preencher'!E177</f>
        <v>NATALY FERREIRA DE SANTANA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517410</v>
      </c>
      <c r="G168" s="14">
        <f>IF('[1]TCE - ANEXO III - Preencher'!H177="","",'[1]TCE - ANEXO III - Preencher'!H177)</f>
        <v>44044</v>
      </c>
      <c r="H168" s="15">
        <f>'[1]TCE - ANEXO III - Preencher'!I177</f>
        <v>0</v>
      </c>
      <c r="I168" s="15">
        <f>'[1]TCE - ANEXO III - Preencher'!J177</f>
        <v>187.27520000000001</v>
      </c>
      <c r="J168" s="15">
        <f>'[1]TCE - ANEXO III - Preencher'!K177</f>
        <v>0</v>
      </c>
      <c r="K168" s="16">
        <f>'[1]TCE - ANEXO III - Preencher'!L177</f>
        <v>114.9</v>
      </c>
      <c r="L168" s="16">
        <f>'[1]TCE - ANEXO III - Preencher'!M177</f>
        <v>20.9</v>
      </c>
      <c r="M168" s="16">
        <f t="shared" si="13"/>
        <v>94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16.3</v>
      </c>
      <c r="R168" s="16">
        <f>'[1]TCE - ANEXO III - Preencher'!S177</f>
        <v>0</v>
      </c>
      <c r="S168" s="17">
        <f t="shared" si="15"/>
        <v>16.3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298.73520000000008</v>
      </c>
    </row>
    <row r="169" spans="1:28" s="4" customFormat="1" x14ac:dyDescent="0.2">
      <c r="A169" s="9">
        <f>IFERROR(VLOOKUP(B169,'[1]DADOS (OCULTAR)'!$P$3:$R$56,3,0),"")</f>
        <v>9039744001247</v>
      </c>
      <c r="B169" s="10" t="str">
        <f>'[1]TCE - ANEXO III - Preencher'!C178</f>
        <v>UPA CABO DE SANTO AGOSTINHO</v>
      </c>
      <c r="C169" s="11"/>
      <c r="D169" s="12" t="str">
        <f>'[1]TCE - ANEXO III - Preencher'!E178</f>
        <v>NILZA FELIPE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223705</v>
      </c>
      <c r="G169" s="14">
        <f>IF('[1]TCE - ANEXO III - Preencher'!H178="","",'[1]TCE - ANEXO III - Preencher'!H178)</f>
        <v>44044</v>
      </c>
      <c r="H169" s="15">
        <f>'[1]TCE - ANEXO III - Preencher'!I178</f>
        <v>0</v>
      </c>
      <c r="I169" s="15">
        <f>'[1]TCE - ANEXO III - Preencher'!J178</f>
        <v>87.78</v>
      </c>
      <c r="J169" s="15">
        <f>'[1]TCE - ANEXO III - Preencher'!K178</f>
        <v>0</v>
      </c>
      <c r="K169" s="16">
        <f>'[1]TCE - ANEXO III - Preencher'!L178</f>
        <v>114.9</v>
      </c>
      <c r="L169" s="16">
        <f>'[1]TCE - ANEXO III - Preencher'!M178</f>
        <v>0</v>
      </c>
      <c r="M169" s="16">
        <f t="shared" si="13"/>
        <v>114.9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282</v>
      </c>
      <c r="R169" s="16">
        <f>'[1]TCE - ANEXO III - Preencher'!S178</f>
        <v>62.7</v>
      </c>
      <c r="S169" s="17">
        <f t="shared" si="15"/>
        <v>219.3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423.14</v>
      </c>
    </row>
    <row r="170" spans="1:28" s="4" customFormat="1" x14ac:dyDescent="0.2">
      <c r="A170" s="9">
        <f>IFERROR(VLOOKUP(B170,'[1]DADOS (OCULTAR)'!$P$3:$R$56,3,0),"")</f>
        <v>9039744001247</v>
      </c>
      <c r="B170" s="10" t="str">
        <f>'[1]TCE - ANEXO III - Preencher'!C179</f>
        <v>UPA CABO DE SANTO AGOSTINHO</v>
      </c>
      <c r="C170" s="11"/>
      <c r="D170" s="12" t="str">
        <f>'[1]TCE - ANEXO III - Preencher'!E179</f>
        <v>PATRICIA HANDE</v>
      </c>
      <c r="E170" s="10" t="str">
        <f>IF('[1]TCE - ANEXO III - Preencher'!F179="4 - Assistência Odontológica","2 - Outros Profissionais da Saúde",'[1]TCE - ANEXO III - Preencher'!F179)</f>
        <v>1 - Médico</v>
      </c>
      <c r="F170" s="13">
        <f>'[1]TCE - ANEXO III - Preencher'!G179</f>
        <v>225125</v>
      </c>
      <c r="G170" s="14">
        <f>IF('[1]TCE - ANEXO III - Preencher'!H179="","",'[1]TCE - ANEXO III - Preencher'!H179)</f>
        <v>44044</v>
      </c>
      <c r="H170" s="15">
        <f>'[1]TCE - ANEXO III - Preencher'!I179</f>
        <v>0</v>
      </c>
      <c r="I170" s="15">
        <f>'[1]TCE - ANEXO III - Preencher'!J179</f>
        <v>560.56560000000002</v>
      </c>
      <c r="J170" s="15">
        <f>'[1]TCE - ANEXO III - Preencher'!K179</f>
        <v>0</v>
      </c>
      <c r="K170" s="16">
        <f>'[1]TCE - ANEXO III - Preencher'!L179</f>
        <v>114.9</v>
      </c>
      <c r="L170" s="16">
        <f>'[1]TCE - ANEXO III - Preencher'!M179</f>
        <v>3.17</v>
      </c>
      <c r="M170" s="16">
        <f t="shared" si="13"/>
        <v>111.73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673.4556</v>
      </c>
    </row>
    <row r="171" spans="1:28" s="4" customFormat="1" x14ac:dyDescent="0.2">
      <c r="A171" s="9">
        <f>IFERROR(VLOOKUP(B171,'[1]DADOS (OCULTAR)'!$P$3:$R$56,3,0),"")</f>
        <v>9039744001247</v>
      </c>
      <c r="B171" s="10" t="str">
        <f>'[1]TCE - ANEXO III - Preencher'!C180</f>
        <v>UPA CABO DE SANTO AGOSTINHO</v>
      </c>
      <c r="C171" s="11"/>
      <c r="D171" s="12" t="str">
        <f>'[1]TCE - ANEXO III - Preencher'!E180</f>
        <v>PAULO SERGIO PEREIRA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411010</v>
      </c>
      <c r="G171" s="14">
        <f>IF('[1]TCE - ANEXO III - Preencher'!H180="","",'[1]TCE - ANEXO III - Preencher'!H180)</f>
        <v>44044</v>
      </c>
      <c r="H171" s="15">
        <f>'[1]TCE - ANEXO III - Preencher'!I180</f>
        <v>0</v>
      </c>
      <c r="I171" s="15">
        <f>'[1]TCE - ANEXO III - Preencher'!J180</f>
        <v>104.5</v>
      </c>
      <c r="J171" s="15">
        <f>'[1]TCE - ANEXO III - Preencher'!K180</f>
        <v>0</v>
      </c>
      <c r="K171" s="16">
        <f>'[1]TCE - ANEXO III - Preencher'!L180</f>
        <v>114.9</v>
      </c>
      <c r="L171" s="16">
        <f>'[1]TCE - ANEXO III - Preencher'!M180</f>
        <v>0</v>
      </c>
      <c r="M171" s="16">
        <f t="shared" si="13"/>
        <v>114.9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244.5</v>
      </c>
      <c r="R171" s="16">
        <f>'[1]TCE - ANEXO III - Preencher'!S180</f>
        <v>62.7</v>
      </c>
      <c r="S171" s="17">
        <f t="shared" si="15"/>
        <v>181.8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402.36</v>
      </c>
    </row>
    <row r="172" spans="1:28" s="4" customFormat="1" x14ac:dyDescent="0.2">
      <c r="A172" s="9">
        <f>IFERROR(VLOOKUP(B172,'[1]DADOS (OCULTAR)'!$P$3:$R$56,3,0),"")</f>
        <v>9039744001247</v>
      </c>
      <c r="B172" s="10" t="str">
        <f>'[1]TCE - ANEXO III - Preencher'!C181</f>
        <v>UPA CABO DE SANTO AGOSTINHO</v>
      </c>
      <c r="C172" s="11"/>
      <c r="D172" s="12" t="str">
        <f>'[1]TCE - ANEXO III - Preencher'!E181</f>
        <v>PERLA ANDRADE FAUSTINO DA SILVA</v>
      </c>
      <c r="E172" s="10" t="str">
        <f>IF('[1]TCE - ANEXO III - Preencher'!F181="4 - Assistência Odontológica","2 - Outros Profissionais da Saúde",'[1]TCE - ANEXO III - Preencher'!F181)</f>
        <v>1 - Médico</v>
      </c>
      <c r="F172" s="13">
        <f>'[1]TCE - ANEXO III - Preencher'!G181</f>
        <v>225125</v>
      </c>
      <c r="G172" s="14">
        <f>IF('[1]TCE - ANEXO III - Preencher'!H181="","",'[1]TCE - ANEXO III - Preencher'!H181)</f>
        <v>44044</v>
      </c>
      <c r="H172" s="15">
        <f>'[1]TCE - ANEXO III - Preencher'!I181</f>
        <v>0</v>
      </c>
      <c r="I172" s="15">
        <f>'[1]TCE - ANEXO III - Preencher'!J181</f>
        <v>285.44720000000001</v>
      </c>
      <c r="J172" s="15">
        <f>'[1]TCE - ANEXO III - Preencher'!K181</f>
        <v>0</v>
      </c>
      <c r="K172" s="16">
        <f>'[1]TCE - ANEXO III - Preencher'!L181</f>
        <v>114.9</v>
      </c>
      <c r="L172" s="16">
        <f>'[1]TCE - ANEXO III - Preencher'!M181</f>
        <v>0</v>
      </c>
      <c r="M172" s="16">
        <f t="shared" si="13"/>
        <v>114.9</v>
      </c>
      <c r="N172" s="16">
        <f>'[1]TCE - ANEXO III - Preencher'!O181</f>
        <v>9.2799999999999994</v>
      </c>
      <c r="O172" s="16">
        <f>'[1]TCE - ANEXO III - Preencher'!P181</f>
        <v>0</v>
      </c>
      <c r="P172" s="17">
        <f t="shared" si="14"/>
        <v>9.2799999999999994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409.62720000000002</v>
      </c>
    </row>
    <row r="173" spans="1:28" s="4" customFormat="1" x14ac:dyDescent="0.2">
      <c r="A173" s="9">
        <f>IFERROR(VLOOKUP(B173,'[1]DADOS (OCULTAR)'!$P$3:$R$56,3,0),"")</f>
        <v>9039744001247</v>
      </c>
      <c r="B173" s="10" t="str">
        <f>'[1]TCE - ANEXO III - Preencher'!C182</f>
        <v>UPA CABO DE SANTO AGOSTINHO</v>
      </c>
      <c r="C173" s="11"/>
      <c r="D173" s="12" t="str">
        <f>'[1]TCE - ANEXO III - Preencher'!E182</f>
        <v>POLLYANNA CRISTIANNE SALLES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521130</v>
      </c>
      <c r="G173" s="14">
        <f>IF('[1]TCE - ANEXO III - Preencher'!H182="","",'[1]TCE - ANEXO III - Preencher'!H182)</f>
        <v>44044</v>
      </c>
      <c r="H173" s="15">
        <f>'[1]TCE - ANEXO III - Preencher'!I182</f>
        <v>0</v>
      </c>
      <c r="I173" s="15">
        <f>'[1]TCE - ANEXO III - Preencher'!J182</f>
        <v>106.89200000000001</v>
      </c>
      <c r="J173" s="15">
        <f>'[1]TCE - ANEXO III - Preencher'!K182</f>
        <v>0</v>
      </c>
      <c r="K173" s="16">
        <f>'[1]TCE - ANEXO III - Preencher'!L182</f>
        <v>114.9</v>
      </c>
      <c r="L173" s="16">
        <f>'[1]TCE - ANEXO III - Preencher'!M182</f>
        <v>20.9</v>
      </c>
      <c r="M173" s="16">
        <f t="shared" si="13"/>
        <v>94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260.8</v>
      </c>
      <c r="R173" s="16">
        <f>'[1]TCE - ANEXO III - Preencher'!S182</f>
        <v>62.7</v>
      </c>
      <c r="S173" s="17">
        <f t="shared" si="15"/>
        <v>198.10000000000002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400.15200000000004</v>
      </c>
    </row>
    <row r="174" spans="1:28" s="4" customFormat="1" x14ac:dyDescent="0.2">
      <c r="A174" s="9">
        <f>IFERROR(VLOOKUP(B174,'[1]DADOS (OCULTAR)'!$P$3:$R$56,3,0),"")</f>
        <v>9039744001247</v>
      </c>
      <c r="B174" s="10" t="str">
        <f>'[1]TCE - ANEXO III - Preencher'!C183</f>
        <v>UPA CABO DE SANTO AGOSTINHO</v>
      </c>
      <c r="C174" s="11"/>
      <c r="D174" s="12" t="str">
        <f>'[1]TCE - ANEXO III - Preencher'!E183</f>
        <v>PRISCILA BEZERRA DA SILVA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44044</v>
      </c>
      <c r="H174" s="15">
        <f>'[1]TCE - ANEXO III - Preencher'!I183</f>
        <v>0</v>
      </c>
      <c r="I174" s="15">
        <f>'[1]TCE - ANEXO III - Preencher'!J183</f>
        <v>100.2816</v>
      </c>
      <c r="J174" s="15">
        <f>'[1]TCE - ANEXO III - Preencher'!K183</f>
        <v>0</v>
      </c>
      <c r="K174" s="16">
        <f>'[1]TCE - ANEXO III - Preencher'!L183</f>
        <v>114.9</v>
      </c>
      <c r="L174" s="16">
        <f>'[1]TCE - ANEXO III - Preencher'!M183</f>
        <v>20.9</v>
      </c>
      <c r="M174" s="16">
        <f t="shared" si="13"/>
        <v>94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282</v>
      </c>
      <c r="R174" s="16">
        <f>'[1]TCE - ANEXO III - Preencher'!S183</f>
        <v>62.7</v>
      </c>
      <c r="S174" s="17">
        <f t="shared" si="15"/>
        <v>219.3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414.74160000000001</v>
      </c>
    </row>
    <row r="175" spans="1:28" s="4" customFormat="1" x14ac:dyDescent="0.2">
      <c r="A175" s="9">
        <f>IFERROR(VLOOKUP(B175,'[1]DADOS (OCULTAR)'!$P$3:$R$56,3,0),"")</f>
        <v>9039744001247</v>
      </c>
      <c r="B175" s="10" t="str">
        <f>'[1]TCE - ANEXO III - Preencher'!C184</f>
        <v>UPA CABO DE SANTO AGOSTINHO</v>
      </c>
      <c r="C175" s="11"/>
      <c r="D175" s="12" t="str">
        <f>'[1]TCE - ANEXO III - Preencher'!E184</f>
        <v>PRISCILA KEILA SILVESTRE DA SILVA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44044</v>
      </c>
      <c r="H175" s="15">
        <f>'[1]TCE - ANEXO III - Preencher'!I184</f>
        <v>0</v>
      </c>
      <c r="I175" s="15">
        <f>'[1]TCE - ANEXO III - Preencher'!J184</f>
        <v>1023.2560000000001</v>
      </c>
      <c r="J175" s="15">
        <f>'[1]TCE - ANEXO III - Preencher'!K184</f>
        <v>0</v>
      </c>
      <c r="K175" s="16">
        <f>'[1]TCE - ANEXO III - Preencher'!L184</f>
        <v>114.9</v>
      </c>
      <c r="L175" s="16">
        <f>'[1]TCE - ANEXO III - Preencher'!M184</f>
        <v>0</v>
      </c>
      <c r="M175" s="16">
        <f t="shared" si="13"/>
        <v>114.9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1139.3160000000003</v>
      </c>
    </row>
    <row r="176" spans="1:28" s="4" customFormat="1" x14ac:dyDescent="0.2">
      <c r="A176" s="9">
        <f>IFERROR(VLOOKUP(B176,'[1]DADOS (OCULTAR)'!$P$3:$R$56,3,0),"")</f>
        <v>9039744001247</v>
      </c>
      <c r="B176" s="10" t="str">
        <f>'[1]TCE - ANEXO III - Preencher'!C185</f>
        <v>UPA CABO DE SANTO AGOSTINHO</v>
      </c>
      <c r="C176" s="11"/>
      <c r="D176" s="12" t="str">
        <f>'[1]TCE - ANEXO III - Preencher'!E185</f>
        <v>PRISCILLA DARLIM MELO FERREIRA DA SILVA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411010</v>
      </c>
      <c r="G176" s="14">
        <f>IF('[1]TCE - ANEXO III - Preencher'!H185="","",'[1]TCE - ANEXO III - Preencher'!H185)</f>
        <v>44044</v>
      </c>
      <c r="H176" s="15">
        <f>'[1]TCE - ANEXO III - Preencher'!I185</f>
        <v>0</v>
      </c>
      <c r="I176" s="15">
        <f>'[1]TCE - ANEXO III - Preencher'!J185</f>
        <v>109.53840000000001</v>
      </c>
      <c r="J176" s="15">
        <f>'[1]TCE - ANEXO III - Preencher'!K185</f>
        <v>0</v>
      </c>
      <c r="K176" s="16">
        <f>'[1]TCE - ANEXO III - Preencher'!L185</f>
        <v>114.9</v>
      </c>
      <c r="L176" s="16">
        <f>'[1]TCE - ANEXO III - Preencher'!M185</f>
        <v>20.9</v>
      </c>
      <c r="M176" s="16">
        <f t="shared" si="13"/>
        <v>94</v>
      </c>
      <c r="N176" s="16">
        <f>'[1]TCE - ANEXO III - Preencher'!O185</f>
        <v>9.2799999999999994</v>
      </c>
      <c r="O176" s="16">
        <f>'[1]TCE - ANEXO III - Preencher'!P185</f>
        <v>0</v>
      </c>
      <c r="P176" s="17">
        <f t="shared" si="14"/>
        <v>9.2799999999999994</v>
      </c>
      <c r="Q176" s="16">
        <f>'[1]TCE - ANEXO III - Preencher'!R185</f>
        <v>141</v>
      </c>
      <c r="R176" s="16">
        <f>'[1]TCE - ANEXO III - Preencher'!S185</f>
        <v>62.7</v>
      </c>
      <c r="S176" s="17">
        <f t="shared" si="15"/>
        <v>78.3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291.11840000000001</v>
      </c>
    </row>
    <row r="177" spans="1:28" s="4" customFormat="1" x14ac:dyDescent="0.2">
      <c r="A177" s="9">
        <f>IFERROR(VLOOKUP(B177,'[1]DADOS (OCULTAR)'!$P$3:$R$56,3,0),"")</f>
        <v>9039744001247</v>
      </c>
      <c r="B177" s="10" t="str">
        <f>'[1]TCE - ANEXO III - Preencher'!C186</f>
        <v>UPA CABO DE SANTO AGOSTINHO</v>
      </c>
      <c r="C177" s="11"/>
      <c r="D177" s="12" t="str">
        <f>'[1]TCE - ANEXO III - Preencher'!E186</f>
        <v>PRISCILLA KAROLINA JUSTINO DE OLIVEIRA SANTOS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44044</v>
      </c>
      <c r="H177" s="15">
        <f>'[1]TCE - ANEXO III - Preencher'!I186</f>
        <v>0</v>
      </c>
      <c r="I177" s="15">
        <f>'[1]TCE - ANEXO III - Preencher'!J186</f>
        <v>263.10480000000001</v>
      </c>
      <c r="J177" s="15">
        <f>'[1]TCE - ANEXO III - Preencher'!K186</f>
        <v>0</v>
      </c>
      <c r="K177" s="16">
        <f>'[1]TCE - ANEXO III - Preencher'!L186</f>
        <v>114.9</v>
      </c>
      <c r="L177" s="16">
        <f>'[1]TCE - ANEXO III - Preencher'!M186</f>
        <v>20.9</v>
      </c>
      <c r="M177" s="16">
        <f t="shared" si="13"/>
        <v>94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358.26480000000004</v>
      </c>
    </row>
    <row r="178" spans="1:28" s="4" customFormat="1" x14ac:dyDescent="0.2">
      <c r="A178" s="9">
        <f>IFERROR(VLOOKUP(B178,'[1]DADOS (OCULTAR)'!$P$3:$R$56,3,0),"")</f>
        <v>9039744001247</v>
      </c>
      <c r="B178" s="10" t="str">
        <f>'[1]TCE - ANEXO III - Preencher'!C187</f>
        <v>UPA CABO DE SANTO AGOSTINHO</v>
      </c>
      <c r="C178" s="11"/>
      <c r="D178" s="12" t="str">
        <f>'[1]TCE - ANEXO III - Preencher'!E187</f>
        <v>RAFAEL MELO AZEDO VIEIRA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225125</v>
      </c>
      <c r="G178" s="14">
        <f>IF('[1]TCE - ANEXO III - Preencher'!H187="","",'[1]TCE - ANEXO III - Preencher'!H187)</f>
        <v>44044</v>
      </c>
      <c r="H178" s="15">
        <f>'[1]TCE - ANEXO III - Preencher'!I187</f>
        <v>0</v>
      </c>
      <c r="I178" s="15">
        <f>'[1]TCE - ANEXO III - Preencher'!J187</f>
        <v>712.82240000000002</v>
      </c>
      <c r="J178" s="15">
        <f>'[1]TCE - ANEXO III - Preencher'!K187</f>
        <v>0</v>
      </c>
      <c r="K178" s="16">
        <f>'[1]TCE - ANEXO III - Preencher'!L187</f>
        <v>114.9</v>
      </c>
      <c r="L178" s="16">
        <f>'[1]TCE - ANEXO III - Preencher'!M187</f>
        <v>12.67</v>
      </c>
      <c r="M178" s="16">
        <f t="shared" si="13"/>
        <v>102.23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816.2124</v>
      </c>
    </row>
    <row r="179" spans="1:28" s="4" customFormat="1" x14ac:dyDescent="0.2">
      <c r="A179" s="9">
        <f>IFERROR(VLOOKUP(B179,'[1]DADOS (OCULTAR)'!$P$3:$R$56,3,0),"")</f>
        <v>9039744001247</v>
      </c>
      <c r="B179" s="10" t="str">
        <f>'[1]TCE - ANEXO III - Preencher'!C188</f>
        <v>UPA CABO DE SANTO AGOSTINHO</v>
      </c>
      <c r="C179" s="11"/>
      <c r="D179" s="12" t="str">
        <f>'[1]TCE - ANEXO III - Preencher'!E188</f>
        <v>RAFAELA BEZERRA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223705</v>
      </c>
      <c r="G179" s="14">
        <f>IF('[1]TCE - ANEXO III - Preencher'!H188="","",'[1]TCE - ANEXO III - Preencher'!H188)</f>
        <v>44044</v>
      </c>
      <c r="H179" s="15">
        <f>'[1]TCE - ANEXO III - Preencher'!I188</f>
        <v>0</v>
      </c>
      <c r="I179" s="15">
        <f>'[1]TCE - ANEXO III - Preencher'!J188</f>
        <v>152.5</v>
      </c>
      <c r="J179" s="15">
        <f>'[1]TCE - ANEXO III - Preencher'!K188</f>
        <v>0</v>
      </c>
      <c r="K179" s="16">
        <f>'[1]TCE - ANEXO III - Preencher'!L188</f>
        <v>114.9</v>
      </c>
      <c r="L179" s="16">
        <f>'[1]TCE - ANEXO III - Preencher'!M188</f>
        <v>41.8</v>
      </c>
      <c r="M179" s="16">
        <f t="shared" si="13"/>
        <v>73.100000000000009</v>
      </c>
      <c r="N179" s="16">
        <f>'[1]TCE - ANEXO III - Preencher'!O188</f>
        <v>9.2799999999999994</v>
      </c>
      <c r="O179" s="16">
        <f>'[1]TCE - ANEXO III - Preencher'!P188</f>
        <v>0</v>
      </c>
      <c r="P179" s="17">
        <f t="shared" si="14"/>
        <v>9.2799999999999994</v>
      </c>
      <c r="Q179" s="16">
        <f>'[1]TCE - ANEXO III - Preencher'!R188</f>
        <v>141</v>
      </c>
      <c r="R179" s="16">
        <f>'[1]TCE - ANEXO III - Preencher'!S188</f>
        <v>203.7</v>
      </c>
      <c r="S179" s="17">
        <f t="shared" si="15"/>
        <v>-62.699999999999989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172.18000000000004</v>
      </c>
    </row>
    <row r="180" spans="1:28" s="4" customFormat="1" x14ac:dyDescent="0.2">
      <c r="A180" s="9">
        <f>IFERROR(VLOOKUP(B180,'[1]DADOS (OCULTAR)'!$P$3:$R$56,3,0),"")</f>
        <v>9039744001247</v>
      </c>
      <c r="B180" s="10" t="str">
        <f>'[1]TCE - ANEXO III - Preencher'!C189</f>
        <v>UPA CABO DE SANTO AGOSTINHO</v>
      </c>
      <c r="C180" s="11"/>
      <c r="D180" s="12" t="str">
        <f>'[1]TCE - ANEXO III - Preencher'!E189</f>
        <v>RAFAELA DA SILVA MONTEIRO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44044</v>
      </c>
      <c r="H180" s="15">
        <f>'[1]TCE - ANEXO III - Preencher'!I189</f>
        <v>0</v>
      </c>
      <c r="I180" s="15">
        <f>'[1]TCE - ANEXO III - Preencher'!J189</f>
        <v>100.25920000000001</v>
      </c>
      <c r="J180" s="15">
        <f>'[1]TCE - ANEXO III - Preencher'!K189</f>
        <v>0</v>
      </c>
      <c r="K180" s="16">
        <f>'[1]TCE - ANEXO III - Preencher'!L189</f>
        <v>114.9</v>
      </c>
      <c r="L180" s="16">
        <f>'[1]TCE - ANEXO III - Preencher'!M189</f>
        <v>20.9</v>
      </c>
      <c r="M180" s="16">
        <f t="shared" si="13"/>
        <v>94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244.5</v>
      </c>
      <c r="R180" s="16">
        <f>'[1]TCE - ANEXO III - Preencher'!S189</f>
        <v>62.7</v>
      </c>
      <c r="S180" s="17">
        <f t="shared" si="15"/>
        <v>181.8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377.2192</v>
      </c>
    </row>
    <row r="181" spans="1:28" s="4" customFormat="1" x14ac:dyDescent="0.2">
      <c r="A181" s="9">
        <f>IFERROR(VLOOKUP(B181,'[1]DADOS (OCULTAR)'!$P$3:$R$56,3,0),"")</f>
        <v>9039744001247</v>
      </c>
      <c r="B181" s="10" t="str">
        <f>'[1]TCE - ANEXO III - Preencher'!C190</f>
        <v>UPA CABO DE SANTO AGOSTINHO</v>
      </c>
      <c r="C181" s="11"/>
      <c r="D181" s="12" t="str">
        <f>'[1]TCE - ANEXO III - Preencher'!E190</f>
        <v>RAFAELLA DE CASSIA FERREIRA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44044</v>
      </c>
      <c r="H181" s="15">
        <f>'[1]TCE - ANEXO III - Preencher'!I190</f>
        <v>0</v>
      </c>
      <c r="I181" s="15">
        <f>'[1]TCE - ANEXO III - Preencher'!J190</f>
        <v>144.4</v>
      </c>
      <c r="J181" s="15">
        <f>'[1]TCE - ANEXO III - Preencher'!K190</f>
        <v>0</v>
      </c>
      <c r="K181" s="16">
        <f>'[1]TCE - ANEXO III - Preencher'!L190</f>
        <v>114.9</v>
      </c>
      <c r="L181" s="16">
        <f>'[1]TCE - ANEXO III - Preencher'!M190</f>
        <v>20.9</v>
      </c>
      <c r="M181" s="16">
        <f t="shared" si="13"/>
        <v>94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394.8</v>
      </c>
      <c r="R181" s="16">
        <f>'[1]TCE - ANEXO III - Preencher'!S190</f>
        <v>62.7</v>
      </c>
      <c r="S181" s="17">
        <f t="shared" si="15"/>
        <v>332.1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571.66000000000008</v>
      </c>
    </row>
    <row r="182" spans="1:28" s="4" customFormat="1" x14ac:dyDescent="0.2">
      <c r="A182" s="9">
        <f>IFERROR(VLOOKUP(B182,'[1]DADOS (OCULTAR)'!$P$3:$R$56,3,0),"")</f>
        <v>9039744001247</v>
      </c>
      <c r="B182" s="10" t="str">
        <f>'[1]TCE - ANEXO III - Preencher'!C191</f>
        <v>UPA CABO DE SANTO AGOSTINHO</v>
      </c>
      <c r="C182" s="11"/>
      <c r="D182" s="12" t="str">
        <f>'[1]TCE - ANEXO III - Preencher'!E191</f>
        <v>RAPHAEL PINHEIRO CAMURUGY DA HORA</v>
      </c>
      <c r="E182" s="10" t="str">
        <f>IF('[1]TCE - ANEXO III - Preencher'!F191="4 - Assistência Odontológica","2 - Outros Profissionais da Saúde",'[1]TCE - ANEXO III - Preencher'!F191)</f>
        <v>1 - Médico</v>
      </c>
      <c r="F182" s="13">
        <f>'[1]TCE - ANEXO III - Preencher'!G191</f>
        <v>225125</v>
      </c>
      <c r="G182" s="14">
        <f>IF('[1]TCE - ANEXO III - Preencher'!H191="","",'[1]TCE - ANEXO III - Preencher'!H191)</f>
        <v>44044</v>
      </c>
      <c r="H182" s="15">
        <f>'[1]TCE - ANEXO III - Preencher'!I191</f>
        <v>0</v>
      </c>
      <c r="I182" s="15">
        <f>'[1]TCE - ANEXO III - Preencher'!J191</f>
        <v>346.17199999999997</v>
      </c>
      <c r="J182" s="15">
        <f>'[1]TCE - ANEXO III - Preencher'!K191</f>
        <v>0</v>
      </c>
      <c r="K182" s="16">
        <f>'[1]TCE - ANEXO III - Preencher'!L191</f>
        <v>114.9</v>
      </c>
      <c r="L182" s="16">
        <f>'[1]TCE - ANEXO III - Preencher'!M191</f>
        <v>3.17</v>
      </c>
      <c r="M182" s="16">
        <f t="shared" si="13"/>
        <v>111.73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459.06200000000001</v>
      </c>
    </row>
    <row r="183" spans="1:28" s="4" customFormat="1" x14ac:dyDescent="0.2">
      <c r="A183" s="9">
        <f>IFERROR(VLOOKUP(B183,'[1]DADOS (OCULTAR)'!$P$3:$R$56,3,0),"")</f>
        <v>9039744001247</v>
      </c>
      <c r="B183" s="10" t="str">
        <f>'[1]TCE - ANEXO III - Preencher'!C192</f>
        <v>UPA CABO DE SANTO AGOSTINHO</v>
      </c>
      <c r="C183" s="11"/>
      <c r="D183" s="12" t="str">
        <f>'[1]TCE - ANEXO III - Preencher'!E192</f>
        <v>RAYSSA BATISTA DA SILVA</v>
      </c>
      <c r="E183" s="10" t="str">
        <f>IF('[1]TCE - ANEXO III - Preencher'!F192="4 - Assistência Odontológica","2 - Outros Profissionais da Saúde",'[1]TCE - ANEXO III - Preencher'!F192)</f>
        <v>1 - Médico</v>
      </c>
      <c r="F183" s="13">
        <f>'[1]TCE - ANEXO III - Preencher'!G192</f>
        <v>225125</v>
      </c>
      <c r="G183" s="14">
        <f>IF('[1]TCE - ANEXO III - Preencher'!H192="","",'[1]TCE - ANEXO III - Preencher'!H192)</f>
        <v>44044</v>
      </c>
      <c r="H183" s="15">
        <f>'[1]TCE - ANEXO III - Preencher'!I192</f>
        <v>0</v>
      </c>
      <c r="I183" s="15">
        <f>'[1]TCE - ANEXO III - Preencher'!J192</f>
        <v>446.06239999999997</v>
      </c>
      <c r="J183" s="15">
        <f>'[1]TCE - ANEXO III - Preencher'!K192</f>
        <v>0</v>
      </c>
      <c r="K183" s="16">
        <f>'[1]TCE - ANEXO III - Preencher'!L192</f>
        <v>114.9</v>
      </c>
      <c r="L183" s="16">
        <f>'[1]TCE - ANEXO III - Preencher'!M192</f>
        <v>7.92</v>
      </c>
      <c r="M183" s="16">
        <f t="shared" si="13"/>
        <v>106.98</v>
      </c>
      <c r="N183" s="16">
        <f>'[1]TCE - ANEXO III - Preencher'!O192</f>
        <v>9.2799999999999994</v>
      </c>
      <c r="O183" s="16">
        <f>'[1]TCE - ANEXO III - Preencher'!P192</f>
        <v>0</v>
      </c>
      <c r="P183" s="17">
        <f t="shared" si="14"/>
        <v>9.2799999999999994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562.3223999999999</v>
      </c>
    </row>
    <row r="184" spans="1:28" s="4" customFormat="1" x14ac:dyDescent="0.2">
      <c r="A184" s="9">
        <f>IFERROR(VLOOKUP(B184,'[1]DADOS (OCULTAR)'!$P$3:$R$56,3,0),"")</f>
        <v>9039744001247</v>
      </c>
      <c r="B184" s="10" t="str">
        <f>'[1]TCE - ANEXO III - Preencher'!C193</f>
        <v>UPA CABO DE SANTO AGOSTINHO</v>
      </c>
      <c r="C184" s="11"/>
      <c r="D184" s="12" t="str">
        <f>'[1]TCE - ANEXO III - Preencher'!E193</f>
        <v>REBECA MEDEIROS TENORIO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251605</v>
      </c>
      <c r="G184" s="14">
        <f>IF('[1]TCE - ANEXO III - Preencher'!H193="","",'[1]TCE - ANEXO III - Preencher'!H193)</f>
        <v>44044</v>
      </c>
      <c r="H184" s="15">
        <f>'[1]TCE - ANEXO III - Preencher'!I193</f>
        <v>0</v>
      </c>
      <c r="I184" s="15">
        <f>'[1]TCE - ANEXO III - Preencher'!J193</f>
        <v>65.897599999999997</v>
      </c>
      <c r="J184" s="15">
        <f>'[1]TCE - ANEXO III - Preencher'!K193</f>
        <v>0</v>
      </c>
      <c r="K184" s="16">
        <f>'[1]TCE - ANEXO III - Preencher'!L193</f>
        <v>114.9</v>
      </c>
      <c r="L184" s="16">
        <f>'[1]TCE - ANEXO III - Preencher'!M193</f>
        <v>0</v>
      </c>
      <c r="M184" s="16">
        <f t="shared" si="13"/>
        <v>114.9</v>
      </c>
      <c r="N184" s="16">
        <f>'[1]TCE - ANEXO III - Preencher'!O193</f>
        <v>9.2799999999999994</v>
      </c>
      <c r="O184" s="16">
        <f>'[1]TCE - ANEXO III - Preencher'!P193</f>
        <v>0</v>
      </c>
      <c r="P184" s="17">
        <f t="shared" si="14"/>
        <v>9.2799999999999994</v>
      </c>
      <c r="Q184" s="16">
        <f>'[1]TCE - ANEXO III - Preencher'!R193</f>
        <v>37.6</v>
      </c>
      <c r="R184" s="16">
        <f>'[1]TCE - ANEXO III - Preencher'!S193</f>
        <v>36.19</v>
      </c>
      <c r="S184" s="17">
        <f t="shared" si="15"/>
        <v>1.4100000000000037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191.48759999999999</v>
      </c>
    </row>
    <row r="185" spans="1:28" s="4" customFormat="1" x14ac:dyDescent="0.2">
      <c r="A185" s="9">
        <f>IFERROR(VLOOKUP(B185,'[1]DADOS (OCULTAR)'!$P$3:$R$56,3,0),"")</f>
        <v>9039744001247</v>
      </c>
      <c r="B185" s="10" t="str">
        <f>'[1]TCE - ANEXO III - Preencher'!C194</f>
        <v>UPA CABO DE SANTO AGOSTINHO</v>
      </c>
      <c r="C185" s="11"/>
      <c r="D185" s="12" t="str">
        <f>'[1]TCE - ANEXO III - Preencher'!E194</f>
        <v>REBEKA MARIA BARRETO CABRAL DUARTE</v>
      </c>
      <c r="E185" s="10" t="str">
        <f>IF('[1]TCE - ANEXO III - Preencher'!F194="4 - Assistência Odontológica","2 - Outros Profissionais da Saúde",'[1]TCE - ANEXO III - Preencher'!F194)</f>
        <v>1 - Médico</v>
      </c>
      <c r="F185" s="13">
        <f>'[1]TCE - ANEXO III - Preencher'!G194</f>
        <v>225124</v>
      </c>
      <c r="G185" s="14">
        <f>IF('[1]TCE - ANEXO III - Preencher'!H194="","",'[1]TCE - ANEXO III - Preencher'!H194)</f>
        <v>44044</v>
      </c>
      <c r="H185" s="15">
        <f>'[1]TCE - ANEXO III - Preencher'!I194</f>
        <v>0</v>
      </c>
      <c r="I185" s="15">
        <f>'[1]TCE - ANEXO III - Preencher'!J194</f>
        <v>352.50239999999997</v>
      </c>
      <c r="J185" s="15">
        <f>'[1]TCE - ANEXO III - Preencher'!K194</f>
        <v>0</v>
      </c>
      <c r="K185" s="16">
        <f>'[1]TCE - ANEXO III - Preencher'!L194</f>
        <v>114.9</v>
      </c>
      <c r="L185" s="16">
        <f>'[1]TCE - ANEXO III - Preencher'!M194</f>
        <v>6.34</v>
      </c>
      <c r="M185" s="16">
        <f t="shared" si="13"/>
        <v>108.56</v>
      </c>
      <c r="N185" s="16">
        <f>'[1]TCE - ANEXO III - Preencher'!O194</f>
        <v>9.2799999999999994</v>
      </c>
      <c r="O185" s="16">
        <f>'[1]TCE - ANEXO III - Preencher'!P194</f>
        <v>0</v>
      </c>
      <c r="P185" s="17">
        <f t="shared" si="14"/>
        <v>9.2799999999999994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470.34239999999994</v>
      </c>
    </row>
    <row r="186" spans="1:28" s="4" customFormat="1" x14ac:dyDescent="0.2">
      <c r="A186" s="9">
        <f>IFERROR(VLOOKUP(B186,'[1]DADOS (OCULTAR)'!$P$3:$R$56,3,0),"")</f>
        <v>9039744001247</v>
      </c>
      <c r="B186" s="10" t="str">
        <f>'[1]TCE - ANEXO III - Preencher'!C195</f>
        <v>UPA CABO DE SANTO AGOSTINHO</v>
      </c>
      <c r="C186" s="11"/>
      <c r="D186" s="12" t="str">
        <f>'[1]TCE - ANEXO III - Preencher'!E195</f>
        <v>RENATA MARIA PEREIRA DE MENESES VAZ</v>
      </c>
      <c r="E186" s="10" t="str">
        <f>IF('[1]TCE - ANEXO III - Preencher'!F195="4 - Assistência Odontológica","2 - Outros Profissionais da Saúde",'[1]TCE - ANEXO III - Preencher'!F195)</f>
        <v>1 - Médico</v>
      </c>
      <c r="F186" s="13">
        <f>'[1]TCE - ANEXO III - Preencher'!G195</f>
        <v>225125</v>
      </c>
      <c r="G186" s="14">
        <f>IF('[1]TCE - ANEXO III - Preencher'!H195="","",'[1]TCE - ANEXO III - Preencher'!H195)</f>
        <v>44044</v>
      </c>
      <c r="H186" s="15">
        <f>'[1]TCE - ANEXO III - Preencher'!I195</f>
        <v>0</v>
      </c>
      <c r="I186" s="15">
        <f>'[1]TCE - ANEXO III - Preencher'!J195</f>
        <v>370.88480000000004</v>
      </c>
      <c r="J186" s="15">
        <f>'[1]TCE - ANEXO III - Preencher'!K195</f>
        <v>0</v>
      </c>
      <c r="K186" s="16">
        <f>'[1]TCE - ANEXO III - Preencher'!L195</f>
        <v>114.9</v>
      </c>
      <c r="L186" s="16">
        <f>'[1]TCE - ANEXO III - Preencher'!M195</f>
        <v>1.58</v>
      </c>
      <c r="M186" s="16">
        <f t="shared" si="13"/>
        <v>113.32000000000001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485.36480000000006</v>
      </c>
    </row>
    <row r="187" spans="1:28" s="4" customFormat="1" x14ac:dyDescent="0.2">
      <c r="A187" s="9">
        <f>IFERROR(VLOOKUP(B187,'[1]DADOS (OCULTAR)'!$P$3:$R$56,3,0),"")</f>
        <v>9039744001247</v>
      </c>
      <c r="B187" s="10" t="str">
        <f>'[1]TCE - ANEXO III - Preencher'!C196</f>
        <v>UPA CABO DE SANTO AGOSTINHO</v>
      </c>
      <c r="C187" s="11"/>
      <c r="D187" s="12" t="str">
        <f>'[1]TCE - ANEXO III - Preencher'!E196</f>
        <v>RENATA NICEAS MODESTO BATISTA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225125</v>
      </c>
      <c r="G187" s="14">
        <f>IF('[1]TCE - ANEXO III - Preencher'!H196="","",'[1]TCE - ANEXO III - Preencher'!H196)</f>
        <v>44044</v>
      </c>
      <c r="H187" s="15">
        <f>'[1]TCE - ANEXO III - Preencher'!I196</f>
        <v>0</v>
      </c>
      <c r="I187" s="15">
        <f>'[1]TCE - ANEXO III - Preencher'!J196</f>
        <v>99.76</v>
      </c>
      <c r="J187" s="15">
        <f>'[1]TCE - ANEXO III - Preencher'!K196</f>
        <v>0</v>
      </c>
      <c r="K187" s="16">
        <f>'[1]TCE - ANEXO III - Preencher'!L196</f>
        <v>114.9</v>
      </c>
      <c r="L187" s="16">
        <f>'[1]TCE - ANEXO III - Preencher'!M196</f>
        <v>0</v>
      </c>
      <c r="M187" s="16">
        <f t="shared" si="13"/>
        <v>114.9</v>
      </c>
      <c r="N187" s="16">
        <f>'[1]TCE - ANEXO III - Preencher'!O196</f>
        <v>2.44</v>
      </c>
      <c r="O187" s="16">
        <f>'[1]TCE - ANEXO III - Preencher'!P196</f>
        <v>0</v>
      </c>
      <c r="P187" s="17">
        <f t="shared" si="14"/>
        <v>2.44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217.10000000000002</v>
      </c>
    </row>
    <row r="188" spans="1:28" s="4" customFormat="1" x14ac:dyDescent="0.2">
      <c r="A188" s="9">
        <f>IFERROR(VLOOKUP(B188,'[1]DADOS (OCULTAR)'!$P$3:$R$56,3,0),"")</f>
        <v>9039744001247</v>
      </c>
      <c r="B188" s="10" t="str">
        <f>'[1]TCE - ANEXO III - Preencher'!C197</f>
        <v>UPA CABO DE SANTO AGOSTINHO</v>
      </c>
      <c r="C188" s="11"/>
      <c r="D188" s="12" t="str">
        <f>'[1]TCE - ANEXO III - Preencher'!E197</f>
        <v>RICARDO JOSE FERNANDES DA SILVA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324115</v>
      </c>
      <c r="G188" s="14">
        <f>IF('[1]TCE - ANEXO III - Preencher'!H197="","",'[1]TCE - ANEXO III - Preencher'!H197)</f>
        <v>44044</v>
      </c>
      <c r="H188" s="15">
        <f>'[1]TCE - ANEXO III - Preencher'!I197</f>
        <v>0</v>
      </c>
      <c r="I188" s="15">
        <f>'[1]TCE - ANEXO III - Preencher'!J197</f>
        <v>508.32400000000001</v>
      </c>
      <c r="J188" s="15">
        <f>'[1]TCE - ANEXO III - Preencher'!K197</f>
        <v>0</v>
      </c>
      <c r="K188" s="16">
        <f>'[1]TCE - ANEXO III - Preencher'!L197</f>
        <v>114.9</v>
      </c>
      <c r="L188" s="16">
        <f>'[1]TCE - ANEXO III - Preencher'!M197</f>
        <v>8.14</v>
      </c>
      <c r="M188" s="16">
        <f t="shared" si="13"/>
        <v>106.76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616.24400000000003</v>
      </c>
    </row>
    <row r="189" spans="1:28" s="4" customFormat="1" x14ac:dyDescent="0.2">
      <c r="A189" s="9">
        <f>IFERROR(VLOOKUP(B189,'[1]DADOS (OCULTAR)'!$P$3:$R$56,3,0),"")</f>
        <v>9039744001247</v>
      </c>
      <c r="B189" s="10" t="str">
        <f>'[1]TCE - ANEXO III - Preencher'!C198</f>
        <v>UPA CABO DE SANTO AGOSTINHO</v>
      </c>
      <c r="C189" s="11"/>
      <c r="D189" s="12" t="str">
        <f>'[1]TCE - ANEXO III - Preencher'!E198</f>
        <v>RICARDO JOSE OLIMPIO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223505</v>
      </c>
      <c r="G189" s="14">
        <f>IF('[1]TCE - ANEXO III - Preencher'!H198="","",'[1]TCE - ANEXO III - Preencher'!H198)</f>
        <v>44044</v>
      </c>
      <c r="H189" s="15">
        <f>'[1]TCE - ANEXO III - Preencher'!I198</f>
        <v>0</v>
      </c>
      <c r="I189" s="15">
        <f>'[1]TCE - ANEXO III - Preencher'!J198</f>
        <v>289.03840000000002</v>
      </c>
      <c r="J189" s="15">
        <f>'[1]TCE - ANEXO III - Preencher'!K198</f>
        <v>0</v>
      </c>
      <c r="K189" s="16">
        <f>'[1]TCE - ANEXO III - Preencher'!L198</f>
        <v>114.9</v>
      </c>
      <c r="L189" s="16">
        <f>'[1]TCE - ANEXO III - Preencher'!M198</f>
        <v>3.08</v>
      </c>
      <c r="M189" s="16">
        <f t="shared" si="13"/>
        <v>111.82000000000001</v>
      </c>
      <c r="N189" s="16">
        <f>'[1]TCE - ANEXO III - Preencher'!O198</f>
        <v>9.2799999999999994</v>
      </c>
      <c r="O189" s="16">
        <f>'[1]TCE - ANEXO III - Preencher'!P198</f>
        <v>0</v>
      </c>
      <c r="P189" s="17">
        <f t="shared" si="14"/>
        <v>9.2799999999999994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410.13839999999999</v>
      </c>
    </row>
    <row r="190" spans="1:28" s="4" customFormat="1" x14ac:dyDescent="0.2">
      <c r="A190" s="9">
        <f>IFERROR(VLOOKUP(B190,'[1]DADOS (OCULTAR)'!$P$3:$R$56,3,0),"")</f>
        <v>9039744001247</v>
      </c>
      <c r="B190" s="10" t="str">
        <f>'[1]TCE - ANEXO III - Preencher'!C199</f>
        <v>UPA CABO DE SANTO AGOSTINHO</v>
      </c>
      <c r="C190" s="11"/>
      <c r="D190" s="12" t="str">
        <f>'[1]TCE - ANEXO III - Preencher'!E199</f>
        <v>RISOMAR MARIA DOS SANTOS BEZERRA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411010</v>
      </c>
      <c r="G190" s="14">
        <f>IF('[1]TCE - ANEXO III - Preencher'!H199="","",'[1]TCE - ANEXO III - Preencher'!H199)</f>
        <v>44044</v>
      </c>
      <c r="H190" s="15">
        <f>'[1]TCE - ANEXO III - Preencher'!I199</f>
        <v>0</v>
      </c>
      <c r="I190" s="15">
        <f>'[1]TCE - ANEXO III - Preencher'!J199</f>
        <v>106.5784</v>
      </c>
      <c r="J190" s="15">
        <f>'[1]TCE - ANEXO III - Preencher'!K199</f>
        <v>0</v>
      </c>
      <c r="K190" s="16">
        <f>'[1]TCE - ANEXO III - Preencher'!L199</f>
        <v>114.9</v>
      </c>
      <c r="L190" s="16">
        <f>'[1]TCE - ANEXO III - Preencher'!M199</f>
        <v>20.9</v>
      </c>
      <c r="M190" s="16">
        <f t="shared" si="13"/>
        <v>94</v>
      </c>
      <c r="N190" s="16">
        <f>'[1]TCE - ANEXO III - Preencher'!O199</f>
        <v>9.2799999999999994</v>
      </c>
      <c r="O190" s="16">
        <f>'[1]TCE - ANEXO III - Preencher'!P199</f>
        <v>0</v>
      </c>
      <c r="P190" s="17">
        <f t="shared" si="14"/>
        <v>9.2799999999999994</v>
      </c>
      <c r="Q190" s="16">
        <f>'[1]TCE - ANEXO III - Preencher'!R199</f>
        <v>141</v>
      </c>
      <c r="R190" s="16">
        <f>'[1]TCE - ANEXO III - Preencher'!S199</f>
        <v>62.7</v>
      </c>
      <c r="S190" s="17">
        <f t="shared" si="15"/>
        <v>78.3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288.15839999999997</v>
      </c>
    </row>
    <row r="191" spans="1:28" s="4" customFormat="1" x14ac:dyDescent="0.2">
      <c r="A191" s="9">
        <f>IFERROR(VLOOKUP(B191,'[1]DADOS (OCULTAR)'!$P$3:$R$56,3,0),"")</f>
        <v>9039744001247</v>
      </c>
      <c r="B191" s="10" t="str">
        <f>'[1]TCE - ANEXO III - Preencher'!C200</f>
        <v>UPA CABO DE SANTO AGOSTINHO</v>
      </c>
      <c r="C191" s="11"/>
      <c r="D191" s="12" t="str">
        <f>'[1]TCE - ANEXO III - Preencher'!E200</f>
        <v>RISSIA IZAHELLE DELMONDES DE ALENCAR</v>
      </c>
      <c r="E191" s="10" t="str">
        <f>IF('[1]TCE - ANEXO III - Preencher'!F200="4 - Assistência Odontológica","2 - Outros Profissionais da Saúde",'[1]TCE - ANEXO III - Preencher'!F200)</f>
        <v>1 - Médico</v>
      </c>
      <c r="F191" s="13">
        <f>'[1]TCE - ANEXO III - Preencher'!G200</f>
        <v>225125</v>
      </c>
      <c r="G191" s="14">
        <f>IF('[1]TCE - ANEXO III - Preencher'!H200="","",'[1]TCE - ANEXO III - Preencher'!H200)</f>
        <v>44044</v>
      </c>
      <c r="H191" s="15">
        <f>'[1]TCE - ANEXO III - Preencher'!I200</f>
        <v>0</v>
      </c>
      <c r="I191" s="15">
        <f>'[1]TCE - ANEXO III - Preencher'!J200</f>
        <v>381.39600000000002</v>
      </c>
      <c r="J191" s="15">
        <f>'[1]TCE - ANEXO III - Preencher'!K200</f>
        <v>0</v>
      </c>
      <c r="K191" s="16">
        <f>'[1]TCE - ANEXO III - Preencher'!L200</f>
        <v>114.9</v>
      </c>
      <c r="L191" s="16">
        <f>'[1]TCE - ANEXO III - Preencher'!M200</f>
        <v>7.92</v>
      </c>
      <c r="M191" s="16">
        <f t="shared" si="13"/>
        <v>106.98</v>
      </c>
      <c r="N191" s="16">
        <f>'[1]TCE - ANEXO III - Preencher'!O200</f>
        <v>9.2799999999999994</v>
      </c>
      <c r="O191" s="16">
        <f>'[1]TCE - ANEXO III - Preencher'!P200</f>
        <v>0</v>
      </c>
      <c r="P191" s="17">
        <f t="shared" si="14"/>
        <v>9.2799999999999994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497.65600000000001</v>
      </c>
    </row>
    <row r="192" spans="1:28" s="4" customFormat="1" x14ac:dyDescent="0.2">
      <c r="A192" s="9">
        <f>IFERROR(VLOOKUP(B192,'[1]DADOS (OCULTAR)'!$P$3:$R$56,3,0),"")</f>
        <v>9039744001247</v>
      </c>
      <c r="B192" s="10" t="str">
        <f>'[1]TCE - ANEXO III - Preencher'!C201</f>
        <v>UPA CABO DE SANTO AGOSTINHO</v>
      </c>
      <c r="C192" s="11"/>
      <c r="D192" s="12" t="str">
        <f>'[1]TCE - ANEXO III - Preencher'!E201</f>
        <v>RIVALDO FARIAS DE MELO JUNIOR</v>
      </c>
      <c r="E192" s="10" t="str">
        <f>IF('[1]TCE - ANEXO III - Preencher'!F201="4 - Assistência Odontológica","2 - Outros Profissionais da Saúde",'[1]TCE - ANEXO III - Preencher'!F201)</f>
        <v>1 - Médico</v>
      </c>
      <c r="F192" s="13">
        <f>'[1]TCE - ANEXO III - Preencher'!G201</f>
        <v>225125</v>
      </c>
      <c r="G192" s="14">
        <f>IF('[1]TCE - ANEXO III - Preencher'!H201="","",'[1]TCE - ANEXO III - Preencher'!H201)</f>
        <v>44044</v>
      </c>
      <c r="H192" s="15">
        <f>'[1]TCE - ANEXO III - Preencher'!I201</f>
        <v>0</v>
      </c>
      <c r="I192" s="15">
        <f>'[1]TCE - ANEXO III - Preencher'!J201</f>
        <v>604.34480000000008</v>
      </c>
      <c r="J192" s="15">
        <f>'[1]TCE - ANEXO III - Preencher'!K201</f>
        <v>0</v>
      </c>
      <c r="K192" s="16">
        <f>'[1]TCE - ANEXO III - Preencher'!L201</f>
        <v>114.9</v>
      </c>
      <c r="L192" s="16">
        <f>'[1]TCE - ANEXO III - Preencher'!M201</f>
        <v>4.75</v>
      </c>
      <c r="M192" s="16">
        <f t="shared" si="13"/>
        <v>110.15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715.65480000000002</v>
      </c>
    </row>
    <row r="193" spans="1:28" s="4" customFormat="1" x14ac:dyDescent="0.2">
      <c r="A193" s="9">
        <f>IFERROR(VLOOKUP(B193,'[1]DADOS (OCULTAR)'!$P$3:$R$56,3,0),"")</f>
        <v>9039744001247</v>
      </c>
      <c r="B193" s="10" t="str">
        <f>'[1]TCE - ANEXO III - Preencher'!C202</f>
        <v>UPA CABO DE SANTO AGOSTINHO</v>
      </c>
      <c r="C193" s="11"/>
      <c r="D193" s="12" t="str">
        <f>'[1]TCE - ANEXO III - Preencher'!E202</f>
        <v>ROGERIO ROLIM RODRIGUES DA SILVA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517410</v>
      </c>
      <c r="G193" s="14">
        <f>IF('[1]TCE - ANEXO III - Preencher'!H202="","",'[1]TCE - ANEXO III - Preencher'!H202)</f>
        <v>44044</v>
      </c>
      <c r="H193" s="15">
        <f>'[1]TCE - ANEXO III - Preencher'!I202</f>
        <v>0</v>
      </c>
      <c r="I193" s="15">
        <f>'[1]TCE - ANEXO III - Preencher'!J202</f>
        <v>118.08</v>
      </c>
      <c r="J193" s="15">
        <f>'[1]TCE - ANEXO III - Preencher'!K202</f>
        <v>0</v>
      </c>
      <c r="K193" s="16">
        <f>'[1]TCE - ANEXO III - Preencher'!L202</f>
        <v>114.9</v>
      </c>
      <c r="L193" s="16">
        <f>'[1]TCE - ANEXO III - Preencher'!M202</f>
        <v>20.9</v>
      </c>
      <c r="M193" s="16">
        <f t="shared" si="13"/>
        <v>94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244.5</v>
      </c>
      <c r="R193" s="16">
        <f>'[1]TCE - ANEXO III - Preencher'!S202</f>
        <v>62.7</v>
      </c>
      <c r="S193" s="17">
        <f t="shared" si="15"/>
        <v>181.8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395.03999999999996</v>
      </c>
    </row>
    <row r="194" spans="1:28" s="4" customFormat="1" x14ac:dyDescent="0.2">
      <c r="A194" s="9">
        <f>IFERROR(VLOOKUP(B194,'[1]DADOS (OCULTAR)'!$P$3:$R$56,3,0),"")</f>
        <v>9039744001247</v>
      </c>
      <c r="B194" s="10" t="str">
        <f>'[1]TCE - ANEXO III - Preencher'!C203</f>
        <v>UPA CABO DE SANTO AGOSTINHO</v>
      </c>
      <c r="C194" s="11"/>
      <c r="D194" s="12" t="str">
        <f>'[1]TCE - ANEXO III - Preencher'!E203</f>
        <v>RUTE CLECIA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44044</v>
      </c>
      <c r="H194" s="15">
        <f>'[1]TCE - ANEXO III - Preencher'!I203</f>
        <v>0</v>
      </c>
      <c r="I194" s="15">
        <f>'[1]TCE - ANEXO III - Preencher'!J203</f>
        <v>186.32</v>
      </c>
      <c r="J194" s="15">
        <f>'[1]TCE - ANEXO III - Preencher'!K203</f>
        <v>0</v>
      </c>
      <c r="K194" s="16">
        <f>'[1]TCE - ANEXO III - Preencher'!L203</f>
        <v>114.9</v>
      </c>
      <c r="L194" s="16">
        <f>'[1]TCE - ANEXO III - Preencher'!M203</f>
        <v>41.8</v>
      </c>
      <c r="M194" s="16">
        <f t="shared" si="13"/>
        <v>73.100000000000009</v>
      </c>
      <c r="N194" s="16">
        <f>'[1]TCE - ANEXO III - Preencher'!O203</f>
        <v>9.2799999999999994</v>
      </c>
      <c r="O194" s="16">
        <f>'[1]TCE - ANEXO III - Preencher'!P203</f>
        <v>0</v>
      </c>
      <c r="P194" s="17">
        <f t="shared" si="14"/>
        <v>9.2799999999999994</v>
      </c>
      <c r="Q194" s="16">
        <f>'[1]TCE - ANEXO III - Preencher'!R203</f>
        <v>141</v>
      </c>
      <c r="R194" s="16">
        <f>'[1]TCE - ANEXO III - Preencher'!S203</f>
        <v>193.01</v>
      </c>
      <c r="S194" s="17">
        <f t="shared" si="15"/>
        <v>-52.009999999999991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216.69</v>
      </c>
    </row>
    <row r="195" spans="1:28" s="4" customFormat="1" x14ac:dyDescent="0.2">
      <c r="A195" s="9">
        <f>IFERROR(VLOOKUP(B195,'[1]DADOS (OCULTAR)'!$P$3:$R$56,3,0),"")</f>
        <v>9039744001247</v>
      </c>
      <c r="B195" s="10" t="str">
        <f>'[1]TCE - ANEXO III - Preencher'!C204</f>
        <v>UPA CABO DE SANTO AGOSTINHO</v>
      </c>
      <c r="C195" s="11"/>
      <c r="D195" s="12" t="str">
        <f>'[1]TCE - ANEXO III - Preencher'!E204</f>
        <v>SARITA AMORIM VASCONCELOS</v>
      </c>
      <c r="E195" s="10" t="str">
        <f>IF('[1]TCE - ANEXO III - Preencher'!F204="4 - Assistência Odontológica","2 - Outros Profissionais da Saúde",'[1]TCE - ANEXO III - Preencher'!F204)</f>
        <v>1 - Médico</v>
      </c>
      <c r="F195" s="13">
        <f>'[1]TCE - ANEXO III - Preencher'!G204</f>
        <v>225124</v>
      </c>
      <c r="G195" s="14">
        <f>IF('[1]TCE - ANEXO III - Preencher'!H204="","",'[1]TCE - ANEXO III - Preencher'!H204)</f>
        <v>44044</v>
      </c>
      <c r="H195" s="15">
        <f>'[1]TCE - ANEXO III - Preencher'!I204</f>
        <v>0</v>
      </c>
      <c r="I195" s="15">
        <f>'[1]TCE - ANEXO III - Preencher'!J204</f>
        <v>347.52719999999999</v>
      </c>
      <c r="J195" s="15">
        <f>'[1]TCE - ANEXO III - Preencher'!K204</f>
        <v>0</v>
      </c>
      <c r="K195" s="16">
        <f>'[1]TCE - ANEXO III - Preencher'!L204</f>
        <v>114.9</v>
      </c>
      <c r="L195" s="16">
        <f>'[1]TCE - ANEXO III - Preencher'!M204</f>
        <v>0</v>
      </c>
      <c r="M195" s="16">
        <f t="shared" si="13"/>
        <v>114.9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463.5872</v>
      </c>
    </row>
    <row r="196" spans="1:28" s="4" customFormat="1" x14ac:dyDescent="0.2">
      <c r="A196" s="9">
        <f>IFERROR(VLOOKUP(B196,'[1]DADOS (OCULTAR)'!$P$3:$R$56,3,0),"")</f>
        <v>9039744001247</v>
      </c>
      <c r="B196" s="10" t="str">
        <f>'[1]TCE - ANEXO III - Preencher'!C205</f>
        <v>UPA CABO DE SANTO AGOSTINHO</v>
      </c>
      <c r="C196" s="11"/>
      <c r="D196" s="12" t="str">
        <f>'[1]TCE - ANEXO III - Preencher'!E205</f>
        <v>SAULO DE TASSO RIBEIRO DA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766420</v>
      </c>
      <c r="G196" s="14">
        <f>IF('[1]TCE - ANEXO III - Preencher'!H205="","",'[1]TCE - ANEXO III - Preencher'!H205)</f>
        <v>44044</v>
      </c>
      <c r="H196" s="15">
        <f>'[1]TCE - ANEXO III - Preencher'!I205</f>
        <v>0</v>
      </c>
      <c r="I196" s="15">
        <f>'[1]TCE - ANEXO III - Preencher'!J205</f>
        <v>249.71520000000001</v>
      </c>
      <c r="J196" s="15">
        <f>'[1]TCE - ANEXO III - Preencher'!K205</f>
        <v>0</v>
      </c>
      <c r="K196" s="16">
        <f>'[1]TCE - ANEXO III - Preencher'!L205</f>
        <v>114.9</v>
      </c>
      <c r="L196" s="16">
        <f>'[1]TCE - ANEXO III - Preencher'!M205</f>
        <v>9.49</v>
      </c>
      <c r="M196" s="16">
        <f t="shared" ref="M196:M259" si="19">K196-L196</f>
        <v>105.41000000000001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163</v>
      </c>
      <c r="R196" s="16">
        <f>'[1]TCE - ANEXO III - Preencher'!S205</f>
        <v>31.35</v>
      </c>
      <c r="S196" s="17">
        <f t="shared" ref="S196:S259" si="21">Q196-R196</f>
        <v>131.65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487.93520000000001</v>
      </c>
    </row>
    <row r="197" spans="1:28" s="4" customFormat="1" x14ac:dyDescent="0.2">
      <c r="A197" s="9">
        <f>IFERROR(VLOOKUP(B197,'[1]DADOS (OCULTAR)'!$P$3:$R$56,3,0),"")</f>
        <v>9039744001247</v>
      </c>
      <c r="B197" s="10" t="str">
        <f>'[1]TCE - ANEXO III - Preencher'!C206</f>
        <v>UPA CABO DE SANTO AGOSTINHO</v>
      </c>
      <c r="C197" s="11"/>
      <c r="D197" s="12" t="str">
        <f>'[1]TCE - ANEXO III - Preencher'!E206</f>
        <v>SIMONE MARIA DA SILVA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>
        <f>'[1]TCE - ANEXO III - Preencher'!G206</f>
        <v>517410</v>
      </c>
      <c r="G197" s="14">
        <f>IF('[1]TCE - ANEXO III - Preencher'!H206="","",'[1]TCE - ANEXO III - Preencher'!H206)</f>
        <v>44044</v>
      </c>
      <c r="H197" s="15">
        <f>'[1]TCE - ANEXO III - Preencher'!I206</f>
        <v>0</v>
      </c>
      <c r="I197" s="15">
        <f>'[1]TCE - ANEXO III - Preencher'!J206</f>
        <v>117.7448</v>
      </c>
      <c r="J197" s="15">
        <f>'[1]TCE - ANEXO III - Preencher'!K206</f>
        <v>0</v>
      </c>
      <c r="K197" s="16">
        <f>'[1]TCE - ANEXO III - Preencher'!L206</f>
        <v>114.9</v>
      </c>
      <c r="L197" s="16">
        <f>'[1]TCE - ANEXO III - Preencher'!M206</f>
        <v>20.9</v>
      </c>
      <c r="M197" s="16">
        <f t="shared" si="19"/>
        <v>94</v>
      </c>
      <c r="N197" s="16">
        <f>'[1]TCE - ANEXO III - Preencher'!O206</f>
        <v>9.2799999999999994</v>
      </c>
      <c r="O197" s="16">
        <f>'[1]TCE - ANEXO III - Preencher'!P206</f>
        <v>0</v>
      </c>
      <c r="P197" s="17">
        <f t="shared" si="20"/>
        <v>9.2799999999999994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221.0248</v>
      </c>
    </row>
    <row r="198" spans="1:28" s="4" customFormat="1" x14ac:dyDescent="0.2">
      <c r="A198" s="9">
        <f>IFERROR(VLOOKUP(B198,'[1]DADOS (OCULTAR)'!$P$3:$R$56,3,0),"")</f>
        <v>9039744001247</v>
      </c>
      <c r="B198" s="10" t="str">
        <f>'[1]TCE - ANEXO III - Preencher'!C207</f>
        <v>UPA CABO DE SANTO AGOSTINHO</v>
      </c>
      <c r="C198" s="11"/>
      <c r="D198" s="12" t="str">
        <f>'[1]TCE - ANEXO III - Preencher'!E207</f>
        <v>STELLA CAROLINA BELLO WANDERLEY</v>
      </c>
      <c r="E198" s="10" t="str">
        <f>IF('[1]TCE - ANEXO III - Preencher'!F207="4 - Assistência Odontológica","2 - Outros Profissionais da Saúde",'[1]TCE - ANEXO III - Preencher'!F207)</f>
        <v>1 - Médico</v>
      </c>
      <c r="F198" s="13">
        <f>'[1]TCE - ANEXO III - Preencher'!G207</f>
        <v>225124</v>
      </c>
      <c r="G198" s="14">
        <f>IF('[1]TCE - ANEXO III - Preencher'!H207="","",'[1]TCE - ANEXO III - Preencher'!H207)</f>
        <v>44044</v>
      </c>
      <c r="H198" s="15">
        <f>'[1]TCE - ANEXO III - Preencher'!I207</f>
        <v>0</v>
      </c>
      <c r="I198" s="15">
        <f>'[1]TCE - ANEXO III - Preencher'!J207</f>
        <v>346.17199999999997</v>
      </c>
      <c r="J198" s="15">
        <f>'[1]TCE - ANEXO III - Preencher'!K207</f>
        <v>0</v>
      </c>
      <c r="K198" s="16">
        <f>'[1]TCE - ANEXO III - Preencher'!L207</f>
        <v>114.9</v>
      </c>
      <c r="L198" s="16">
        <f>'[1]TCE - ANEXO III - Preencher'!M207</f>
        <v>0</v>
      </c>
      <c r="M198" s="16">
        <f t="shared" si="19"/>
        <v>114.9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462.23200000000003</v>
      </c>
    </row>
    <row r="199" spans="1:28" s="4" customFormat="1" x14ac:dyDescent="0.2">
      <c r="A199" s="9">
        <f>IFERROR(VLOOKUP(B199,'[1]DADOS (OCULTAR)'!$P$3:$R$56,3,0),"")</f>
        <v>9039744001247</v>
      </c>
      <c r="B199" s="10" t="str">
        <f>'[1]TCE - ANEXO III - Preencher'!C208</f>
        <v>UPA CABO DE SANTO AGOSTINHO</v>
      </c>
      <c r="C199" s="11"/>
      <c r="D199" s="12" t="str">
        <f>'[1]TCE - ANEXO III - Preencher'!E208</f>
        <v>SUELLEN CINTRA CAMPOS DELGADO DE SOUZA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131210</v>
      </c>
      <c r="G199" s="14">
        <f>IF('[1]TCE - ANEXO III - Preencher'!H208="","",'[1]TCE - ANEXO III - Preencher'!H208)</f>
        <v>44044</v>
      </c>
      <c r="H199" s="15">
        <f>'[1]TCE - ANEXO III - Preencher'!I208</f>
        <v>0</v>
      </c>
      <c r="I199" s="15">
        <f>'[1]TCE - ANEXO III - Preencher'!J208</f>
        <v>930.50320000000011</v>
      </c>
      <c r="J199" s="15">
        <f>'[1]TCE - ANEXO III - Preencher'!K208</f>
        <v>0</v>
      </c>
      <c r="K199" s="16">
        <f>'[1]TCE - ANEXO III - Preencher'!L208</f>
        <v>114.9</v>
      </c>
      <c r="L199" s="16">
        <f>'[1]TCE - ANEXO III - Preencher'!M208</f>
        <v>30</v>
      </c>
      <c r="M199" s="16">
        <f t="shared" si="19"/>
        <v>84.9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1016.5632000000001</v>
      </c>
    </row>
    <row r="200" spans="1:28" s="4" customFormat="1" x14ac:dyDescent="0.2">
      <c r="A200" s="9">
        <f>IFERROR(VLOOKUP(B200,'[1]DADOS (OCULTAR)'!$P$3:$R$56,3,0),"")</f>
        <v>9039744001247</v>
      </c>
      <c r="B200" s="10" t="str">
        <f>'[1]TCE - ANEXO III - Preencher'!C209</f>
        <v>UPA CABO DE SANTO AGOSTINHO</v>
      </c>
      <c r="C200" s="11"/>
      <c r="D200" s="12" t="str">
        <f>'[1]TCE - ANEXO III - Preencher'!E209</f>
        <v>SUELMA MARIA DA CONCEICAO ALVES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44044</v>
      </c>
      <c r="H200" s="15">
        <f>'[1]TCE - ANEXO III - Preencher'!I209</f>
        <v>0</v>
      </c>
      <c r="I200" s="15">
        <f>'[1]TCE - ANEXO III - Preencher'!J209</f>
        <v>116.6336</v>
      </c>
      <c r="J200" s="15">
        <f>'[1]TCE - ANEXO III - Preencher'!K209</f>
        <v>0</v>
      </c>
      <c r="K200" s="16">
        <f>'[1]TCE - ANEXO III - Preencher'!L209</f>
        <v>114.9</v>
      </c>
      <c r="L200" s="16">
        <f>'[1]TCE - ANEXO III - Preencher'!M209</f>
        <v>20.9</v>
      </c>
      <c r="M200" s="16">
        <f t="shared" si="19"/>
        <v>94</v>
      </c>
      <c r="N200" s="16">
        <f>'[1]TCE - ANEXO III - Preencher'!O209</f>
        <v>2.44</v>
      </c>
      <c r="O200" s="16">
        <f>'[1]TCE - ANEXO III - Preencher'!P209</f>
        <v>0</v>
      </c>
      <c r="P200" s="17">
        <f t="shared" si="20"/>
        <v>2.44</v>
      </c>
      <c r="Q200" s="16">
        <f>'[1]TCE - ANEXO III - Preencher'!R209</f>
        <v>128</v>
      </c>
      <c r="R200" s="16">
        <f>'[1]TCE - ANEXO III - Preencher'!S209</f>
        <v>62.7</v>
      </c>
      <c r="S200" s="17">
        <f t="shared" si="21"/>
        <v>65.3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278.37360000000001</v>
      </c>
    </row>
    <row r="201" spans="1:28" s="4" customFormat="1" x14ac:dyDescent="0.2">
      <c r="A201" s="9">
        <f>IFERROR(VLOOKUP(B201,'[1]DADOS (OCULTAR)'!$P$3:$R$56,3,0),"")</f>
        <v>9039744001247</v>
      </c>
      <c r="B201" s="10" t="str">
        <f>'[1]TCE - ANEXO III - Preencher'!C210</f>
        <v>UPA CABO DE SANTO AGOSTINHO</v>
      </c>
      <c r="C201" s="11"/>
      <c r="D201" s="12" t="str">
        <f>'[1]TCE - ANEXO III - Preencher'!E210</f>
        <v>SUENY MARIA ALVES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223505</v>
      </c>
      <c r="G201" s="14">
        <f>IF('[1]TCE - ANEXO III - Preencher'!H210="","",'[1]TCE - ANEXO III - Preencher'!H210)</f>
        <v>44044</v>
      </c>
      <c r="H201" s="15">
        <f>'[1]TCE - ANEXO III - Preencher'!I210</f>
        <v>0</v>
      </c>
      <c r="I201" s="15">
        <f>'[1]TCE - ANEXO III - Preencher'!J210</f>
        <v>242.79919999999998</v>
      </c>
      <c r="J201" s="15">
        <f>'[1]TCE - ANEXO III - Preencher'!K210</f>
        <v>0</v>
      </c>
      <c r="K201" s="16">
        <f>'[1]TCE - ANEXO III - Preencher'!L210</f>
        <v>114.9</v>
      </c>
      <c r="L201" s="16">
        <f>'[1]TCE - ANEXO III - Preencher'!M210</f>
        <v>2.86</v>
      </c>
      <c r="M201" s="16">
        <f t="shared" si="19"/>
        <v>112.04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180.6</v>
      </c>
      <c r="R201" s="16">
        <f>'[1]TCE - ANEXO III - Preencher'!S210</f>
        <v>87.77</v>
      </c>
      <c r="S201" s="17">
        <f t="shared" si="21"/>
        <v>92.83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448.82920000000001</v>
      </c>
    </row>
    <row r="202" spans="1:28" s="4" customFormat="1" x14ac:dyDescent="0.2">
      <c r="A202" s="9">
        <f>IFERROR(VLOOKUP(B202,'[1]DADOS (OCULTAR)'!$P$3:$R$56,3,0),"")</f>
        <v>9039744001247</v>
      </c>
      <c r="B202" s="10" t="str">
        <f>'[1]TCE - ANEXO III - Preencher'!C211</f>
        <v>UPA CABO DE SANTO AGOSTINHO</v>
      </c>
      <c r="C202" s="11"/>
      <c r="D202" s="12" t="str">
        <f>'[1]TCE - ANEXO III - Preencher'!E211</f>
        <v>SUIYN DE SA LEITAO MARQUES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142105</v>
      </c>
      <c r="G202" s="14">
        <f>IF('[1]TCE - ANEXO III - Preencher'!H211="","",'[1]TCE - ANEXO III - Preencher'!H211)</f>
        <v>44044</v>
      </c>
      <c r="H202" s="15">
        <f>'[1]TCE - ANEXO III - Preencher'!I211</f>
        <v>0</v>
      </c>
      <c r="I202" s="15">
        <f>'[1]TCE - ANEXO III - Preencher'!J211</f>
        <v>830.71199999999999</v>
      </c>
      <c r="J202" s="15">
        <f>'[1]TCE - ANEXO III - Preencher'!K211</f>
        <v>0</v>
      </c>
      <c r="K202" s="16">
        <f>'[1]TCE - ANEXO III - Preencher'!L211</f>
        <v>114.9</v>
      </c>
      <c r="L202" s="16">
        <f>'[1]TCE - ANEXO III - Preencher'!M211</f>
        <v>30</v>
      </c>
      <c r="M202" s="16">
        <f t="shared" si="19"/>
        <v>84.9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916.77199999999993</v>
      </c>
    </row>
    <row r="203" spans="1:28" s="4" customFormat="1" x14ac:dyDescent="0.2">
      <c r="A203" s="9">
        <f>IFERROR(VLOOKUP(B203,'[1]DADOS (OCULTAR)'!$P$3:$R$56,3,0),"")</f>
        <v>9039744001247</v>
      </c>
      <c r="B203" s="10" t="str">
        <f>'[1]TCE - ANEXO III - Preencher'!C212</f>
        <v>UPA CABO DE SANTO AGOSTINHO</v>
      </c>
      <c r="C203" s="11"/>
      <c r="D203" s="12" t="str">
        <f>'[1]TCE - ANEXO III - Preencher'!E212</f>
        <v>SUSANA MARIA DE FRAGOSO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251605</v>
      </c>
      <c r="G203" s="14">
        <f>IF('[1]TCE - ANEXO III - Preencher'!H212="","",'[1]TCE - ANEXO III - Preencher'!H212)</f>
        <v>44044</v>
      </c>
      <c r="H203" s="15">
        <f>'[1]TCE - ANEXO III - Preencher'!I212</f>
        <v>0</v>
      </c>
      <c r="I203" s="15">
        <f>'[1]TCE - ANEXO III - Preencher'!J212</f>
        <v>197.62639999999999</v>
      </c>
      <c r="J203" s="15">
        <f>'[1]TCE - ANEXO III - Preencher'!K212</f>
        <v>0</v>
      </c>
      <c r="K203" s="16">
        <f>'[1]TCE - ANEXO III - Preencher'!L212</f>
        <v>114.9</v>
      </c>
      <c r="L203" s="16">
        <f>'[1]TCE - ANEXO III - Preencher'!M212</f>
        <v>36.19</v>
      </c>
      <c r="M203" s="16">
        <f t="shared" si="19"/>
        <v>78.710000000000008</v>
      </c>
      <c r="N203" s="16">
        <f>'[1]TCE - ANEXO III - Preencher'!O212</f>
        <v>9.2799999999999994</v>
      </c>
      <c r="O203" s="16">
        <f>'[1]TCE - ANEXO III - Preencher'!P212</f>
        <v>0</v>
      </c>
      <c r="P203" s="17">
        <f t="shared" si="20"/>
        <v>9.2799999999999994</v>
      </c>
      <c r="Q203" s="16">
        <f>'[1]TCE - ANEXO III - Preencher'!R212</f>
        <v>179.3</v>
      </c>
      <c r="R203" s="16">
        <f>'[1]TCE - ANEXO III - Preencher'!S212</f>
        <v>108.58</v>
      </c>
      <c r="S203" s="17">
        <f t="shared" si="21"/>
        <v>70.720000000000013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356.33640000000003</v>
      </c>
    </row>
    <row r="204" spans="1:28" s="4" customFormat="1" x14ac:dyDescent="0.2">
      <c r="A204" s="9">
        <f>IFERROR(VLOOKUP(B204,'[1]DADOS (OCULTAR)'!$P$3:$R$56,3,0),"")</f>
        <v>9039744001247</v>
      </c>
      <c r="B204" s="10" t="str">
        <f>'[1]TCE - ANEXO III - Preencher'!C213</f>
        <v>UPA CABO DE SANTO AGOSTINHO</v>
      </c>
      <c r="C204" s="11"/>
      <c r="D204" s="12" t="str">
        <f>'[1]TCE - ANEXO III - Preencher'!E213</f>
        <v>TACIANA QUEIROZ MEDEIROS GOMES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225124</v>
      </c>
      <c r="G204" s="14">
        <f>IF('[1]TCE - ANEXO III - Preencher'!H213="","",'[1]TCE - ANEXO III - Preencher'!H213)</f>
        <v>44044</v>
      </c>
      <c r="H204" s="15">
        <f>'[1]TCE - ANEXO III - Preencher'!I213</f>
        <v>0</v>
      </c>
      <c r="I204" s="15">
        <f>'[1]TCE - ANEXO III - Preencher'!J213</f>
        <v>420.18800000000005</v>
      </c>
      <c r="J204" s="15">
        <f>'[1]TCE - ANEXO III - Preencher'!K213</f>
        <v>0</v>
      </c>
      <c r="K204" s="16">
        <f>'[1]TCE - ANEXO III - Preencher'!L213</f>
        <v>114.9</v>
      </c>
      <c r="L204" s="16">
        <f>'[1]TCE - ANEXO III - Preencher'!M213</f>
        <v>0</v>
      </c>
      <c r="M204" s="16">
        <f t="shared" si="19"/>
        <v>114.9</v>
      </c>
      <c r="N204" s="16">
        <f>'[1]TCE - ANEXO III - Preencher'!O213</f>
        <v>9.2799999999999994</v>
      </c>
      <c r="O204" s="16">
        <f>'[1]TCE - ANEXO III - Preencher'!P213</f>
        <v>0</v>
      </c>
      <c r="P204" s="17">
        <f t="shared" si="20"/>
        <v>9.2799999999999994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544.36800000000005</v>
      </c>
    </row>
    <row r="205" spans="1:28" s="4" customFormat="1" x14ac:dyDescent="0.2">
      <c r="A205" s="9">
        <f>IFERROR(VLOOKUP(B205,'[1]DADOS (OCULTAR)'!$P$3:$R$56,3,0),"")</f>
        <v>9039744001247</v>
      </c>
      <c r="B205" s="10" t="str">
        <f>'[1]TCE - ANEXO III - Preencher'!C214</f>
        <v>UPA CABO DE SANTO AGOSTINHO</v>
      </c>
      <c r="C205" s="11"/>
      <c r="D205" s="12" t="str">
        <f>'[1]TCE - ANEXO III - Preencher'!E214</f>
        <v>TAINA COSTA NORAT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44044</v>
      </c>
      <c r="H205" s="15">
        <f>'[1]TCE - ANEXO III - Preencher'!I214</f>
        <v>0</v>
      </c>
      <c r="I205" s="15">
        <f>'[1]TCE - ANEXO III - Preencher'!J214</f>
        <v>564.34800000000007</v>
      </c>
      <c r="J205" s="15">
        <f>'[1]TCE - ANEXO III - Preencher'!K214</f>
        <v>0</v>
      </c>
      <c r="K205" s="16">
        <f>'[1]TCE - ANEXO III - Preencher'!L214</f>
        <v>114.9</v>
      </c>
      <c r="L205" s="16">
        <f>'[1]TCE - ANEXO III - Preencher'!M214</f>
        <v>6.34</v>
      </c>
      <c r="M205" s="16">
        <f t="shared" si="19"/>
        <v>108.56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674.0680000000001</v>
      </c>
    </row>
    <row r="206" spans="1:28" s="4" customFormat="1" x14ac:dyDescent="0.2">
      <c r="A206" s="9">
        <f>IFERROR(VLOOKUP(B206,'[1]DADOS (OCULTAR)'!$P$3:$R$56,3,0),"")</f>
        <v>9039744001247</v>
      </c>
      <c r="B206" s="10" t="str">
        <f>'[1]TCE - ANEXO III - Preencher'!C215</f>
        <v>UPA CABO DE SANTO AGOSTINHO</v>
      </c>
      <c r="C206" s="11"/>
      <c r="D206" s="12" t="str">
        <f>'[1]TCE - ANEXO III - Preencher'!E215</f>
        <v>TAMIRES DA SILVA VIEIRA DIAS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44044</v>
      </c>
      <c r="H206" s="15">
        <f>'[1]TCE - ANEXO III - Preencher'!I215</f>
        <v>0</v>
      </c>
      <c r="I206" s="15">
        <f>'[1]TCE - ANEXO III - Preencher'!J215</f>
        <v>104.5</v>
      </c>
      <c r="J206" s="15">
        <f>'[1]TCE - ANEXO III - Preencher'!K215</f>
        <v>0</v>
      </c>
      <c r="K206" s="16">
        <f>'[1]TCE - ANEXO III - Preencher'!L215</f>
        <v>114.9</v>
      </c>
      <c r="L206" s="16">
        <f>'[1]TCE - ANEXO III - Preencher'!M215</f>
        <v>0</v>
      </c>
      <c r="M206" s="16">
        <f t="shared" si="19"/>
        <v>114.9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220.56</v>
      </c>
    </row>
    <row r="207" spans="1:28" s="4" customFormat="1" x14ac:dyDescent="0.2">
      <c r="A207" s="9">
        <f>IFERROR(VLOOKUP(B207,'[1]DADOS (OCULTAR)'!$P$3:$R$56,3,0),"")</f>
        <v>9039744001247</v>
      </c>
      <c r="B207" s="10" t="str">
        <f>'[1]TCE - ANEXO III - Preencher'!C216</f>
        <v>UPA CABO DE SANTO AGOSTINHO</v>
      </c>
      <c r="C207" s="11"/>
      <c r="D207" s="12" t="str">
        <f>'[1]TCE - ANEXO III - Preencher'!E216</f>
        <v>THAIS DIOGENES DOS SANTOS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44044</v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114.9</v>
      </c>
      <c r="L207" s="16">
        <f>'[1]TCE - ANEXO III - Preencher'!M216</f>
        <v>0</v>
      </c>
      <c r="M207" s="16">
        <f t="shared" si="19"/>
        <v>114.9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116.06</v>
      </c>
    </row>
    <row r="208" spans="1:28" s="4" customFormat="1" x14ac:dyDescent="0.2">
      <c r="A208" s="9">
        <f>IFERROR(VLOOKUP(B208,'[1]DADOS (OCULTAR)'!$P$3:$R$56,3,0),"")</f>
        <v>9039744001247</v>
      </c>
      <c r="B208" s="10" t="str">
        <f>'[1]TCE - ANEXO III - Preencher'!C217</f>
        <v>UPA CABO DE SANTO AGOSTINHO</v>
      </c>
      <c r="C208" s="11"/>
      <c r="D208" s="12" t="str">
        <f>'[1]TCE - ANEXO III - Preencher'!E217</f>
        <v>THAIS FERNANDA DOS SANTOS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44044</v>
      </c>
      <c r="H208" s="15">
        <f>'[1]TCE - ANEXO III - Preencher'!I217</f>
        <v>0</v>
      </c>
      <c r="I208" s="15">
        <f>'[1]TCE - ANEXO III - Preencher'!J217</f>
        <v>100.32000000000001</v>
      </c>
      <c r="J208" s="15">
        <f>'[1]TCE - ANEXO III - Preencher'!K217</f>
        <v>0</v>
      </c>
      <c r="K208" s="16">
        <f>'[1]TCE - ANEXO III - Preencher'!L217</f>
        <v>114.9</v>
      </c>
      <c r="L208" s="16">
        <f>'[1]TCE - ANEXO III - Preencher'!M217</f>
        <v>0</v>
      </c>
      <c r="M208" s="16">
        <f t="shared" si="19"/>
        <v>114.9</v>
      </c>
      <c r="N208" s="16">
        <f>'[1]TCE - ANEXO III - Preencher'!O217</f>
        <v>9.2799999999999994</v>
      </c>
      <c r="O208" s="16">
        <f>'[1]TCE - ANEXO III - Preencher'!P217</f>
        <v>0</v>
      </c>
      <c r="P208" s="17">
        <f t="shared" si="20"/>
        <v>9.2799999999999994</v>
      </c>
      <c r="Q208" s="16">
        <f>'[1]TCE - ANEXO III - Preencher'!R217</f>
        <v>128</v>
      </c>
      <c r="R208" s="16">
        <f>'[1]TCE - ANEXO III - Preencher'!S217</f>
        <v>62.7</v>
      </c>
      <c r="S208" s="17">
        <f t="shared" si="21"/>
        <v>65.3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289.8</v>
      </c>
    </row>
    <row r="209" spans="1:28" s="4" customFormat="1" x14ac:dyDescent="0.2">
      <c r="A209" s="9">
        <f>IFERROR(VLOOKUP(B209,'[1]DADOS (OCULTAR)'!$P$3:$R$56,3,0),"")</f>
        <v>9039744001247</v>
      </c>
      <c r="B209" s="10" t="str">
        <f>'[1]TCE - ANEXO III - Preencher'!C218</f>
        <v>UPA CABO DE SANTO AGOSTINHO</v>
      </c>
      <c r="C209" s="11"/>
      <c r="D209" s="12" t="str">
        <f>'[1]TCE - ANEXO III - Preencher'!E218</f>
        <v>THALES CARVALHO DE LACERDA</v>
      </c>
      <c r="E209" s="10" t="str">
        <f>IF('[1]TCE - ANEXO III - Preencher'!F218="4 - Assistência Odontológica","2 - Outros Profissionais da Saúde",'[1]TCE - ANEXO III - Preencher'!F218)</f>
        <v>1 - Médico</v>
      </c>
      <c r="F209" s="13">
        <f>'[1]TCE - ANEXO III - Preencher'!G218</f>
        <v>225125</v>
      </c>
      <c r="G209" s="14">
        <f>IF('[1]TCE - ANEXO III - Preencher'!H218="","",'[1]TCE - ANEXO III - Preencher'!H218)</f>
        <v>44044</v>
      </c>
      <c r="H209" s="15">
        <f>'[1]TCE - ANEXO III - Preencher'!I218</f>
        <v>0</v>
      </c>
      <c r="I209" s="15">
        <f>'[1]TCE - ANEXO III - Preencher'!J218</f>
        <v>405.4896</v>
      </c>
      <c r="J209" s="15">
        <f>'[1]TCE - ANEXO III - Preencher'!K218</f>
        <v>0</v>
      </c>
      <c r="K209" s="16">
        <f>'[1]TCE - ANEXO III - Preencher'!L218</f>
        <v>114.9</v>
      </c>
      <c r="L209" s="16">
        <f>'[1]TCE - ANEXO III - Preencher'!M218</f>
        <v>0</v>
      </c>
      <c r="M209" s="16">
        <f t="shared" si="19"/>
        <v>114.9</v>
      </c>
      <c r="N209" s="16">
        <f>'[1]TCE - ANEXO III - Preencher'!O218</f>
        <v>9.2799999999999994</v>
      </c>
      <c r="O209" s="16">
        <f>'[1]TCE - ANEXO III - Preencher'!P218</f>
        <v>0</v>
      </c>
      <c r="P209" s="17">
        <f t="shared" si="20"/>
        <v>9.2799999999999994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529.66959999999995</v>
      </c>
    </row>
    <row r="210" spans="1:28" s="4" customFormat="1" x14ac:dyDescent="0.2">
      <c r="A210" s="9">
        <f>IFERROR(VLOOKUP(B210,'[1]DADOS (OCULTAR)'!$P$3:$R$56,3,0),"")</f>
        <v>9039744001247</v>
      </c>
      <c r="B210" s="10" t="str">
        <f>'[1]TCE - ANEXO III - Preencher'!C219</f>
        <v>UPA CABO DE SANTO AGOSTINHO</v>
      </c>
      <c r="C210" s="11"/>
      <c r="D210" s="12" t="str">
        <f>'[1]TCE - ANEXO III - Preencher'!E219</f>
        <v>THALITA GOMES SAMPAIO</v>
      </c>
      <c r="E210" s="10" t="str">
        <f>IF('[1]TCE - ANEXO III - Preencher'!F219="4 - Assistência Odontológica","2 - Outros Profissionais da Saúde",'[1]TCE - ANEXO III - Preencher'!F219)</f>
        <v>1 - Médico</v>
      </c>
      <c r="F210" s="13">
        <f>'[1]TCE - ANEXO III - Preencher'!G219</f>
        <v>225125</v>
      </c>
      <c r="G210" s="14">
        <f>IF('[1]TCE - ANEXO III - Preencher'!H219="","",'[1]TCE - ANEXO III - Preencher'!H219)</f>
        <v>44044</v>
      </c>
      <c r="H210" s="15">
        <f>'[1]TCE - ANEXO III - Preencher'!I219</f>
        <v>0</v>
      </c>
      <c r="I210" s="15">
        <f>'[1]TCE - ANEXO III - Preencher'!J219</f>
        <v>547.41</v>
      </c>
      <c r="J210" s="15">
        <f>'[1]TCE - ANEXO III - Preencher'!K219</f>
        <v>0</v>
      </c>
      <c r="K210" s="16">
        <f>'[1]TCE - ANEXO III - Preencher'!L219</f>
        <v>114.9</v>
      </c>
      <c r="L210" s="16">
        <f>'[1]TCE - ANEXO III - Preencher'!M219</f>
        <v>4.75</v>
      </c>
      <c r="M210" s="16">
        <f t="shared" si="19"/>
        <v>110.15</v>
      </c>
      <c r="N210" s="16">
        <f>'[1]TCE - ANEXO III - Preencher'!O219</f>
        <v>9.2799999999999994</v>
      </c>
      <c r="O210" s="16">
        <f>'[1]TCE - ANEXO III - Preencher'!P219</f>
        <v>0</v>
      </c>
      <c r="P210" s="17">
        <f t="shared" si="20"/>
        <v>9.2799999999999994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666.83999999999992</v>
      </c>
    </row>
    <row r="211" spans="1:28" s="4" customFormat="1" x14ac:dyDescent="0.2">
      <c r="A211" s="9">
        <f>IFERROR(VLOOKUP(B211,'[1]DADOS (OCULTAR)'!$P$3:$R$56,3,0),"")</f>
        <v>9039744001247</v>
      </c>
      <c r="B211" s="10" t="str">
        <f>'[1]TCE - ANEXO III - Preencher'!C220</f>
        <v>UPA CABO DE SANTO AGOSTINHO</v>
      </c>
      <c r="C211" s="11"/>
      <c r="D211" s="12" t="str">
        <f>'[1]TCE - ANEXO III - Preencher'!E220</f>
        <v>THAMYRIS BOURBON DE QUEIROZ MELO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521130</v>
      </c>
      <c r="G211" s="14">
        <f>IF('[1]TCE - ANEXO III - Preencher'!H220="","",'[1]TCE - ANEXO III - Preencher'!H220)</f>
        <v>44044</v>
      </c>
      <c r="H211" s="15">
        <f>'[1]TCE - ANEXO III - Preencher'!I220</f>
        <v>0</v>
      </c>
      <c r="I211" s="15">
        <f>'[1]TCE - ANEXO III - Preencher'!J220</f>
        <v>179.036</v>
      </c>
      <c r="J211" s="15">
        <f>'[1]TCE - ANEXO III - Preencher'!K220</f>
        <v>0</v>
      </c>
      <c r="K211" s="16">
        <f>'[1]TCE - ANEXO III - Preencher'!L220</f>
        <v>114.9</v>
      </c>
      <c r="L211" s="16">
        <f>'[1]TCE - ANEXO III - Preencher'!M220</f>
        <v>0</v>
      </c>
      <c r="M211" s="16">
        <f t="shared" si="19"/>
        <v>114.9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295.09600000000006</v>
      </c>
    </row>
    <row r="212" spans="1:28" s="4" customFormat="1" x14ac:dyDescent="0.2">
      <c r="A212" s="9">
        <f>IFERROR(VLOOKUP(B212,'[1]DADOS (OCULTAR)'!$P$3:$R$56,3,0),"")</f>
        <v>9039744001247</v>
      </c>
      <c r="B212" s="10" t="str">
        <f>'[1]TCE - ANEXO III - Preencher'!C221</f>
        <v>UPA CABO DE SANTO AGOSTINHO</v>
      </c>
      <c r="C212" s="11"/>
      <c r="D212" s="12" t="str">
        <f>'[1]TCE - ANEXO III - Preencher'!E221</f>
        <v>THIAGO LUIZ DE SOUZA OLIVEIRA</v>
      </c>
      <c r="E212" s="10" t="str">
        <f>IF('[1]TCE - ANEXO III - Preencher'!F221="4 - Assistência Odontológica","2 - Outros Profissionais da Saúde",'[1]TCE - ANEXO III - Preencher'!F221)</f>
        <v>1 - Médico</v>
      </c>
      <c r="F212" s="13">
        <f>'[1]TCE - ANEXO III - Preencher'!G221</f>
        <v>225125</v>
      </c>
      <c r="G212" s="14">
        <f>IF('[1]TCE - ANEXO III - Preencher'!H221="","",'[1]TCE - ANEXO III - Preencher'!H221)</f>
        <v>44044</v>
      </c>
      <c r="H212" s="15">
        <f>'[1]TCE - ANEXO III - Preencher'!I221</f>
        <v>0</v>
      </c>
      <c r="I212" s="15">
        <f>'[1]TCE - ANEXO III - Preencher'!J221</f>
        <v>359.24160000000006</v>
      </c>
      <c r="J212" s="15">
        <f>'[1]TCE - ANEXO III - Preencher'!K221</f>
        <v>0</v>
      </c>
      <c r="K212" s="16">
        <f>'[1]TCE - ANEXO III - Preencher'!L221</f>
        <v>114.9</v>
      </c>
      <c r="L212" s="16">
        <f>'[1]TCE - ANEXO III - Preencher'!M221</f>
        <v>6.34</v>
      </c>
      <c r="M212" s="16">
        <f t="shared" si="19"/>
        <v>108.56</v>
      </c>
      <c r="N212" s="16">
        <f>'[1]TCE - ANEXO III - Preencher'!O221</f>
        <v>9.2799999999999994</v>
      </c>
      <c r="O212" s="16">
        <f>'[1]TCE - ANEXO III - Preencher'!P221</f>
        <v>0</v>
      </c>
      <c r="P212" s="17">
        <f t="shared" si="20"/>
        <v>9.2799999999999994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477.08160000000004</v>
      </c>
    </row>
    <row r="213" spans="1:28" s="4" customFormat="1" x14ac:dyDescent="0.2">
      <c r="A213" s="9">
        <f>IFERROR(VLOOKUP(B213,'[1]DADOS (OCULTAR)'!$P$3:$R$56,3,0),"")</f>
        <v>9039744001247</v>
      </c>
      <c r="B213" s="10" t="str">
        <f>'[1]TCE - ANEXO III - Preencher'!C222</f>
        <v>UPA CABO DE SANTO AGOSTINHO</v>
      </c>
      <c r="C213" s="11"/>
      <c r="D213" s="12" t="str">
        <f>'[1]TCE - ANEXO III - Preencher'!E222</f>
        <v>TIAGO PAULINO DOS SANTOS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>
        <f>'[1]TCE - ANEXO III - Preencher'!G222</f>
        <v>317210</v>
      </c>
      <c r="G213" s="14">
        <f>IF('[1]TCE - ANEXO III - Preencher'!H222="","",'[1]TCE - ANEXO III - Preencher'!H222)</f>
        <v>44044</v>
      </c>
      <c r="H213" s="15">
        <f>'[1]TCE - ANEXO III - Preencher'!I222</f>
        <v>0</v>
      </c>
      <c r="I213" s="15">
        <f>'[1]TCE - ANEXO III - Preencher'!J222</f>
        <v>151.35920000000002</v>
      </c>
      <c r="J213" s="15">
        <f>'[1]TCE - ANEXO III - Preencher'!K222</f>
        <v>0</v>
      </c>
      <c r="K213" s="16">
        <f>'[1]TCE - ANEXO III - Preencher'!L222</f>
        <v>114.9</v>
      </c>
      <c r="L213" s="16">
        <f>'[1]TCE - ANEXO III - Preencher'!M222</f>
        <v>33.67</v>
      </c>
      <c r="M213" s="16">
        <f t="shared" si="19"/>
        <v>81.23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225.75</v>
      </c>
      <c r="R213" s="16">
        <f>'[1]TCE - ANEXO III - Preencher'!S222</f>
        <v>101.02</v>
      </c>
      <c r="S213" s="17">
        <f t="shared" si="21"/>
        <v>124.73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358.47919999999999</v>
      </c>
    </row>
    <row r="214" spans="1:28" s="4" customFormat="1" x14ac:dyDescent="0.2">
      <c r="A214" s="9">
        <f>IFERROR(VLOOKUP(B214,'[1]DADOS (OCULTAR)'!$P$3:$R$56,3,0),"")</f>
        <v>9039744001247</v>
      </c>
      <c r="B214" s="10" t="str">
        <f>'[1]TCE - ANEXO III - Preencher'!C223</f>
        <v>UPA CABO DE SANTO AGOSTINHO</v>
      </c>
      <c r="C214" s="11"/>
      <c r="D214" s="12" t="str">
        <f>'[1]TCE - ANEXO III - Preencher'!E223</f>
        <v>VICTOR LUIZ ARAUJO PRAZERES</v>
      </c>
      <c r="E214" s="10" t="str">
        <f>IF('[1]TCE - ANEXO III - Preencher'!F223="4 - Assistência Odontológica","2 - Outros Profissionais da Saúde",'[1]TCE - ANEXO III - Preencher'!F223)</f>
        <v>1 - Médico</v>
      </c>
      <c r="F214" s="13">
        <f>'[1]TCE - ANEXO III - Preencher'!G223</f>
        <v>225125</v>
      </c>
      <c r="G214" s="14">
        <f>IF('[1]TCE - ANEXO III - Preencher'!H223="","",'[1]TCE - ANEXO III - Preencher'!H223)</f>
        <v>44044</v>
      </c>
      <c r="H214" s="15">
        <f>'[1]TCE - ANEXO III - Preencher'!I223</f>
        <v>0</v>
      </c>
      <c r="I214" s="15">
        <f>'[1]TCE - ANEXO III - Preencher'!J223</f>
        <v>542.99440000000004</v>
      </c>
      <c r="J214" s="15">
        <f>'[1]TCE - ANEXO III - Preencher'!K223</f>
        <v>0</v>
      </c>
      <c r="K214" s="16">
        <f>'[1]TCE - ANEXO III - Preencher'!L223</f>
        <v>114.9</v>
      </c>
      <c r="L214" s="16">
        <f>'[1]TCE - ANEXO III - Preencher'!M223</f>
        <v>7.92</v>
      </c>
      <c r="M214" s="16">
        <f t="shared" si="19"/>
        <v>106.98</v>
      </c>
      <c r="N214" s="16">
        <f>'[1]TCE - ANEXO III - Preencher'!O223</f>
        <v>9.2799999999999994</v>
      </c>
      <c r="O214" s="16">
        <f>'[1]TCE - ANEXO III - Preencher'!P223</f>
        <v>0</v>
      </c>
      <c r="P214" s="17">
        <f t="shared" si="20"/>
        <v>9.2799999999999994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659.25440000000003</v>
      </c>
    </row>
    <row r="215" spans="1:28" s="4" customFormat="1" x14ac:dyDescent="0.2">
      <c r="A215" s="9">
        <f>IFERROR(VLOOKUP(B215,'[1]DADOS (OCULTAR)'!$P$3:$R$56,3,0),"")</f>
        <v>9039744001247</v>
      </c>
      <c r="B215" s="10" t="str">
        <f>'[1]TCE - ANEXO III - Preencher'!C224</f>
        <v>UPA CABO DE SANTO AGOSTINHO</v>
      </c>
      <c r="C215" s="11"/>
      <c r="D215" s="12" t="str">
        <f>'[1]TCE - ANEXO III - Preencher'!E224</f>
        <v>VIRGINIA LUCIA FERREIRA DE MOURA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>
        <f>'[1]TCE - ANEXO III - Preencher'!G224</f>
        <v>411010</v>
      </c>
      <c r="G215" s="14">
        <f>IF('[1]TCE - ANEXO III - Preencher'!H224="","",'[1]TCE - ANEXO III - Preencher'!H224)</f>
        <v>44044</v>
      </c>
      <c r="H215" s="15">
        <f>'[1]TCE - ANEXO III - Preencher'!I224</f>
        <v>0</v>
      </c>
      <c r="I215" s="15">
        <f>'[1]TCE - ANEXO III - Preencher'!J224</f>
        <v>113.0808</v>
      </c>
      <c r="J215" s="15">
        <f>'[1]TCE - ANEXO III - Preencher'!K224</f>
        <v>0</v>
      </c>
      <c r="K215" s="16">
        <f>'[1]TCE - ANEXO III - Preencher'!L224</f>
        <v>114.9</v>
      </c>
      <c r="L215" s="16">
        <f>'[1]TCE - ANEXO III - Preencher'!M224</f>
        <v>20.9</v>
      </c>
      <c r="M215" s="16">
        <f t="shared" si="19"/>
        <v>94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208.24080000000001</v>
      </c>
    </row>
    <row r="216" spans="1:28" s="4" customFormat="1" x14ac:dyDescent="0.2">
      <c r="A216" s="9">
        <f>IFERROR(VLOOKUP(B216,'[1]DADOS (OCULTAR)'!$P$3:$R$56,3,0),"")</f>
        <v>9039744001247</v>
      </c>
      <c r="B216" s="10" t="str">
        <f>'[1]TCE - ANEXO III - Preencher'!C225</f>
        <v>UPA CABO DE SANTO AGOSTINHO</v>
      </c>
      <c r="C216" s="11"/>
      <c r="D216" s="12" t="str">
        <f>'[1]TCE - ANEXO III - Preencher'!E225</f>
        <v>VIVIANE LAURENTINO DO NASCIMENTO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44044</v>
      </c>
      <c r="H216" s="15">
        <f>'[1]TCE - ANEXO III - Preencher'!I225</f>
        <v>0</v>
      </c>
      <c r="I216" s="15">
        <f>'[1]TCE - ANEXO III - Preencher'!J225</f>
        <v>100.32000000000001</v>
      </c>
      <c r="J216" s="15">
        <f>'[1]TCE - ANEXO III - Preencher'!K225</f>
        <v>0</v>
      </c>
      <c r="K216" s="16">
        <f>'[1]TCE - ANEXO III - Preencher'!L225</f>
        <v>34.549999999999997</v>
      </c>
      <c r="L216" s="16">
        <f>'[1]TCE - ANEXO III - Preencher'!M225</f>
        <v>0</v>
      </c>
      <c r="M216" s="16">
        <f t="shared" si="19"/>
        <v>34.549999999999997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150.4</v>
      </c>
      <c r="R216" s="16">
        <f>'[1]TCE - ANEXO III - Preencher'!S225</f>
        <v>62.7</v>
      </c>
      <c r="S216" s="17">
        <f t="shared" si="21"/>
        <v>87.7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223.73000000000002</v>
      </c>
    </row>
    <row r="217" spans="1:28" s="4" customFormat="1" x14ac:dyDescent="0.2">
      <c r="A217" s="9">
        <f>IFERROR(VLOOKUP(B217,'[1]DADOS (OCULTAR)'!$P$3:$R$56,3,0),"")</f>
        <v>9039744001247</v>
      </c>
      <c r="B217" s="10" t="str">
        <f>'[1]TCE - ANEXO III - Preencher'!C226</f>
        <v>UPA CABO DE SANTO AGOSTINHO</v>
      </c>
      <c r="C217" s="11"/>
      <c r="D217" s="12" t="str">
        <f>'[1]TCE - ANEXO III - Preencher'!E226</f>
        <v>WALLYSON RAMOS DA SILVA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>
        <f>'[1]TCE - ANEXO III - Preencher'!G226</f>
        <v>517410</v>
      </c>
      <c r="G217" s="14">
        <f>IF('[1]TCE - ANEXO III - Preencher'!H226="","",'[1]TCE - ANEXO III - Preencher'!H226)</f>
        <v>44044</v>
      </c>
      <c r="H217" s="15">
        <f>'[1]TCE - ANEXO III - Preencher'!I226</f>
        <v>0</v>
      </c>
      <c r="I217" s="15">
        <f>'[1]TCE - ANEXO III - Preencher'!J226</f>
        <v>221.1232</v>
      </c>
      <c r="J217" s="15">
        <f>'[1]TCE - ANEXO III - Preencher'!K226</f>
        <v>0</v>
      </c>
      <c r="K217" s="16">
        <f>'[1]TCE - ANEXO III - Preencher'!L226</f>
        <v>34.5</v>
      </c>
      <c r="L217" s="16">
        <f>'[1]TCE - ANEXO III - Preencher'!M226</f>
        <v>20.9</v>
      </c>
      <c r="M217" s="16">
        <f t="shared" si="19"/>
        <v>13.600000000000001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16.3</v>
      </c>
      <c r="R217" s="16">
        <f>'[1]TCE - ANEXO III - Preencher'!S226</f>
        <v>0</v>
      </c>
      <c r="S217" s="17">
        <f t="shared" si="21"/>
        <v>16.3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252.1832</v>
      </c>
    </row>
    <row r="218" spans="1:28" s="4" customFormat="1" x14ac:dyDescent="0.2">
      <c r="A218" s="9">
        <f>IFERROR(VLOOKUP(B218,'[1]DADOS (OCULTAR)'!$P$3:$R$56,3,0),"")</f>
        <v>9039744001247</v>
      </c>
      <c r="B218" s="10" t="str">
        <f>'[1]TCE - ANEXO III - Preencher'!C227</f>
        <v>UPA CABO DE SANTO AGOSTINHO</v>
      </c>
      <c r="C218" s="11"/>
      <c r="D218" s="12" t="str">
        <f>'[1]TCE - ANEXO III - Preencher'!E227</f>
        <v>WANESSA FRANCIOLLY MOREIRA CABRAL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223710</v>
      </c>
      <c r="G218" s="14">
        <f>IF('[1]TCE - ANEXO III - Preencher'!H227="","",'[1]TCE - ANEXO III - Preencher'!H227)</f>
        <v>44044</v>
      </c>
      <c r="H218" s="15">
        <f>'[1]TCE - ANEXO III - Preencher'!I227</f>
        <v>0</v>
      </c>
      <c r="I218" s="15">
        <f>'[1]TCE - ANEXO III - Preencher'!J227</f>
        <v>537.02959999999996</v>
      </c>
      <c r="J218" s="15">
        <f>'[1]TCE - ANEXO III - Preencher'!K227</f>
        <v>0</v>
      </c>
      <c r="K218" s="16">
        <f>'[1]TCE - ANEXO III - Preencher'!L227</f>
        <v>34.5</v>
      </c>
      <c r="L218" s="16">
        <f>'[1]TCE - ANEXO III - Preencher'!M227</f>
        <v>0</v>
      </c>
      <c r="M218" s="16">
        <f t="shared" si="19"/>
        <v>34.5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572.68959999999993</v>
      </c>
    </row>
    <row r="219" spans="1:28" s="4" customFormat="1" x14ac:dyDescent="0.2">
      <c r="A219" s="9">
        <f>IFERROR(VLOOKUP(B219,'[1]DADOS (OCULTAR)'!$P$3:$R$56,3,0),"")</f>
        <v>9039744001247</v>
      </c>
      <c r="B219" s="10" t="str">
        <f>'[1]TCE - ANEXO III - Preencher'!C228</f>
        <v>UPA CABO DE SANTO AGOSTINHO</v>
      </c>
      <c r="C219" s="11"/>
      <c r="D219" s="12" t="str">
        <f>'[1]TCE - ANEXO III - Preencher'!E228</f>
        <v>WELLINGTON DIAS DE AZEVEDO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>
        <f>'[1]TCE - ANEXO III - Preencher'!G228</f>
        <v>414105</v>
      </c>
      <c r="G219" s="14">
        <f>IF('[1]TCE - ANEXO III - Preencher'!H228="","",'[1]TCE - ANEXO III - Preencher'!H228)</f>
        <v>44044</v>
      </c>
      <c r="H219" s="15">
        <f>'[1]TCE - ANEXO III - Preencher'!I228</f>
        <v>0</v>
      </c>
      <c r="I219" s="15">
        <f>'[1]TCE - ANEXO III - Preencher'!J228</f>
        <v>92.380800000000008</v>
      </c>
      <c r="J219" s="15">
        <f>'[1]TCE - ANEXO III - Preencher'!K228</f>
        <v>0</v>
      </c>
      <c r="K219" s="16">
        <f>'[1]TCE - ANEXO III - Preencher'!L228</f>
        <v>34.5</v>
      </c>
      <c r="L219" s="16">
        <f>'[1]TCE - ANEXO III - Preencher'!M228</f>
        <v>22.06</v>
      </c>
      <c r="M219" s="16">
        <f t="shared" si="19"/>
        <v>12.440000000000001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105.9808</v>
      </c>
    </row>
    <row r="220" spans="1:28" s="4" customFormat="1" x14ac:dyDescent="0.2">
      <c r="A220" s="9">
        <f>IFERROR(VLOOKUP(B220,'[1]DADOS (OCULTAR)'!$P$3:$R$56,3,0),"")</f>
        <v>9039744001247</v>
      </c>
      <c r="B220" s="10" t="str">
        <f>'[1]TCE - ANEXO III - Preencher'!C229</f>
        <v>UPA CABO DE SANTO AGOSTINHO</v>
      </c>
      <c r="C220" s="11"/>
      <c r="D220" s="12" t="str">
        <f>'[1]TCE - ANEXO III - Preencher'!E229</f>
        <v>WENIA KERCIA DE ALENCAR SANTOS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223505</v>
      </c>
      <c r="G220" s="14">
        <f>IF('[1]TCE - ANEXO III - Preencher'!H229="","",'[1]TCE - ANEXO III - Preencher'!H229)</f>
        <v>44044</v>
      </c>
      <c r="H220" s="15">
        <f>'[1]TCE - ANEXO III - Preencher'!I229</f>
        <v>0</v>
      </c>
      <c r="I220" s="15">
        <f>'[1]TCE - ANEXO III - Preencher'!J229</f>
        <v>365.46960000000001</v>
      </c>
      <c r="J220" s="15">
        <f>'[1]TCE - ANEXO III - Preencher'!K229</f>
        <v>0</v>
      </c>
      <c r="K220" s="16">
        <f>'[1]TCE - ANEXO III - Preencher'!L229</f>
        <v>34.5</v>
      </c>
      <c r="L220" s="16">
        <f>'[1]TCE - ANEXO III - Preencher'!M229</f>
        <v>3.08</v>
      </c>
      <c r="M220" s="16">
        <f t="shared" si="19"/>
        <v>31.42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398.04960000000005</v>
      </c>
    </row>
    <row r="221" spans="1:28" s="4" customFormat="1" x14ac:dyDescent="0.2">
      <c r="A221" s="9">
        <f>IFERROR(VLOOKUP(B221,'[1]DADOS (OCULTAR)'!$P$3:$R$56,3,0),"")</f>
        <v>9039744001247</v>
      </c>
      <c r="B221" s="10" t="str">
        <f>'[1]TCE - ANEXO III - Preencher'!C230</f>
        <v>UPA CABO DE SANTO AGOSTINHO</v>
      </c>
      <c r="C221" s="11"/>
      <c r="D221" s="12" t="str">
        <f>'[1]TCE - ANEXO III - Preencher'!E230</f>
        <v>YASMIN RODRIGUES VILACA DE LIMA</v>
      </c>
      <c r="E221" s="10" t="str">
        <f>IF('[1]TCE - ANEXO III - Preencher'!F230="4 - Assistência Odontológica","2 - Outros Profissionais da Saúde",'[1]TCE - ANEXO III - Preencher'!F230)</f>
        <v>1 - Médico</v>
      </c>
      <c r="F221" s="13">
        <f>'[1]TCE - ANEXO III - Preencher'!G230</f>
        <v>225125</v>
      </c>
      <c r="G221" s="14">
        <f>IF('[1]TCE - ANEXO III - Preencher'!H230="","",'[1]TCE - ANEXO III - Preencher'!H230)</f>
        <v>44044</v>
      </c>
      <c r="H221" s="15">
        <f>'[1]TCE - ANEXO III - Preencher'!I230</f>
        <v>0</v>
      </c>
      <c r="I221" s="15">
        <f>'[1]TCE - ANEXO III - Preencher'!J230</f>
        <v>744.01760000000002</v>
      </c>
      <c r="J221" s="15">
        <f>'[1]TCE - ANEXO III - Preencher'!K230</f>
        <v>0</v>
      </c>
      <c r="K221" s="16">
        <f>'[1]TCE - ANEXO III - Preencher'!L230</f>
        <v>34.5</v>
      </c>
      <c r="L221" s="16">
        <f>'[1]TCE - ANEXO III - Preencher'!M230</f>
        <v>28.51</v>
      </c>
      <c r="M221" s="16">
        <f t="shared" si="19"/>
        <v>5.9899999999999984</v>
      </c>
      <c r="N221" s="16">
        <f>'[1]TCE - ANEXO III - Preencher'!O230</f>
        <v>2.44</v>
      </c>
      <c r="O221" s="16">
        <f>'[1]TCE - ANEXO III - Preencher'!P230</f>
        <v>0</v>
      </c>
      <c r="P221" s="17">
        <f t="shared" si="20"/>
        <v>2.44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752.44760000000008</v>
      </c>
    </row>
    <row r="222" spans="1:28" s="4" customFormat="1" x14ac:dyDescent="0.2">
      <c r="A222" s="9">
        <f>IFERROR(VLOOKUP(B222,'[1]DADOS (OCULTAR)'!$P$3:$R$56,3,0),"")</f>
        <v>9039744001247</v>
      </c>
      <c r="B222" s="10" t="str">
        <f>'[1]TCE - ANEXO III - Preencher'!C231</f>
        <v>UPA CABO DE SANTO AGOSTINHO</v>
      </c>
      <c r="C222" s="11"/>
      <c r="D222" s="12" t="str">
        <f>'[1]TCE - ANEXO III - Preencher'!E231</f>
        <v>ZILANDA ISRAELY LIMA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44044</v>
      </c>
      <c r="H222" s="15">
        <f>'[1]TCE - ANEXO III - Preencher'!I231</f>
        <v>0</v>
      </c>
      <c r="I222" s="15">
        <f>'[1]TCE - ANEXO III - Preencher'!J231</f>
        <v>149.6816</v>
      </c>
      <c r="J222" s="15">
        <f>'[1]TCE - ANEXO III - Preencher'!K231</f>
        <v>0</v>
      </c>
      <c r="K222" s="16">
        <f>'[1]TCE - ANEXO III - Preencher'!L231</f>
        <v>34.5</v>
      </c>
      <c r="L222" s="16">
        <f>'[1]TCE - ANEXO III - Preencher'!M231</f>
        <v>20.9</v>
      </c>
      <c r="M222" s="16">
        <f t="shared" si="19"/>
        <v>13.600000000000001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164.44159999999999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 t="str">
        <f>'[1]TCE - ANEXO III - Preencher'!E1248</f>
        <v>RAYANE NAYARA BARROS ANDRADE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 t="str">
        <f>'[1]TCE - ANEXO III - Preencher'!E1249</f>
        <v>VANESSA DE LIMA SARAIVA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 t="str">
        <f>'[1]TCE - ANEXO III - Preencher'!E1250</f>
        <v>MARIANNI ROBERTA DE OLIVEIRA FONSECA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 t="str">
        <f>'[1]TCE - ANEXO III - Preencher'!E1251</f>
        <v>JULLIANA CEDRO MARQUES DE OLIVEIRA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 t="str">
        <f>'[1]TCE - ANEXO III - Preencher'!E1252</f>
        <v>LAURA ANGELICA SILVA SANTOS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 t="str">
        <f>'[1]TCE - ANEXO III - Preencher'!E1253</f>
        <v>THAIZE DE SOUZA RABELO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 t="str">
        <f>'[1]TCE - ANEXO III - Preencher'!E1254</f>
        <v>DANIELLE DE JESUS NETO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 t="str">
        <f>'[1]TCE - ANEXO III - Preencher'!E1255</f>
        <v>JULIANA GOMES DOS SANTOS SOLONE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 t="str">
        <f>'[1]TCE - ANEXO III - Preencher'!E1256</f>
        <v>AMERI ANGELITA DE AMORIM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 t="str">
        <f>'[1]TCE - ANEXO III - Preencher'!E1257</f>
        <v>PRISCILA MICHELE DOS SANTOS DA COSTA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 t="str">
        <f>'[1]TCE - ANEXO III - Preencher'!E1258</f>
        <v>MARIA TAMILA LOPES NONATO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 t="str">
        <f>'[1]TCE - ANEXO III - Preencher'!E1259</f>
        <v>EDJANE DA SILVA CARVALHO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 t="str">
        <f>'[1]TCE - ANEXO III - Preencher'!E1260</f>
        <v>CAROLINE ROBERTA DA SILVA FIGUEIREDO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 t="str">
        <f>'[1]TCE - ANEXO III - Preencher'!E1261</f>
        <v>FRANCISCO DE ASSIS DA SILVA SOUZA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 t="str">
        <f>'[1]TCE - ANEXO III - Preencher'!E1262</f>
        <v>CLAUDIANA DE FRANCA FERREIRA VIEIRA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 t="str">
        <f>'[1]TCE - ANEXO III - Preencher'!E1263</f>
        <v>HAMANDA DOS SANTOS MEDEIROS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 t="str">
        <f>'[1]TCE - ANEXO III - Preencher'!E1264</f>
        <v>ITALO MASCARENHAS DE CERQUEIRA MENEZES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 t="str">
        <f>'[1]TCE - ANEXO III - Preencher'!E1265</f>
        <v>CARLA NASCIMENTO DIAS NOGUEIRA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 t="str">
        <f>'[1]TCE - ANEXO III - Preencher'!E1266</f>
        <v>RAFAEL DE ABREU MAYNART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 t="str">
        <f>'[1]TCE - ANEXO III - Preencher'!E1267</f>
        <v>NEMORA MAIARA SILVA DOS SANTOS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 t="str">
        <f>'[1]TCE - ANEXO III - Preencher'!E1268</f>
        <v>ALEKSANDRA ALMEIDA DE OLIVEIRA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 t="str">
        <f>'[1]TCE - ANEXO III - Preencher'!E1269</f>
        <v>NATHIA MARIA LORENA DA SILVA MACHADO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 t="str">
        <f>'[1]TCE - ANEXO III - Preencher'!E1270</f>
        <v>CARLOS EDMUNDO OLIVEIRA SOUZA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 t="str">
        <f>'[1]TCE - ANEXO III - Preencher'!E1271</f>
        <v>KELLE DE LIMA RODRIGUES UZUMAKI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 t="str">
        <f>'[1]TCE - ANEXO III - Preencher'!E1272</f>
        <v>EMANUELA DE ARAUJO NASCIMENTO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 t="str">
        <f>'[1]TCE - ANEXO III - Preencher'!E1273</f>
        <v>MARICELIA FERREIRA DOS SANTOS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 t="str">
        <f>'[1]TCE - ANEXO III - Preencher'!E1274</f>
        <v>JUCICLEIDE TAVARES PASSOS RIBEIRO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 t="str">
        <f>'[1]TCE - ANEXO III - Preencher'!E1275</f>
        <v>EDUARDO MARQUES TELES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 t="str">
        <f>'[1]TCE - ANEXO III - Preencher'!E1276</f>
        <v>MICHELLY MAYARA DE SANTANA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 t="str">
        <f>'[1]TCE - ANEXO III - Preencher'!E1277</f>
        <v>MARIA LUISA DE QUEIROS BARBOSA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 t="str">
        <f>'[1]TCE - ANEXO III - Preencher'!E1278</f>
        <v>INGRID GABRIELE DE MIRANDA FIGUEIREDO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 t="str">
        <f>'[1]TCE - ANEXO III - Preencher'!E1279</f>
        <v>VIVIANE KALYNE DE SOUZA ALVES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 t="str">
        <f>'[1]TCE - ANEXO III - Preencher'!E1280</f>
        <v>RAFAELA JOYCE BARBOSA TORRES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 t="str">
        <f>'[1]TCE - ANEXO III - Preencher'!E1281</f>
        <v>CAMILA DA SILVA BARRETO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 t="str">
        <f>'[1]TCE - ANEXO III - Preencher'!E1282</f>
        <v>LALESKA SABRINNA MOURA SILVA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 t="str">
        <f>'[1]TCE - ANEXO III - Preencher'!E1283</f>
        <v>MARCUS VINICIUS GONCALVES DE MENEZES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 t="str">
        <f>'[1]TCE - ANEXO III - Preencher'!E1284</f>
        <v>JEFFERSON HENRIQUE PEREIRA DA SILVA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 t="str">
        <f>'[1]TCE - ANEXO III - Preencher'!E1285</f>
        <v>PALLOMA LARIANNE GONﾇALVES RIBEIRO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2020-10-05T18:44:20Z</dcterms:created>
  <dcterms:modified xsi:type="dcterms:W3CDTF">2020-10-05T18:45:35Z</dcterms:modified>
</cp:coreProperties>
</file>