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CF 2021\06 - PLANILHA CONTABIL FINANCEIRA- JUNHO 2021\SEI - JUNHO 2021\14.4 Arquivo ZIP Excel Publicação - 2021_06\"/>
    </mc:Choice>
  </mc:AlternateContent>
  <bookViews>
    <workbookView xWindow="0" yWindow="0" windowWidth="2040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(OCULTAR)'!$P$3:$P$72</definedName>
    <definedName name="UNIDADES_OSS">'[1]DADOS (OCULTAR)'!$P$3:$P$82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53" i="1" l="1"/>
  <c r="AB3" i="1"/>
  <c r="AB6" i="1"/>
  <c r="AB7" i="1"/>
  <c r="AB10" i="1"/>
  <c r="AB11" i="1"/>
  <c r="AB14" i="1"/>
  <c r="AB15" i="1"/>
  <c r="AB18" i="1"/>
  <c r="AB19" i="1"/>
  <c r="AB22" i="1"/>
  <c r="AB23" i="1"/>
  <c r="AB26" i="1"/>
  <c r="AB27" i="1"/>
  <c r="AB30" i="1"/>
  <c r="AB31" i="1"/>
  <c r="AB34" i="1"/>
  <c r="AB35" i="1"/>
  <c r="AB38" i="1"/>
  <c r="AB39" i="1"/>
  <c r="AB42" i="1"/>
  <c r="AB43" i="1"/>
  <c r="AB46" i="1"/>
  <c r="AB47" i="1"/>
  <c r="AB50" i="1"/>
  <c r="AB51" i="1"/>
  <c r="AB54" i="1"/>
  <c r="AB55" i="1"/>
  <c r="AB58" i="1"/>
  <c r="AB59" i="1"/>
  <c r="AB62" i="1"/>
  <c r="AB63" i="1"/>
  <c r="AB66" i="1"/>
  <c r="AB67" i="1"/>
  <c r="AB70" i="1"/>
  <c r="AB71" i="1"/>
  <c r="AB74" i="1"/>
  <c r="AB75" i="1"/>
  <c r="AB78" i="1"/>
  <c r="AB79" i="1"/>
  <c r="AB82" i="1"/>
  <c r="AB83" i="1"/>
  <c r="AB86" i="1"/>
  <c r="AB87" i="1"/>
  <c r="AB90" i="1"/>
  <c r="AB91" i="1"/>
  <c r="AB94" i="1"/>
  <c r="AB95" i="1"/>
  <c r="AB98" i="1"/>
  <c r="AB99" i="1"/>
  <c r="AB102" i="1"/>
  <c r="AB103" i="1"/>
  <c r="AB106" i="1"/>
  <c r="AB107" i="1"/>
  <c r="AB110" i="1"/>
  <c r="AB111" i="1"/>
  <c r="AB114" i="1"/>
  <c r="AB115" i="1"/>
  <c r="AB118" i="1"/>
  <c r="AB119" i="1"/>
  <c r="AB122" i="1"/>
  <c r="AB123" i="1"/>
  <c r="AB126" i="1"/>
  <c r="AB127" i="1"/>
  <c r="AB130" i="1"/>
  <c r="AB131" i="1"/>
  <c r="AB132" i="1"/>
  <c r="AB135" i="1"/>
  <c r="AB136" i="1"/>
  <c r="AB139" i="1"/>
  <c r="AB140" i="1"/>
  <c r="AB143" i="1"/>
  <c r="AB144" i="1"/>
  <c r="AB147" i="1"/>
  <c r="AB148" i="1"/>
  <c r="AB151" i="1"/>
  <c r="AB152" i="1"/>
  <c r="AB155" i="1"/>
  <c r="AB156" i="1"/>
  <c r="AB159" i="1"/>
  <c r="AB160" i="1"/>
  <c r="AB163" i="1"/>
  <c r="AB164" i="1"/>
  <c r="AB167" i="1"/>
  <c r="AB168" i="1"/>
  <c r="AB171" i="1"/>
  <c r="AB172" i="1"/>
  <c r="AB175" i="1"/>
  <c r="AB176" i="1"/>
  <c r="AB179" i="1"/>
  <c r="AB180" i="1"/>
  <c r="AB183" i="1"/>
  <c r="AB184" i="1"/>
  <c r="AB187" i="1"/>
  <c r="AB188" i="1"/>
  <c r="AB191" i="1"/>
  <c r="AB192" i="1"/>
  <c r="AB195" i="1"/>
  <c r="AB196" i="1"/>
  <c r="AB199" i="1"/>
  <c r="AB200" i="1"/>
  <c r="AB203" i="1"/>
  <c r="AB204" i="1"/>
  <c r="AB207" i="1"/>
  <c r="AB208" i="1"/>
  <c r="AB211" i="1"/>
  <c r="AB212" i="1"/>
  <c r="AB215" i="1"/>
  <c r="AB216" i="1"/>
  <c r="AB219" i="1"/>
  <c r="AB220" i="1"/>
  <c r="AB223" i="1"/>
  <c r="AB224" i="1"/>
  <c r="AB227" i="1"/>
  <c r="AB228" i="1"/>
  <c r="AB231" i="1"/>
  <c r="AB232" i="1"/>
  <c r="AB235" i="1"/>
  <c r="AB236" i="1"/>
  <c r="AB239" i="1"/>
  <c r="AB240" i="1"/>
  <c r="AB243" i="1"/>
  <c r="AB244" i="1"/>
  <c r="AB247" i="1"/>
  <c r="AB248" i="1"/>
  <c r="AB251" i="1"/>
  <c r="AB252" i="1"/>
  <c r="AB255" i="1"/>
  <c r="AB256" i="1"/>
  <c r="AB259" i="1"/>
  <c r="AB260" i="1"/>
  <c r="AB263" i="1"/>
  <c r="AB264" i="1"/>
  <c r="AB267" i="1"/>
  <c r="AB268" i="1"/>
  <c r="AB271" i="1"/>
  <c r="AB272" i="1"/>
  <c r="AB275" i="1"/>
  <c r="AB276" i="1"/>
  <c r="AB279" i="1"/>
  <c r="AB280" i="1"/>
  <c r="AB283" i="1"/>
  <c r="AB284" i="1"/>
  <c r="AB287" i="1"/>
  <c r="AB288" i="1"/>
  <c r="AB291" i="1"/>
  <c r="AB292" i="1"/>
  <c r="AB295" i="1"/>
  <c r="AB296" i="1"/>
  <c r="AB299" i="1"/>
  <c r="AB300" i="1"/>
  <c r="AB303" i="1"/>
  <c r="AB304" i="1"/>
  <c r="AB307" i="1"/>
  <c r="AB308" i="1"/>
  <c r="AB311" i="1"/>
  <c r="AB312" i="1"/>
  <c r="AB315" i="1"/>
  <c r="AB316" i="1"/>
  <c r="AB319" i="1"/>
  <c r="AB320" i="1"/>
  <c r="AB323" i="1"/>
  <c r="AB324" i="1"/>
  <c r="AB327" i="1"/>
  <c r="AB328" i="1"/>
  <c r="AB331" i="1"/>
  <c r="AB332" i="1"/>
  <c r="AB335" i="1"/>
  <c r="AB336" i="1"/>
  <c r="AB339" i="1"/>
  <c r="AB340" i="1"/>
  <c r="AB343" i="1"/>
  <c r="AB344" i="1"/>
  <c r="AB347" i="1"/>
  <c r="AB348" i="1"/>
  <c r="AB351" i="1"/>
  <c r="AB352" i="1"/>
  <c r="AB355" i="1"/>
  <c r="AB356" i="1"/>
  <c r="AB357" i="1"/>
  <c r="AB358" i="1"/>
  <c r="AB359" i="1"/>
  <c r="AB362" i="1"/>
  <c r="AB363" i="1"/>
  <c r="AB377" i="1"/>
  <c r="AB378" i="1"/>
  <c r="AB381" i="1"/>
  <c r="AB382" i="1"/>
  <c r="AB385" i="1"/>
  <c r="AB386" i="1"/>
  <c r="AB389" i="1"/>
  <c r="AB390" i="1"/>
  <c r="AB393" i="1"/>
  <c r="AB394" i="1"/>
  <c r="AB395" i="1"/>
  <c r="AB398" i="1"/>
  <c r="AB399" i="1"/>
  <c r="AB402" i="1"/>
  <c r="AB403" i="1"/>
  <c r="AB406" i="1"/>
  <c r="AB407" i="1"/>
  <c r="AB410" i="1"/>
  <c r="AB411" i="1"/>
  <c r="AB414" i="1"/>
  <c r="AB415" i="1"/>
  <c r="AB418" i="1"/>
  <c r="AB419" i="1"/>
  <c r="AB422" i="1"/>
  <c r="AB423" i="1"/>
  <c r="AB426" i="1"/>
  <c r="AB427" i="1"/>
  <c r="AB428" i="1"/>
  <c r="AB429" i="1"/>
  <c r="AB430" i="1"/>
  <c r="AB431" i="1"/>
  <c r="AB432" i="1"/>
  <c r="AB433" i="1"/>
  <c r="AB434" i="1"/>
  <c r="AB435" i="1"/>
  <c r="AB438" i="1"/>
  <c r="AB439" i="1"/>
  <c r="AB442" i="1"/>
  <c r="AB443" i="1"/>
  <c r="AB446" i="1"/>
  <c r="AB447" i="1"/>
  <c r="AB450" i="1"/>
  <c r="AB451" i="1"/>
  <c r="AB454" i="1"/>
  <c r="AB455" i="1"/>
  <c r="AB458" i="1"/>
  <c r="AB459" i="1"/>
  <c r="AB462" i="1"/>
  <c r="AB463" i="1"/>
  <c r="AB466" i="1"/>
  <c r="AB467" i="1"/>
  <c r="AB470" i="1"/>
  <c r="AB471" i="1"/>
  <c r="AB474" i="1"/>
  <c r="AB475" i="1"/>
  <c r="AB478" i="1"/>
  <c r="AB479" i="1"/>
  <c r="AB482" i="1"/>
  <c r="AB483" i="1"/>
  <c r="AB486" i="1"/>
  <c r="AB487" i="1"/>
  <c r="AB490" i="1"/>
  <c r="AB491" i="1"/>
  <c r="AB494" i="1"/>
  <c r="AB495" i="1"/>
  <c r="AB498" i="1"/>
  <c r="AB499" i="1"/>
  <c r="AB502" i="1"/>
  <c r="AB503" i="1"/>
  <c r="AB506" i="1"/>
  <c r="AB507" i="1"/>
  <c r="AB510" i="1"/>
  <c r="AB511" i="1"/>
  <c r="AB514" i="1"/>
  <c r="AB515" i="1"/>
  <c r="AB518" i="1"/>
  <c r="AB519" i="1"/>
  <c r="AB522" i="1"/>
  <c r="AB523" i="1"/>
  <c r="AB526" i="1"/>
  <c r="AB527" i="1"/>
  <c r="AB530" i="1"/>
  <c r="AB531" i="1"/>
  <c r="AB534" i="1"/>
  <c r="AB535" i="1"/>
  <c r="AB538" i="1"/>
  <c r="AB539" i="1"/>
  <c r="AB542" i="1"/>
  <c r="AB543" i="1"/>
  <c r="AB546" i="1"/>
  <c r="AB547" i="1"/>
  <c r="AB550" i="1"/>
  <c r="AB551" i="1"/>
  <c r="AB554" i="1"/>
  <c r="AB555" i="1"/>
  <c r="AB558" i="1"/>
  <c r="AB559" i="1"/>
  <c r="AB562" i="1"/>
  <c r="AB563" i="1"/>
  <c r="AB566" i="1"/>
  <c r="AB567" i="1"/>
  <c r="AB570" i="1"/>
  <c r="AB571" i="1"/>
  <c r="AB574" i="1"/>
  <c r="AB575" i="1"/>
  <c r="AB578" i="1"/>
  <c r="AB579" i="1"/>
  <c r="AB582" i="1"/>
  <c r="AB583" i="1"/>
  <c r="AB586" i="1"/>
  <c r="AB587" i="1"/>
  <c r="AB590" i="1"/>
  <c r="AB591" i="1"/>
  <c r="AB594" i="1"/>
  <c r="AB595" i="1"/>
  <c r="AB598" i="1"/>
  <c r="AB599" i="1"/>
  <c r="AB602" i="1"/>
  <c r="AB603" i="1"/>
  <c r="AB606" i="1"/>
  <c r="AB607" i="1"/>
  <c r="AB610" i="1"/>
  <c r="AB611" i="1"/>
  <c r="AB614" i="1"/>
  <c r="AB615" i="1"/>
  <c r="AB618" i="1"/>
  <c r="AB619" i="1"/>
  <c r="AB622" i="1"/>
  <c r="AB623" i="1"/>
  <c r="AB626" i="1"/>
  <c r="AB627" i="1"/>
  <c r="AB630" i="1"/>
  <c r="AB631" i="1"/>
  <c r="AB634" i="1"/>
  <c r="AB635" i="1"/>
  <c r="AB638" i="1"/>
  <c r="AB639" i="1"/>
  <c r="AB642" i="1"/>
  <c r="AB643" i="1"/>
  <c r="AB646" i="1"/>
  <c r="AB647" i="1"/>
  <c r="AB650" i="1"/>
  <c r="AB651" i="1"/>
  <c r="AB654" i="1"/>
  <c r="AB655" i="1"/>
  <c r="AB658" i="1"/>
  <c r="AB659" i="1"/>
  <c r="AB662" i="1"/>
  <c r="AB663" i="1"/>
  <c r="AB666" i="1"/>
  <c r="AB667" i="1"/>
  <c r="AB670" i="1"/>
  <c r="AB671" i="1"/>
  <c r="AB674" i="1"/>
  <c r="AB675" i="1"/>
  <c r="AB678" i="1"/>
  <c r="AB679" i="1"/>
  <c r="AB682" i="1"/>
  <c r="AB683" i="1"/>
  <c r="AB686" i="1"/>
  <c r="AB687" i="1"/>
  <c r="AB690" i="1"/>
  <c r="AB691" i="1"/>
  <c r="AB694" i="1"/>
  <c r="AB695" i="1"/>
  <c r="AB698" i="1"/>
  <c r="AB699" i="1"/>
  <c r="AB702" i="1"/>
  <c r="AB703" i="1"/>
  <c r="AB706" i="1"/>
  <c r="AB707" i="1"/>
  <c r="AB710" i="1"/>
  <c r="AB711" i="1"/>
  <c r="AB714" i="1"/>
  <c r="AB715" i="1"/>
  <c r="AB718" i="1"/>
  <c r="AB719" i="1"/>
  <c r="AB722" i="1"/>
  <c r="AB723" i="1"/>
  <c r="AB726" i="1"/>
  <c r="AB727" i="1"/>
  <c r="AB730" i="1"/>
  <c r="AB731" i="1"/>
  <c r="AB734" i="1"/>
  <c r="AB735" i="1"/>
  <c r="AB738" i="1"/>
  <c r="AB739" i="1"/>
  <c r="AB742" i="1"/>
  <c r="AB743" i="1"/>
  <c r="AB746" i="1"/>
  <c r="AB747" i="1"/>
  <c r="AB750" i="1"/>
  <c r="AB751" i="1"/>
  <c r="AB754" i="1"/>
  <c r="AB755" i="1"/>
  <c r="AB758" i="1"/>
  <c r="AB759" i="1"/>
  <c r="AB762" i="1"/>
  <c r="AB763" i="1"/>
  <c r="AB766" i="1"/>
  <c r="AB767" i="1"/>
  <c r="AB770" i="1"/>
  <c r="AB771" i="1"/>
  <c r="AB774" i="1"/>
  <c r="AB775" i="1"/>
  <c r="AB778" i="1"/>
  <c r="AB779" i="1"/>
  <c r="AB782" i="1"/>
  <c r="AB783" i="1"/>
  <c r="AB786" i="1"/>
  <c r="AB787" i="1"/>
  <c r="AB790" i="1"/>
  <c r="AB791" i="1"/>
  <c r="AB794" i="1"/>
  <c r="AB795" i="1"/>
  <c r="AB798" i="1"/>
  <c r="AB799" i="1"/>
  <c r="AB802" i="1"/>
  <c r="AB803" i="1"/>
  <c r="AB806" i="1"/>
  <c r="AB807" i="1"/>
  <c r="AB810" i="1"/>
  <c r="AB811" i="1"/>
  <c r="AB814" i="1"/>
  <c r="AB815" i="1"/>
  <c r="AB818" i="1"/>
  <c r="AB819" i="1"/>
  <c r="AB822" i="1"/>
  <c r="AB823" i="1"/>
  <c r="AB826" i="1"/>
  <c r="AB827" i="1"/>
  <c r="AB830" i="1"/>
  <c r="AB831" i="1"/>
  <c r="AB834" i="1"/>
  <c r="AB835" i="1"/>
  <c r="AB838" i="1"/>
  <c r="AB839" i="1"/>
  <c r="AB842" i="1"/>
  <c r="AB843" i="1"/>
  <c r="AB846" i="1"/>
  <c r="AB847" i="1"/>
  <c r="AB850" i="1"/>
  <c r="AB851" i="1"/>
  <c r="AB854" i="1"/>
  <c r="AB855" i="1"/>
  <c r="AB858" i="1"/>
  <c r="AB859" i="1"/>
  <c r="AB862" i="1"/>
  <c r="AB863" i="1"/>
  <c r="AB866" i="1"/>
  <c r="AB867" i="1"/>
  <c r="AB870" i="1"/>
  <c r="AB871" i="1"/>
  <c r="AB874" i="1"/>
  <c r="AB875" i="1"/>
  <c r="AB878" i="1"/>
  <c r="AB879" i="1"/>
  <c r="AB882" i="1"/>
  <c r="AB883" i="1"/>
  <c r="AB886" i="1"/>
  <c r="AB887" i="1"/>
  <c r="AB890" i="1"/>
  <c r="AB891" i="1"/>
  <c r="AB894" i="1"/>
  <c r="AB895" i="1"/>
  <c r="AB898" i="1"/>
  <c r="AB899" i="1"/>
  <c r="AB902" i="1"/>
  <c r="AB903" i="1"/>
  <c r="AB906" i="1"/>
  <c r="AB907" i="1"/>
  <c r="AB910" i="1"/>
  <c r="AB911" i="1"/>
  <c r="AB914" i="1"/>
  <c r="AB915" i="1"/>
  <c r="AB918" i="1"/>
  <c r="AB919" i="1"/>
  <c r="AB922" i="1"/>
  <c r="AB923" i="1"/>
  <c r="AB926" i="1"/>
  <c r="AB927" i="1"/>
  <c r="AB930" i="1"/>
  <c r="AB931" i="1"/>
  <c r="AB934" i="1"/>
  <c r="AB935" i="1"/>
  <c r="AB938" i="1"/>
  <c r="AB939" i="1"/>
  <c r="AB942" i="1"/>
  <c r="AB943" i="1"/>
  <c r="AB946" i="1"/>
  <c r="AB947" i="1"/>
  <c r="AB950" i="1"/>
  <c r="AB951" i="1"/>
  <c r="AB954" i="1"/>
  <c r="AB955" i="1"/>
  <c r="AB958" i="1"/>
  <c r="AB959" i="1"/>
  <c r="AB962" i="1"/>
  <c r="AB963" i="1"/>
  <c r="AB966" i="1"/>
  <c r="AB967" i="1"/>
  <c r="AB970" i="1"/>
  <c r="AB971" i="1"/>
  <c r="AB974" i="1"/>
  <c r="AB975" i="1"/>
  <c r="AB978" i="1"/>
  <c r="AB979" i="1"/>
  <c r="AB982" i="1"/>
  <c r="AB983" i="1"/>
  <c r="AB986" i="1"/>
  <c r="AB987" i="1"/>
  <c r="AB990" i="1"/>
  <c r="AB991" i="1"/>
  <c r="AB994" i="1"/>
  <c r="AB995" i="1"/>
  <c r="AB998" i="1"/>
  <c r="AB999" i="1"/>
  <c r="AB1002" i="1"/>
  <c r="AB1003" i="1"/>
  <c r="AB1006" i="1"/>
  <c r="AB1007" i="1"/>
  <c r="AB1010" i="1"/>
  <c r="AB1011" i="1"/>
  <c r="AB1014" i="1"/>
  <c r="AB1015" i="1"/>
  <c r="AB1018" i="1"/>
  <c r="AB1019" i="1"/>
  <c r="AB1022" i="1"/>
  <c r="AB1023" i="1"/>
  <c r="AB1026" i="1"/>
  <c r="AB1027" i="1"/>
  <c r="AB1030" i="1"/>
  <c r="AB1031" i="1"/>
  <c r="AB1034" i="1"/>
  <c r="AB1035" i="1"/>
  <c r="AB1038" i="1"/>
  <c r="AB1039" i="1"/>
  <c r="AB1042" i="1"/>
  <c r="AB1043" i="1"/>
  <c r="AB1046" i="1"/>
  <c r="AB1047" i="1"/>
  <c r="AB1050" i="1"/>
  <c r="AB1051" i="1"/>
  <c r="AB1054" i="1"/>
  <c r="AB1055" i="1"/>
  <c r="AB1058" i="1"/>
  <c r="AB1059" i="1"/>
  <c r="AB1062" i="1"/>
  <c r="AB1063" i="1"/>
  <c r="AB1066" i="1"/>
  <c r="AB1067" i="1"/>
  <c r="AB1070" i="1"/>
  <c r="AB1071" i="1"/>
  <c r="AB1074" i="1"/>
  <c r="AB1075" i="1"/>
  <c r="AB1078" i="1"/>
  <c r="AB1079" i="1"/>
  <c r="AB1082" i="1"/>
  <c r="AB1083" i="1"/>
  <c r="AB1086" i="1"/>
  <c r="AB1087" i="1"/>
  <c r="AB1090" i="1"/>
  <c r="AB1091" i="1"/>
  <c r="AB1094" i="1"/>
  <c r="AB1095" i="1"/>
  <c r="AB1098" i="1"/>
  <c r="AB1099" i="1"/>
  <c r="AB1102" i="1"/>
  <c r="AB1103" i="1"/>
  <c r="AB1106" i="1"/>
  <c r="AB1107" i="1"/>
  <c r="AB1110" i="1"/>
  <c r="AB1111" i="1"/>
  <c r="AB1114" i="1"/>
  <c r="AB1115" i="1"/>
  <c r="AB1118" i="1"/>
  <c r="AB1119" i="1"/>
  <c r="AB1122" i="1"/>
  <c r="AB1123" i="1"/>
  <c r="AB1126" i="1"/>
  <c r="AB1127" i="1"/>
  <c r="AB1130" i="1"/>
  <c r="AB1131" i="1"/>
  <c r="AB1134" i="1"/>
  <c r="AB1135" i="1"/>
  <c r="AB1138" i="1"/>
  <c r="AB1139" i="1"/>
  <c r="P1141" i="1"/>
  <c r="Z1141" i="1"/>
  <c r="AB1141" i="1" s="1"/>
  <c r="M1142" i="1"/>
  <c r="AB1142" i="1" s="1"/>
  <c r="V1143" i="1"/>
  <c r="S1144" i="1"/>
  <c r="AB1144" i="1" s="1"/>
  <c r="P1145" i="1"/>
  <c r="Z1145" i="1"/>
  <c r="AB1145" i="1" s="1"/>
  <c r="M1146" i="1"/>
  <c r="AB1146" i="1" s="1"/>
  <c r="V1147" i="1"/>
  <c r="S1148" i="1"/>
  <c r="AB1148" i="1" s="1"/>
  <c r="P1149" i="1"/>
  <c r="Z1149" i="1"/>
  <c r="AB1149" i="1" s="1"/>
  <c r="M1150" i="1"/>
  <c r="AB1150" i="1" s="1"/>
  <c r="V1151" i="1"/>
  <c r="S1152" i="1"/>
  <c r="AB1152" i="1" s="1"/>
  <c r="P1153" i="1"/>
  <c r="Z1153" i="1"/>
  <c r="AB1153" i="1" s="1"/>
  <c r="M1154" i="1"/>
  <c r="AB1154" i="1" s="1"/>
  <c r="V1155" i="1"/>
  <c r="S1156" i="1"/>
  <c r="AB1156" i="1" s="1"/>
  <c r="P1157" i="1"/>
  <c r="Z1157" i="1"/>
  <c r="AB1157" i="1" s="1"/>
  <c r="M1158" i="1"/>
  <c r="AB1158" i="1" s="1"/>
  <c r="V1159" i="1"/>
  <c r="S1160" i="1"/>
  <c r="AB1160" i="1" s="1"/>
  <c r="P1161" i="1"/>
  <c r="Z1161" i="1"/>
  <c r="AB1161" i="1" s="1"/>
  <c r="M1162" i="1"/>
  <c r="AB1162" i="1" s="1"/>
  <c r="V1163" i="1"/>
  <c r="S1164" i="1"/>
  <c r="AB1164" i="1" s="1"/>
  <c r="P1165" i="1"/>
  <c r="Z1165" i="1"/>
  <c r="AB1165" i="1" s="1"/>
  <c r="M1166" i="1"/>
  <c r="AB1166" i="1" s="1"/>
  <c r="V1167" i="1"/>
  <c r="S1168" i="1"/>
  <c r="AB1168" i="1" s="1"/>
  <c r="P1169" i="1"/>
  <c r="Z1169" i="1"/>
  <c r="AB1169" i="1" s="1"/>
  <c r="M1170" i="1"/>
  <c r="AB1170" i="1" s="1"/>
  <c r="V1171" i="1"/>
  <c r="S1172" i="1"/>
  <c r="AB1172" i="1" s="1"/>
  <c r="P1173" i="1"/>
  <c r="Z1173" i="1"/>
  <c r="AB1173" i="1" s="1"/>
  <c r="M1174" i="1"/>
  <c r="AB1174" i="1" s="1"/>
  <c r="V1175" i="1"/>
  <c r="S1176" i="1"/>
  <c r="AB1176" i="1" s="1"/>
  <c r="P1177" i="1"/>
  <c r="Z1177" i="1"/>
  <c r="AB1177" i="1" s="1"/>
  <c r="M1178" i="1"/>
  <c r="AB1178" i="1" s="1"/>
  <c r="V1179" i="1"/>
  <c r="S1180" i="1"/>
  <c r="AB1180" i="1" s="1"/>
  <c r="P1181" i="1"/>
  <c r="Z1181" i="1"/>
  <c r="AB1181" i="1" s="1"/>
  <c r="M1182" i="1"/>
  <c r="AB1184" i="1"/>
  <c r="AB1185" i="1"/>
  <c r="AB1188" i="1"/>
  <c r="AB1189" i="1"/>
  <c r="AB1192" i="1"/>
  <c r="AB1193" i="1"/>
  <c r="AB1196" i="1"/>
  <c r="AB1197" i="1"/>
  <c r="AB1200" i="1"/>
  <c r="AB1201" i="1"/>
  <c r="AB1204" i="1"/>
  <c r="AB1205" i="1"/>
  <c r="AB1208" i="1"/>
  <c r="AB1209" i="1"/>
  <c r="AB1212" i="1"/>
  <c r="AB1213" i="1"/>
  <c r="AB1216" i="1"/>
  <c r="AB1217" i="1"/>
  <c r="AB1220" i="1"/>
  <c r="AB1221" i="1"/>
  <c r="AB1224" i="1"/>
  <c r="AB1225" i="1"/>
  <c r="AB1396" i="1"/>
  <c r="AB1397" i="1"/>
  <c r="AB1400" i="1"/>
  <c r="AB1401" i="1"/>
  <c r="AB1404" i="1"/>
  <c r="AB1405" i="1"/>
  <c r="AB1408" i="1"/>
  <c r="AB1409" i="1"/>
  <c r="AB1412" i="1"/>
  <c r="AB1413" i="1"/>
  <c r="AB1416" i="1"/>
  <c r="AB1417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69" i="1"/>
  <c r="AB1672" i="1"/>
  <c r="AB1676" i="1"/>
  <c r="AB1680" i="1"/>
  <c r="AB1684" i="1"/>
  <c r="AB1685" i="1"/>
  <c r="AB1688" i="1"/>
  <c r="AB1692" i="1"/>
  <c r="AB1693" i="1"/>
  <c r="AB1696" i="1"/>
  <c r="AB1697" i="1"/>
  <c r="AB1700" i="1"/>
  <c r="AB1701" i="1"/>
  <c r="AB1704" i="1"/>
  <c r="AB1705" i="1"/>
  <c r="AB1708" i="1"/>
  <c r="AB1709" i="1"/>
  <c r="AB1712" i="1"/>
  <c r="AB1713" i="1"/>
  <c r="AB1716" i="1"/>
  <c r="AB1717" i="1"/>
  <c r="AB1720" i="1"/>
  <c r="AB1721" i="1"/>
  <c r="AB1724" i="1"/>
  <c r="AB1725" i="1"/>
  <c r="AB1728" i="1"/>
  <c r="AB1729" i="1"/>
  <c r="AB1732" i="1"/>
  <c r="AB1733" i="1"/>
  <c r="AB1736" i="1"/>
  <c r="AB1737" i="1"/>
  <c r="AB1740" i="1"/>
  <c r="AB1741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3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37" i="1"/>
  <c r="AB2440" i="1"/>
  <c r="AB2441" i="1"/>
  <c r="AB2444" i="1"/>
  <c r="AB2448" i="1"/>
  <c r="AB2452" i="1"/>
  <c r="AB2456" i="1"/>
  <c r="AB2457" i="1"/>
  <c r="AB2460" i="1"/>
  <c r="AB2461" i="1"/>
  <c r="AB2464" i="1"/>
  <c r="AB2465" i="1"/>
  <c r="AB2468" i="1"/>
  <c r="AB2469" i="1"/>
  <c r="AB2472" i="1"/>
  <c r="AB2473" i="1"/>
  <c r="AB2476" i="1"/>
  <c r="AB2477" i="1"/>
  <c r="AB2480" i="1"/>
  <c r="AB2481" i="1"/>
  <c r="AB2484" i="1"/>
  <c r="AB2485" i="1"/>
  <c r="AB2488" i="1"/>
  <c r="AB2489" i="1"/>
  <c r="AB2492" i="1"/>
  <c r="AB2493" i="1"/>
  <c r="AB2496" i="1"/>
  <c r="AB2497" i="1"/>
  <c r="AB2500" i="1"/>
  <c r="AB2501" i="1"/>
  <c r="AB2504" i="1"/>
  <c r="AB2505" i="1"/>
  <c r="AB2508" i="1"/>
  <c r="AB2509" i="1"/>
  <c r="AB2512" i="1"/>
  <c r="AB2513" i="1"/>
  <c r="AB2516" i="1"/>
  <c r="AB2517" i="1"/>
  <c r="AB2520" i="1"/>
  <c r="AB2521" i="1"/>
  <c r="AB2524" i="1"/>
  <c r="AB2525" i="1"/>
  <c r="AB2528" i="1"/>
  <c r="AB2529" i="1"/>
  <c r="AB2532" i="1"/>
  <c r="AB2533" i="1"/>
  <c r="AB2534" i="1"/>
  <c r="AB2535" i="1"/>
  <c r="AB2536" i="1"/>
  <c r="AB1143" i="1"/>
  <c r="AB1147" i="1"/>
  <c r="AB1151" i="1"/>
  <c r="AB1155" i="1"/>
  <c r="AB1159" i="1"/>
  <c r="AB1163" i="1"/>
  <c r="AB1167" i="1"/>
  <c r="AB1171" i="1"/>
  <c r="AB1175" i="1"/>
  <c r="AB1179" i="1"/>
  <c r="AB1182" i="1"/>
  <c r="AB1227" i="1"/>
  <c r="AB1230" i="1"/>
  <c r="AB1231" i="1"/>
  <c r="AB1234" i="1"/>
  <c r="AB1235" i="1"/>
  <c r="AB1238" i="1"/>
  <c r="AB1239" i="1"/>
  <c r="AB1242" i="1"/>
  <c r="AB1243" i="1"/>
  <c r="AB1246" i="1"/>
  <c r="AB1247" i="1"/>
  <c r="AB1250" i="1"/>
  <c r="AB1251" i="1"/>
  <c r="AB1254" i="1"/>
  <c r="AB1255" i="1"/>
  <c r="AB1258" i="1"/>
  <c r="AB1259" i="1"/>
  <c r="AB1262" i="1"/>
  <c r="AB1263" i="1"/>
  <c r="AB1266" i="1"/>
  <c r="AB1267" i="1"/>
  <c r="AB1270" i="1"/>
  <c r="AB1271" i="1"/>
  <c r="AB1274" i="1"/>
  <c r="AB1275" i="1"/>
  <c r="AB1278" i="1"/>
  <c r="AB1279" i="1"/>
  <c r="AB1282" i="1"/>
  <c r="AB1283" i="1"/>
  <c r="AB1286" i="1"/>
  <c r="AB1287" i="1"/>
  <c r="AB1290" i="1"/>
  <c r="AB1291" i="1"/>
  <c r="AB1294" i="1"/>
  <c r="AB1295" i="1"/>
  <c r="AB1298" i="1"/>
  <c r="AB1299" i="1"/>
  <c r="AB1302" i="1"/>
  <c r="AB1303" i="1"/>
  <c r="AB1306" i="1"/>
  <c r="AB1307" i="1"/>
  <c r="AB1310" i="1"/>
  <c r="AB1311" i="1"/>
  <c r="AB1314" i="1"/>
  <c r="AB1315" i="1"/>
  <c r="AB1318" i="1"/>
  <c r="AB1319" i="1"/>
  <c r="AB1322" i="1"/>
  <c r="AB1323" i="1"/>
  <c r="AB1326" i="1"/>
  <c r="AB1327" i="1"/>
  <c r="AB1330" i="1"/>
  <c r="AB1331" i="1"/>
  <c r="AB1334" i="1"/>
  <c r="AB1335" i="1"/>
  <c r="AB1338" i="1"/>
  <c r="AB1339" i="1"/>
  <c r="AB1342" i="1"/>
  <c r="AB1343" i="1"/>
  <c r="AB1346" i="1"/>
  <c r="AB1347" i="1"/>
  <c r="AB1350" i="1"/>
  <c r="AB1351" i="1"/>
  <c r="AB1354" i="1"/>
  <c r="AB1355" i="1"/>
  <c r="AB1358" i="1"/>
  <c r="AB1359" i="1"/>
  <c r="AB1362" i="1"/>
  <c r="AB1363" i="1"/>
  <c r="AB1366" i="1"/>
  <c r="AB1367" i="1"/>
  <c r="AB1370" i="1"/>
  <c r="AB1371" i="1"/>
  <c r="AB1374" i="1"/>
  <c r="AB1375" i="1"/>
  <c r="AB1378" i="1"/>
  <c r="AB1379" i="1"/>
  <c r="AB1382" i="1"/>
  <c r="AB1383" i="1"/>
  <c r="AB1386" i="1"/>
  <c r="AB1387" i="1"/>
  <c r="AB1390" i="1"/>
  <c r="AB1391" i="1"/>
  <c r="AB1394" i="1"/>
  <c r="AB1422" i="1"/>
  <c r="AB1423" i="1"/>
  <c r="AB1426" i="1"/>
  <c r="AB1427" i="1"/>
  <c r="AB1430" i="1"/>
  <c r="AB1431" i="1"/>
  <c r="AB1434" i="1"/>
  <c r="AB1435" i="1"/>
  <c r="AB1438" i="1"/>
  <c r="AB1439" i="1"/>
  <c r="AB1442" i="1"/>
  <c r="AB1443" i="1"/>
  <c r="AB1446" i="1"/>
  <c r="AB1447" i="1"/>
  <c r="AB1450" i="1"/>
  <c r="AB1451" i="1"/>
  <c r="AB1454" i="1"/>
  <c r="AB1455" i="1"/>
  <c r="AB1458" i="1"/>
  <c r="AB1459" i="1"/>
  <c r="AB1462" i="1"/>
  <c r="AB1463" i="1"/>
  <c r="AB1466" i="1"/>
  <c r="AB1467" i="1"/>
  <c r="AB1470" i="1"/>
  <c r="AB1471" i="1"/>
  <c r="AB1474" i="1"/>
  <c r="AB1475" i="1"/>
  <c r="AB1478" i="1"/>
  <c r="AB1479" i="1"/>
  <c r="AB1482" i="1"/>
  <c r="AB1486" i="1"/>
  <c r="AB1490" i="1"/>
  <c r="AB1494" i="1"/>
  <c r="AB1498" i="1"/>
  <c r="AB1499" i="1"/>
  <c r="AB1502" i="1"/>
  <c r="AB1503" i="1"/>
  <c r="AB1506" i="1"/>
  <c r="AB1510" i="1"/>
  <c r="AB1514" i="1"/>
  <c r="AB1515" i="1"/>
  <c r="AB1518" i="1"/>
  <c r="AB1519" i="1"/>
  <c r="AB1522" i="1"/>
  <c r="AB1526" i="1"/>
  <c r="AB1527" i="1"/>
  <c r="AB1530" i="1"/>
  <c r="AB1531" i="1"/>
  <c r="AB1534" i="1"/>
  <c r="AB1535" i="1"/>
  <c r="AB1538" i="1"/>
  <c r="AB1539" i="1"/>
  <c r="AB1542" i="1"/>
  <c r="AB1543" i="1"/>
  <c r="AB1546" i="1"/>
  <c r="AB1547" i="1"/>
  <c r="AB1550" i="1"/>
  <c r="AB1551" i="1"/>
  <c r="AB1554" i="1"/>
  <c r="AB1555" i="1"/>
  <c r="AB1558" i="1"/>
  <c r="AB1559" i="1"/>
  <c r="AB1562" i="1"/>
  <c r="AB1563" i="1"/>
  <c r="AB1566" i="1"/>
  <c r="AB1567" i="1"/>
  <c r="AB1570" i="1"/>
  <c r="AB1574" i="1"/>
  <c r="AB1575" i="1"/>
  <c r="AB1578" i="1"/>
  <c r="AB1579" i="1"/>
  <c r="AB1582" i="1"/>
  <c r="AB1583" i="1"/>
  <c r="AB1586" i="1"/>
  <c r="AB1587" i="1"/>
  <c r="AB1590" i="1"/>
  <c r="AB1591" i="1"/>
  <c r="AB1594" i="1"/>
  <c r="AB1595" i="1"/>
  <c r="AB1598" i="1"/>
  <c r="AB1599" i="1"/>
  <c r="AB1602" i="1"/>
  <c r="AB1603" i="1"/>
  <c r="AB1606" i="1"/>
  <c r="AB1607" i="1"/>
  <c r="AB1610" i="1"/>
  <c r="AB1611" i="1"/>
  <c r="AB1614" i="1"/>
  <c r="AB1615" i="1"/>
  <c r="AB1618" i="1"/>
  <c r="AB1622" i="1"/>
  <c r="AB1626" i="1"/>
  <c r="AB1627" i="1"/>
  <c r="AB1630" i="1"/>
  <c r="AB1631" i="1"/>
  <c r="AB1634" i="1"/>
  <c r="AB1635" i="1"/>
  <c r="AB1638" i="1"/>
  <c r="AB1639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746" i="1"/>
  <c r="AB1750" i="1"/>
  <c r="AB1754" i="1"/>
  <c r="AB1758" i="1"/>
  <c r="AB1759" i="1"/>
  <c r="AB1762" i="1"/>
  <c r="AB1766" i="1"/>
  <c r="AB1770" i="1"/>
  <c r="AB1774" i="1"/>
  <c r="AB1778" i="1"/>
  <c r="AB1779" i="1"/>
  <c r="AB1782" i="1"/>
  <c r="AB1786" i="1"/>
  <c r="AB1790" i="1"/>
  <c r="AB1794" i="1"/>
  <c r="AB1798" i="1"/>
  <c r="AB1802" i="1"/>
  <c r="AB1803" i="1"/>
  <c r="AB1806" i="1"/>
  <c r="AB1807" i="1"/>
  <c r="AB1810" i="1"/>
  <c r="AB1811" i="1"/>
  <c r="AB1814" i="1"/>
  <c r="AB1815" i="1"/>
  <c r="AB1818" i="1"/>
  <c r="AB1819" i="1"/>
  <c r="AB1822" i="1"/>
  <c r="AB1823" i="1"/>
  <c r="AB1826" i="1"/>
  <c r="AB1827" i="1"/>
  <c r="AB1830" i="1"/>
  <c r="AB1831" i="1"/>
  <c r="AB1834" i="1"/>
  <c r="AB1835" i="1"/>
  <c r="AB1838" i="1"/>
  <c r="AB1839" i="1"/>
  <c r="AB1842" i="1"/>
  <c r="AB1846" i="1"/>
  <c r="AB1847" i="1"/>
  <c r="AB1850" i="1"/>
  <c r="AB1851" i="1"/>
  <c r="AB1854" i="1"/>
  <c r="AB1855" i="1"/>
  <c r="AB1858" i="1"/>
  <c r="AB1859" i="1"/>
  <c r="AB1862" i="1"/>
  <c r="AB1863" i="1"/>
  <c r="AB1866" i="1"/>
  <c r="AB1867" i="1"/>
  <c r="AB1870" i="1"/>
  <c r="AB1874" i="1"/>
  <c r="AB1878" i="1"/>
  <c r="AB1879" i="1"/>
  <c r="AB1882" i="1"/>
  <c r="AB1883" i="1"/>
  <c r="AB1886" i="1"/>
  <c r="AB1887" i="1"/>
  <c r="AB1890" i="1"/>
  <c r="AB1894" i="1"/>
  <c r="AB1898" i="1"/>
  <c r="AB1902" i="1"/>
  <c r="AB1906" i="1"/>
  <c r="AB1910" i="1"/>
  <c r="AB1914" i="1"/>
  <c r="AB1918" i="1"/>
  <c r="AB1919" i="1"/>
  <c r="AB1922" i="1"/>
  <c r="AB1923" i="1"/>
  <c r="AB1926" i="1"/>
  <c r="AB1930" i="1"/>
  <c r="AB1934" i="1"/>
  <c r="AB1935" i="1"/>
  <c r="AB1938" i="1"/>
  <c r="AB1939" i="1"/>
  <c r="AB1942" i="1"/>
  <c r="AB1946" i="1"/>
  <c r="AB1950" i="1"/>
  <c r="AB1951" i="1"/>
  <c r="AB1954" i="1"/>
  <c r="AB1955" i="1"/>
  <c r="AB1958" i="1"/>
  <c r="AB1962" i="1"/>
  <c r="AB1963" i="1"/>
  <c r="AB1966" i="1"/>
  <c r="AB1970" i="1"/>
  <c r="AB1971" i="1"/>
  <c r="AB1974" i="1"/>
  <c r="AB1975" i="1"/>
  <c r="AB1978" i="1"/>
  <c r="AB1979" i="1"/>
  <c r="AB1982" i="1"/>
  <c r="AB1983" i="1"/>
  <c r="AB1986" i="1"/>
  <c r="AB1987" i="1"/>
  <c r="AB1990" i="1"/>
  <c r="AB1994" i="1"/>
  <c r="AB1998" i="1"/>
  <c r="AB2002" i="1"/>
  <c r="AB2003" i="1"/>
  <c r="AB2006" i="1"/>
  <c r="AB2007" i="1"/>
  <c r="AB2010" i="1"/>
  <c r="AB2011" i="1"/>
  <c r="AB2014" i="1"/>
  <c r="AB2018" i="1"/>
  <c r="AB2022" i="1"/>
  <c r="AB2026" i="1"/>
  <c r="AB2027" i="1"/>
  <c r="AB2030" i="1"/>
  <c r="AB2031" i="1"/>
  <c r="AB2034" i="1"/>
  <c r="AB2038" i="1"/>
  <c r="AB2042" i="1"/>
  <c r="AB2043" i="1"/>
  <c r="AB2046" i="1"/>
  <c r="AB2047" i="1"/>
  <c r="AB2050" i="1"/>
  <c r="AB2051" i="1"/>
  <c r="AB2054" i="1"/>
  <c r="AB2055" i="1"/>
  <c r="AB2058" i="1"/>
  <c r="AB2059" i="1"/>
  <c r="AB2062" i="1"/>
  <c r="AB2066" i="1"/>
  <c r="AB2070" i="1"/>
  <c r="AB2074" i="1"/>
  <c r="AB2078" i="1"/>
  <c r="AB2079" i="1"/>
  <c r="AB2082" i="1"/>
  <c r="AB2086" i="1"/>
  <c r="AB2090" i="1"/>
  <c r="AB2094" i="1"/>
  <c r="AB2098" i="1"/>
  <c r="AB2102" i="1"/>
  <c r="AB2103" i="1"/>
  <c r="AB2106" i="1"/>
  <c r="AB2107" i="1"/>
  <c r="AB2110" i="1"/>
  <c r="AB2111" i="1"/>
  <c r="AB2114" i="1"/>
  <c r="AB2115" i="1"/>
  <c r="AB2118" i="1"/>
  <c r="AB2122" i="1"/>
  <c r="AB2126" i="1"/>
  <c r="AB2130" i="1"/>
  <c r="AB2134" i="1"/>
  <c r="AB2138" i="1"/>
  <c r="AB2142" i="1"/>
  <c r="AB2146" i="1"/>
  <c r="AB2150" i="1"/>
  <c r="AB2154" i="1"/>
  <c r="AB2155" i="1"/>
  <c r="AB2158" i="1"/>
  <c r="AB2159" i="1"/>
  <c r="AB2162" i="1"/>
  <c r="AB2166" i="1"/>
  <c r="AB2170" i="1"/>
  <c r="AB2171" i="1"/>
  <c r="AB2174" i="1"/>
  <c r="AB2175" i="1"/>
  <c r="AB2178" i="1"/>
  <c r="AB2179" i="1"/>
  <c r="AB2182" i="1"/>
  <c r="AB2183" i="1"/>
  <c r="AB2186" i="1"/>
  <c r="AB2190" i="1"/>
  <c r="AB2194" i="1"/>
  <c r="AB2198" i="1"/>
  <c r="AB2199" i="1"/>
  <c r="AB2202" i="1"/>
  <c r="AB2203" i="1"/>
  <c r="AB2206" i="1"/>
  <c r="AB2210" i="1"/>
  <c r="AB2214" i="1"/>
  <c r="AB2218" i="1"/>
  <c r="AB2222" i="1"/>
  <c r="AB2226" i="1"/>
  <c r="AB2230" i="1"/>
  <c r="AB2234" i="1"/>
  <c r="AB2238" i="1"/>
  <c r="AB2242" i="1"/>
  <c r="AB2243" i="1"/>
  <c r="AB2246" i="1"/>
  <c r="AB2247" i="1"/>
  <c r="AB2250" i="1"/>
  <c r="AB2251" i="1"/>
  <c r="AB2254" i="1"/>
  <c r="AB2255" i="1"/>
  <c r="AB2258" i="1"/>
  <c r="AB2262" i="1"/>
  <c r="AB2266" i="1"/>
  <c r="AB2270" i="1"/>
  <c r="AB2274" i="1"/>
  <c r="AB2278" i="1"/>
  <c r="AB2282" i="1"/>
  <c r="AB2286" i="1"/>
  <c r="AB2290" i="1"/>
  <c r="AB2294" i="1"/>
  <c r="AB2298" i="1"/>
  <c r="AB2299" i="1"/>
  <c r="AB2302" i="1"/>
  <c r="AB2303" i="1"/>
  <c r="AB2306" i="1"/>
  <c r="AB2307" i="1"/>
  <c r="AB2310" i="1"/>
  <c r="AB2311" i="1"/>
  <c r="AB2314" i="1"/>
  <c r="AB2315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1" i="1"/>
  <c r="AB2374" i="1"/>
  <c r="AB2375" i="1"/>
  <c r="AB2378" i="1"/>
  <c r="AB2379" i="1"/>
  <c r="AB2382" i="1"/>
  <c r="AB2386" i="1"/>
  <c r="AB2390" i="1"/>
  <c r="AB2394" i="1"/>
  <c r="AB2398" i="1"/>
  <c r="AB2402" i="1"/>
  <c r="AB2406" i="1"/>
  <c r="AB2410" i="1"/>
  <c r="AB2411" i="1"/>
  <c r="AB2414" i="1"/>
  <c r="AB2418" i="1"/>
  <c r="AB2422" i="1"/>
  <c r="AB2423" i="1"/>
  <c r="AB2426" i="1"/>
  <c r="AB2430" i="1"/>
  <c r="AB2434" i="1"/>
  <c r="AB2438" i="1"/>
  <c r="AB2442" i="1"/>
  <c r="AB2446" i="1"/>
  <c r="AB2450" i="1"/>
  <c r="AB2454" i="1"/>
  <c r="AB2458" i="1"/>
  <c r="S2538" i="1"/>
  <c r="AB2538" i="1" s="1"/>
  <c r="P2539" i="1"/>
  <c r="AB2539" i="1" s="1"/>
  <c r="S2542" i="1"/>
  <c r="AB2542" i="1" s="1"/>
  <c r="S2546" i="1"/>
  <c r="AB2546" i="1" s="1"/>
  <c r="S2550" i="1"/>
  <c r="AB2550" i="1" s="1"/>
  <c r="V2553" i="1"/>
  <c r="S2554" i="1"/>
  <c r="AB2554" i="1" s="1"/>
  <c r="P2555" i="1"/>
  <c r="AB2555" i="1" s="1"/>
  <c r="Z2555" i="1"/>
  <c r="S2558" i="1"/>
  <c r="AB2558" i="1" s="1"/>
  <c r="P2559" i="1"/>
  <c r="AB2559" i="1" s="1"/>
  <c r="Z2559" i="1"/>
  <c r="S2562" i="1"/>
  <c r="AB2562" i="1" s="1"/>
  <c r="S2566" i="1"/>
  <c r="AB2566" i="1" s="1"/>
  <c r="S2570" i="1"/>
  <c r="AB2570" i="1" s="1"/>
  <c r="S2574" i="1"/>
  <c r="AB2574" i="1" s="1"/>
  <c r="AB2575" i="1"/>
  <c r="P2575" i="1"/>
  <c r="S2578" i="1"/>
  <c r="AB2578" i="1" s="1"/>
  <c r="AB2579" i="1"/>
  <c r="S2582" i="1"/>
  <c r="AB2582" i="1" s="1"/>
  <c r="P2583" i="1"/>
  <c r="AB2583" i="1" s="1"/>
  <c r="S2586" i="1"/>
  <c r="AB2586" i="1" s="1"/>
  <c r="AB2587" i="1"/>
  <c r="S2590" i="1"/>
  <c r="AB2590" i="1" s="1"/>
  <c r="P2591" i="1"/>
  <c r="Z2591" i="1"/>
  <c r="AB2591" i="1" s="1"/>
  <c r="S2594" i="1"/>
  <c r="AB2594" i="1" s="1"/>
  <c r="AB2595" i="1"/>
  <c r="S2598" i="1"/>
  <c r="AB2598" i="1" s="1"/>
  <c r="AB2599" i="1"/>
  <c r="P2599" i="1"/>
  <c r="S2602" i="1"/>
  <c r="AB2602" i="1" s="1"/>
  <c r="S2606" i="1"/>
  <c r="AB2606" i="1" s="1"/>
  <c r="P2607" i="1"/>
  <c r="AB2607" i="1" s="1"/>
  <c r="Z2607" i="1"/>
  <c r="S2610" i="1"/>
  <c r="AB2610" i="1" s="1"/>
  <c r="P2611" i="1"/>
  <c r="AB2611" i="1" s="1"/>
  <c r="S2614" i="1"/>
  <c r="AB2614" i="1" s="1"/>
  <c r="V2617" i="1"/>
  <c r="S2618" i="1"/>
  <c r="AB2618" i="1" s="1"/>
  <c r="P2619" i="1"/>
  <c r="AB2619" i="1" s="1"/>
  <c r="Z2619" i="1"/>
  <c r="V2621" i="1"/>
  <c r="S2622" i="1"/>
  <c r="AB2622" i="1" s="1"/>
  <c r="P2623" i="1"/>
  <c r="Z2623" i="1"/>
  <c r="AB2623" i="1" s="1"/>
  <c r="S2626" i="1"/>
  <c r="AB2626" i="1" s="1"/>
  <c r="AB2627" i="1"/>
  <c r="S2630" i="1"/>
  <c r="AB2630" i="1" s="1"/>
  <c r="AB2631" i="1"/>
  <c r="P2631" i="1"/>
  <c r="S2634" i="1"/>
  <c r="AB2634" i="1" s="1"/>
  <c r="S2638" i="1"/>
  <c r="AB2638" i="1" s="1"/>
  <c r="Z2639" i="1"/>
  <c r="AB2639" i="1" s="1"/>
  <c r="V2641" i="1"/>
  <c r="S2642" i="1"/>
  <c r="AB2642" i="1" s="1"/>
  <c r="P2643" i="1"/>
  <c r="AB2643" i="1" s="1"/>
  <c r="Z2643" i="1"/>
  <c r="V2645" i="1"/>
  <c r="S2646" i="1"/>
  <c r="AB2646" i="1" s="1"/>
  <c r="AB2647" i="1"/>
  <c r="S2650" i="1"/>
  <c r="AB2650" i="1" s="1"/>
  <c r="AB2651" i="1"/>
  <c r="S2654" i="1"/>
  <c r="AB2654" i="1" s="1"/>
  <c r="AB2655" i="1"/>
  <c r="P2655" i="1"/>
  <c r="S2658" i="1"/>
  <c r="AB2658" i="1" s="1"/>
  <c r="P2659" i="1"/>
  <c r="AB2659" i="1" s="1"/>
  <c r="Z2659" i="1"/>
  <c r="S2662" i="1"/>
  <c r="AB2662" i="1" s="1"/>
  <c r="S2666" i="1"/>
  <c r="AB2666" i="1" s="1"/>
  <c r="S2670" i="1"/>
  <c r="AB2670" i="1" s="1"/>
  <c r="S2674" i="1"/>
  <c r="AB2674" i="1" s="1"/>
  <c r="AB2675" i="1"/>
  <c r="P2675" i="1"/>
  <c r="S2678" i="1"/>
  <c r="AB2678" i="1" s="1"/>
  <c r="P2679" i="1"/>
  <c r="AB2679" i="1" s="1"/>
  <c r="S2682" i="1"/>
  <c r="AB2682" i="1" s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5" i="1"/>
  <c r="AB2948" i="1"/>
  <c r="AB2949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5" i="1"/>
  <c r="AB3036" i="1"/>
  <c r="AB3039" i="1"/>
  <c r="AB3040" i="1"/>
  <c r="AB3043" i="1"/>
  <c r="AB3044" i="1"/>
  <c r="AB3047" i="1"/>
  <c r="AB3048" i="1"/>
  <c r="AB3051" i="1"/>
  <c r="AB3055" i="1"/>
  <c r="AB3059" i="1"/>
  <c r="AB3063" i="1"/>
  <c r="AB3064" i="1"/>
  <c r="AB3067" i="1"/>
  <c r="AB3068" i="1"/>
  <c r="AB3071" i="1"/>
  <c r="AB3072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2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AB3348" i="1"/>
  <c r="AB3351" i="1"/>
  <c r="AB3352" i="1"/>
  <c r="AB3355" i="1"/>
  <c r="AB3359" i="1"/>
  <c r="AB3363" i="1"/>
  <c r="AB3367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68" i="1"/>
  <c r="AB3471" i="1"/>
  <c r="AB3472" i="1"/>
  <c r="AB3475" i="1"/>
  <c r="AB3476" i="1"/>
  <c r="AB3479" i="1"/>
  <c r="AB3480" i="1"/>
  <c r="AB3483" i="1"/>
  <c r="AB3484" i="1"/>
  <c r="AB3487" i="1"/>
  <c r="AB3488" i="1"/>
  <c r="AB3491" i="1"/>
  <c r="AB2537" i="1"/>
  <c r="P2537" i="1"/>
  <c r="S2540" i="1"/>
  <c r="AB2540" i="1" s="1"/>
  <c r="AB2541" i="1"/>
  <c r="V2543" i="1"/>
  <c r="AB2543" i="1" s="1"/>
  <c r="S2544" i="1"/>
  <c r="AB2544" i="1" s="1"/>
  <c r="AB2545" i="1"/>
  <c r="P2545" i="1"/>
  <c r="V2547" i="1"/>
  <c r="AB2547" i="1" s="1"/>
  <c r="S2548" i="1"/>
  <c r="AB2548" i="1" s="1"/>
  <c r="P2549" i="1"/>
  <c r="Z2549" i="1"/>
  <c r="AB2549" i="1" s="1"/>
  <c r="V2551" i="1"/>
  <c r="AB2551" i="1" s="1"/>
  <c r="S2552" i="1"/>
  <c r="AB2552" i="1" s="1"/>
  <c r="AB2553" i="1"/>
  <c r="S2556" i="1"/>
  <c r="AB2556" i="1" s="1"/>
  <c r="AB2557" i="1"/>
  <c r="S2560" i="1"/>
  <c r="AB2560" i="1" s="1"/>
  <c r="P2561" i="1"/>
  <c r="Z2561" i="1"/>
  <c r="AB2561" i="1" s="1"/>
  <c r="V2563" i="1"/>
  <c r="AB2563" i="1" s="1"/>
  <c r="S2564" i="1"/>
  <c r="AB2564" i="1" s="1"/>
  <c r="P2565" i="1"/>
  <c r="AB2565" i="1" s="1"/>
  <c r="V2567" i="1"/>
  <c r="AB2567" i="1" s="1"/>
  <c r="S2568" i="1"/>
  <c r="AB2568" i="1" s="1"/>
  <c r="P2569" i="1"/>
  <c r="AB2569" i="1" s="1"/>
  <c r="Z2569" i="1"/>
  <c r="V2571" i="1"/>
  <c r="AB2571" i="1" s="1"/>
  <c r="S2572" i="1"/>
  <c r="AB2572" i="1" s="1"/>
  <c r="P2573" i="1"/>
  <c r="AB2573" i="1" s="1"/>
  <c r="S2576" i="1"/>
  <c r="AB2576" i="1" s="1"/>
  <c r="P2577" i="1"/>
  <c r="AB2577" i="1" s="1"/>
  <c r="S2580" i="1"/>
  <c r="AB2580" i="1" s="1"/>
  <c r="AB2581" i="1"/>
  <c r="S2584" i="1"/>
  <c r="AB2584" i="1" s="1"/>
  <c r="AB2585" i="1"/>
  <c r="P2585" i="1"/>
  <c r="S2588" i="1"/>
  <c r="AB2588" i="1" s="1"/>
  <c r="P2589" i="1"/>
  <c r="AB2589" i="1" s="1"/>
  <c r="S2592" i="1"/>
  <c r="AB2592" i="1" s="1"/>
  <c r="AB2593" i="1"/>
  <c r="S2596" i="1"/>
  <c r="AB2596" i="1" s="1"/>
  <c r="AB2597" i="1"/>
  <c r="P2597" i="1"/>
  <c r="S2600" i="1"/>
  <c r="AB2600" i="1" s="1"/>
  <c r="P2601" i="1"/>
  <c r="AB2601" i="1" s="1"/>
  <c r="V2603" i="1"/>
  <c r="AB2603" i="1" s="1"/>
  <c r="S2604" i="1"/>
  <c r="AB2604" i="1" s="1"/>
  <c r="P2605" i="1"/>
  <c r="AB2605" i="1" s="1"/>
  <c r="S2608" i="1"/>
  <c r="AB2608" i="1" s="1"/>
  <c r="AB2609" i="1"/>
  <c r="P2609" i="1"/>
  <c r="S2612" i="1"/>
  <c r="AB2612" i="1" s="1"/>
  <c r="P2613" i="1"/>
  <c r="AB2613" i="1" s="1"/>
  <c r="V2615" i="1"/>
  <c r="AB2615" i="1" s="1"/>
  <c r="S2616" i="1"/>
  <c r="AB2616" i="1" s="1"/>
  <c r="AB2617" i="1"/>
  <c r="S2620" i="1"/>
  <c r="AB2620" i="1" s="1"/>
  <c r="AB2621" i="1"/>
  <c r="S2624" i="1"/>
  <c r="AB2624" i="1" s="1"/>
  <c r="P2625" i="1"/>
  <c r="Z2625" i="1"/>
  <c r="AB2625" i="1" s="1"/>
  <c r="S2628" i="1"/>
  <c r="AB2628" i="1" s="1"/>
  <c r="AB2629" i="1"/>
  <c r="P2629" i="1"/>
  <c r="S2632" i="1"/>
  <c r="AB2632" i="1" s="1"/>
  <c r="AB2633" i="1"/>
  <c r="V2635" i="1"/>
  <c r="AB2635" i="1" s="1"/>
  <c r="S2636" i="1"/>
  <c r="AB2636" i="1" s="1"/>
  <c r="P2637" i="1"/>
  <c r="Z2637" i="1"/>
  <c r="AB2637" i="1" s="1"/>
  <c r="S2640" i="1"/>
  <c r="AB2640" i="1" s="1"/>
  <c r="AB2641" i="1"/>
  <c r="S2644" i="1"/>
  <c r="AB2644" i="1" s="1"/>
  <c r="AB2645" i="1"/>
  <c r="S2648" i="1"/>
  <c r="AB2648" i="1" s="1"/>
  <c r="P2649" i="1"/>
  <c r="Z2649" i="1"/>
  <c r="AB2649" i="1" s="1"/>
  <c r="S2652" i="1"/>
  <c r="AB2652" i="1" s="1"/>
  <c r="AB2653" i="1"/>
  <c r="P2653" i="1"/>
  <c r="S2656" i="1"/>
  <c r="AB2656" i="1" s="1"/>
  <c r="AB2657" i="1"/>
  <c r="S2660" i="1"/>
  <c r="AB2660" i="1" s="1"/>
  <c r="AB2661" i="1"/>
  <c r="V2663" i="1"/>
  <c r="AB2663" i="1" s="1"/>
  <c r="S2664" i="1"/>
  <c r="AB2664" i="1" s="1"/>
  <c r="P2665" i="1"/>
  <c r="Z2665" i="1"/>
  <c r="AB2665" i="1" s="1"/>
  <c r="V2667" i="1"/>
  <c r="AB2667" i="1" s="1"/>
  <c r="S2668" i="1"/>
  <c r="AB2668" i="1" s="1"/>
  <c r="P2669" i="1"/>
  <c r="AB2669" i="1" s="1"/>
  <c r="V2671" i="1"/>
  <c r="AB2671" i="1" s="1"/>
  <c r="S2672" i="1"/>
  <c r="AB2672" i="1" s="1"/>
  <c r="P2673" i="1"/>
  <c r="AB2673" i="1" s="1"/>
  <c r="S2676" i="1"/>
  <c r="AB2676" i="1" s="1"/>
  <c r="AB2677" i="1"/>
  <c r="S2680" i="1"/>
  <c r="AB2680" i="1" s="1"/>
  <c r="P2681" i="1"/>
  <c r="Z2681" i="1"/>
  <c r="AB2681" i="1" s="1"/>
  <c r="V2683" i="1"/>
  <c r="AB2683" i="1" s="1"/>
  <c r="S2684" i="1"/>
  <c r="AB2684" i="1" s="1"/>
  <c r="P2685" i="1"/>
  <c r="AB2685" i="1" s="1"/>
  <c r="Z2685" i="1"/>
  <c r="M2686" i="1"/>
  <c r="AB2686" i="1" s="1"/>
  <c r="AB2690" i="1"/>
  <c r="AB2694" i="1"/>
  <c r="AB2698" i="1"/>
  <c r="AB2702" i="1"/>
  <c r="AB2703" i="1"/>
  <c r="AB2706" i="1"/>
  <c r="AB2710" i="1"/>
  <c r="AB2714" i="1"/>
  <c r="AB2718" i="1"/>
  <c r="AB2722" i="1"/>
  <c r="AB2726" i="1"/>
  <c r="AB2730" i="1"/>
  <c r="AB2731" i="1"/>
  <c r="AB2734" i="1"/>
  <c r="AB2735" i="1"/>
  <c r="AB2738" i="1"/>
  <c r="AB2739" i="1"/>
  <c r="AB2742" i="1"/>
  <c r="AB2746" i="1"/>
  <c r="AB2750" i="1"/>
  <c r="AB2751" i="1"/>
  <c r="AB2754" i="1"/>
  <c r="AB2755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3" i="1"/>
  <c r="AB2826" i="1"/>
  <c r="AB2827" i="1"/>
  <c r="AB2830" i="1"/>
  <c r="AB2831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5" i="1"/>
  <c r="AB2878" i="1"/>
  <c r="AB2879" i="1"/>
  <c r="AB2882" i="1"/>
  <c r="AB2883" i="1"/>
  <c r="AB2886" i="1"/>
  <c r="AB2887" i="1"/>
  <c r="AB2890" i="1"/>
  <c r="AB2891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3" i="1"/>
  <c r="AB2986" i="1"/>
  <c r="AB2987" i="1"/>
  <c r="AB2990" i="1"/>
  <c r="AB2991" i="1"/>
  <c r="AB2994" i="1"/>
  <c r="AB2995" i="1"/>
  <c r="AB2998" i="1"/>
  <c r="AB2999" i="1"/>
  <c r="AB3002" i="1"/>
  <c r="AB3003" i="1"/>
  <c r="AB3006" i="1"/>
  <c r="AB3007" i="1"/>
  <c r="AB3010" i="1"/>
  <c r="AB3011" i="1"/>
  <c r="AB3014" i="1"/>
  <c r="AB3015" i="1"/>
  <c r="AB3018" i="1"/>
  <c r="AB3019" i="1"/>
  <c r="AB3022" i="1"/>
  <c r="AB3023" i="1"/>
  <c r="AB3026" i="1"/>
  <c r="AB3027" i="1"/>
  <c r="AB3030" i="1"/>
  <c r="AB3031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0" i="1"/>
  <c r="AB3193" i="1"/>
  <c r="AB3197" i="1"/>
  <c r="AB3201" i="1"/>
  <c r="AB3205" i="1"/>
  <c r="AB3206" i="1"/>
  <c r="AB3209" i="1"/>
  <c r="AB3213" i="1"/>
  <c r="AB3217" i="1"/>
  <c r="AB3221" i="1"/>
  <c r="AB3225" i="1"/>
  <c r="AB3229" i="1"/>
  <c r="AB3233" i="1"/>
  <c r="AB3237" i="1"/>
  <c r="AB3241" i="1"/>
  <c r="AB3245" i="1"/>
  <c r="AB3249" i="1"/>
  <c r="AB3253" i="1"/>
  <c r="AB3257" i="1"/>
  <c r="AB3261" i="1"/>
  <c r="AB3265" i="1"/>
  <c r="AB3269" i="1"/>
  <c r="AB3273" i="1"/>
  <c r="AB3277" i="1"/>
  <c r="AB3281" i="1"/>
  <c r="AB3285" i="1"/>
  <c r="AB3286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AB3361" i="1"/>
  <c r="AB3365" i="1"/>
  <c r="AB3369" i="1"/>
  <c r="AB3373" i="1"/>
  <c r="AB3377" i="1"/>
  <c r="AB3381" i="1"/>
  <c r="AB3385" i="1"/>
  <c r="AB3389" i="1"/>
  <c r="AB3390" i="1"/>
  <c r="AB3393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473" i="1"/>
  <c r="S3492" i="1"/>
  <c r="AB3492" i="1" s="1"/>
  <c r="P3493" i="1"/>
  <c r="AB3493" i="1" s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3680" i="1"/>
  <c r="AB3684" i="1"/>
  <c r="AB3688" i="1"/>
  <c r="AB3692" i="1"/>
  <c r="AB3696" i="1"/>
  <c r="AB3700" i="1"/>
  <c r="AB3704" i="1"/>
  <c r="AB3708" i="1"/>
  <c r="AB3712" i="1"/>
  <c r="AB3713" i="1"/>
  <c r="AB3716" i="1"/>
  <c r="AB3717" i="1"/>
  <c r="AB3720" i="1"/>
  <c r="AB3721" i="1"/>
  <c r="AB3724" i="1"/>
  <c r="AB3728" i="1"/>
  <c r="AB3732" i="1"/>
  <c r="AB3736" i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494" i="1"/>
  <c r="AB3495" i="1"/>
  <c r="AB3498" i="1"/>
  <c r="AB3499" i="1"/>
  <c r="AB3502" i="1"/>
  <c r="AB3503" i="1"/>
  <c r="AB3506" i="1"/>
  <c r="AB3507" i="1"/>
  <c r="AB3510" i="1"/>
  <c r="AB3511" i="1"/>
  <c r="AB3514" i="1"/>
  <c r="AB3518" i="1"/>
  <c r="AB3522" i="1"/>
  <c r="AB3526" i="1"/>
  <c r="AB3530" i="1"/>
  <c r="AB3534" i="1"/>
  <c r="AB3538" i="1"/>
  <c r="AB3542" i="1"/>
  <c r="AB3546" i="1"/>
  <c r="AB3550" i="1"/>
  <c r="AB3551" i="1"/>
  <c r="AB3554" i="1"/>
  <c r="AB3558" i="1"/>
  <c r="AB3559" i="1"/>
  <c r="AB3562" i="1"/>
  <c r="AB3563" i="1"/>
  <c r="AB3566" i="1"/>
  <c r="AB3567" i="1"/>
  <c r="AB3570" i="1"/>
  <c r="AB3571" i="1"/>
  <c r="AB3574" i="1"/>
  <c r="AB3578" i="1"/>
  <c r="AB3582" i="1"/>
  <c r="AB3583" i="1"/>
  <c r="AB3586" i="1"/>
  <c r="AB3587" i="1"/>
  <c r="AB3590" i="1"/>
  <c r="AB3591" i="1"/>
  <c r="AB3594" i="1"/>
  <c r="AB3595" i="1"/>
  <c r="AB3598" i="1"/>
  <c r="AB3599" i="1"/>
  <c r="AB3602" i="1"/>
  <c r="AB3603" i="1"/>
  <c r="AB3606" i="1"/>
  <c r="AB3607" i="1"/>
  <c r="AB3610" i="1"/>
  <c r="AB3611" i="1"/>
  <c r="AB3614" i="1"/>
  <c r="AB3615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62" i="1"/>
  <c r="AB3666" i="1"/>
  <c r="AB3670" i="1"/>
  <c r="AB3674" i="1"/>
  <c r="AB3678" i="1"/>
  <c r="AB3682" i="1"/>
  <c r="AB3686" i="1"/>
  <c r="AB3690" i="1"/>
  <c r="AB3694" i="1"/>
  <c r="AB3698" i="1"/>
  <c r="AB3702" i="1"/>
  <c r="AB3706" i="1"/>
  <c r="AB3710" i="1"/>
  <c r="AB3714" i="1"/>
  <c r="AB3718" i="1"/>
  <c r="AB3722" i="1"/>
  <c r="AB3726" i="1"/>
  <c r="AB3730" i="1"/>
  <c r="AB3734" i="1"/>
  <c r="AB3738" i="1"/>
  <c r="AB3742" i="1"/>
  <c r="AB3746" i="1"/>
  <c r="AB3750" i="1"/>
  <c r="AB3754" i="1"/>
  <c r="AB3758" i="1"/>
  <c r="AB3762" i="1"/>
  <c r="AB3766" i="1"/>
  <c r="AB3770" i="1"/>
  <c r="AB3774" i="1"/>
  <c r="AB3778" i="1"/>
  <c r="AB3782" i="1"/>
  <c r="AB3786" i="1"/>
  <c r="AB3790" i="1"/>
  <c r="AB3794" i="1"/>
  <c r="AB3798" i="1"/>
  <c r="AB3799" i="1"/>
  <c r="AB3802" i="1"/>
  <c r="AB3803" i="1"/>
  <c r="AB3806" i="1"/>
  <c r="AB3807" i="1"/>
  <c r="AB3810" i="1"/>
  <c r="AB3811" i="1"/>
  <c r="AB3814" i="1"/>
  <c r="AB3815" i="1"/>
  <c r="AB3818" i="1"/>
  <c r="AB3819" i="1"/>
  <c r="AB3822" i="1"/>
  <c r="AB3823" i="1"/>
  <c r="AB3826" i="1"/>
  <c r="AB3827" i="1"/>
  <c r="AB3830" i="1"/>
  <c r="AB3831" i="1"/>
  <c r="AB3834" i="1"/>
  <c r="AB3835" i="1"/>
  <c r="AB3838" i="1"/>
  <c r="AB3839" i="1"/>
  <c r="AB3842" i="1"/>
  <c r="AB3843" i="1"/>
  <c r="AB3846" i="1"/>
  <c r="AB3847" i="1"/>
  <c r="P3848" i="1"/>
  <c r="AB3848" i="1" s="1"/>
  <c r="Z3848" i="1"/>
  <c r="M3849" i="1"/>
  <c r="AB3849" i="1" s="1"/>
  <c r="V3850" i="1"/>
  <c r="S3851" i="1"/>
  <c r="AB3851" i="1" s="1"/>
  <c r="P3852" i="1"/>
  <c r="AB3852" i="1" s="1"/>
  <c r="Z3852" i="1"/>
  <c r="M3853" i="1"/>
  <c r="AB3854" i="1"/>
  <c r="AB3857" i="1"/>
  <c r="AB3858" i="1"/>
  <c r="AB3861" i="1"/>
  <c r="AB3862" i="1"/>
  <c r="AB3865" i="1"/>
  <c r="AB3866" i="1"/>
  <c r="AB3869" i="1"/>
  <c r="AB3870" i="1"/>
  <c r="AB3873" i="1"/>
  <c r="AB3874" i="1"/>
  <c r="AB3877" i="1"/>
  <c r="AB3878" i="1"/>
  <c r="AB3881" i="1"/>
  <c r="AB3882" i="1"/>
  <c r="AB3885" i="1"/>
  <c r="AB3886" i="1"/>
  <c r="AB3889" i="1"/>
  <c r="AB3890" i="1"/>
  <c r="AB3893" i="1"/>
  <c r="AB3894" i="1"/>
  <c r="AB3897" i="1"/>
  <c r="AB3898" i="1"/>
  <c r="AB3901" i="1"/>
  <c r="AB3902" i="1"/>
  <c r="AB3905" i="1"/>
  <c r="AB3906" i="1"/>
  <c r="AB3909" i="1"/>
  <c r="AB3910" i="1"/>
  <c r="AB3913" i="1"/>
  <c r="AB3914" i="1"/>
  <c r="AB3917" i="1"/>
  <c r="AB3918" i="1"/>
  <c r="AB3921" i="1"/>
  <c r="AB3922" i="1"/>
  <c r="AB3925" i="1"/>
  <c r="AB3926" i="1"/>
  <c r="AB3929" i="1"/>
  <c r="AB3930" i="1"/>
  <c r="AB3933" i="1"/>
  <c r="AB3934" i="1"/>
  <c r="AB3937" i="1"/>
  <c r="AB3938" i="1"/>
  <c r="AB3941" i="1"/>
  <c r="AB3942" i="1"/>
  <c r="AB3945" i="1"/>
  <c r="AB3946" i="1"/>
  <c r="AB3949" i="1"/>
  <c r="AB3950" i="1"/>
  <c r="AB3953" i="1"/>
  <c r="AB3954" i="1"/>
  <c r="AB3957" i="1"/>
  <c r="AB3958" i="1"/>
  <c r="AB3961" i="1"/>
  <c r="AB3962" i="1"/>
  <c r="AB3965" i="1"/>
  <c r="AB3966" i="1"/>
  <c r="AB3969" i="1"/>
  <c r="AB3970" i="1"/>
  <c r="AB3973" i="1"/>
  <c r="AB3974" i="1"/>
  <c r="AB3977" i="1"/>
  <c r="AB3978" i="1"/>
  <c r="AB3981" i="1"/>
  <c r="AB3982" i="1"/>
  <c r="AB3985" i="1"/>
  <c r="AB3986" i="1"/>
  <c r="AB3989" i="1"/>
  <c r="AB3990" i="1"/>
  <c r="AB3993" i="1"/>
  <c r="AB3994" i="1"/>
  <c r="AB3997" i="1"/>
  <c r="AB3850" i="1"/>
  <c r="AB3853" i="1"/>
  <c r="S4000" i="1"/>
  <c r="AB4000" i="1" s="1"/>
  <c r="S4004" i="1"/>
  <c r="AB4004" i="1" s="1"/>
  <c r="S4008" i="1"/>
  <c r="AB4008" i="1" s="1"/>
  <c r="S4012" i="1"/>
  <c r="AB4012" i="1" s="1"/>
  <c r="AB4013" i="1"/>
  <c r="S4016" i="1"/>
  <c r="AB4016" i="1" s="1"/>
  <c r="P4017" i="1"/>
  <c r="Z4017" i="1"/>
  <c r="AB4017" i="1" s="1"/>
  <c r="V4019" i="1"/>
  <c r="S4020" i="1"/>
  <c r="AB4020" i="1" s="1"/>
  <c r="P4021" i="1"/>
  <c r="AB4021" i="1" s="1"/>
  <c r="Z4021" i="1"/>
  <c r="V4023" i="1"/>
  <c r="S4024" i="1"/>
  <c r="AB4024" i="1" s="1"/>
  <c r="S4028" i="1"/>
  <c r="AB4028" i="1" s="1"/>
  <c r="S4032" i="1"/>
  <c r="AB4032" i="1" s="1"/>
  <c r="S4036" i="1"/>
  <c r="AB4036" i="1" s="1"/>
  <c r="S3998" i="1"/>
  <c r="AB3998" i="1" s="1"/>
  <c r="P3999" i="1"/>
  <c r="AB3999" i="1" s="1"/>
  <c r="Z3999" i="1"/>
  <c r="V4001" i="1"/>
  <c r="AB4001" i="1" s="1"/>
  <c r="S4002" i="1"/>
  <c r="AB4002" i="1" s="1"/>
  <c r="P4003" i="1"/>
  <c r="AB4003" i="1" s="1"/>
  <c r="Z4003" i="1"/>
  <c r="V4005" i="1"/>
  <c r="AB4005" i="1" s="1"/>
  <c r="S4006" i="1"/>
  <c r="AB4006" i="1" s="1"/>
  <c r="P4007" i="1"/>
  <c r="AB4007" i="1" s="1"/>
  <c r="Z4007" i="1"/>
  <c r="V4009" i="1"/>
  <c r="AB4009" i="1" s="1"/>
  <c r="S4010" i="1"/>
  <c r="AB4010" i="1" s="1"/>
  <c r="P4011" i="1"/>
  <c r="AB4011" i="1" s="1"/>
  <c r="Z4011" i="1"/>
  <c r="S4014" i="1"/>
  <c r="AB4014" i="1" s="1"/>
  <c r="AB4015" i="1"/>
  <c r="S4018" i="1"/>
  <c r="AB4018" i="1" s="1"/>
  <c r="AB4019" i="1"/>
  <c r="S4022" i="1"/>
  <c r="AB4022" i="1" s="1"/>
  <c r="AB4023" i="1"/>
  <c r="V4025" i="1"/>
  <c r="AB4025" i="1" s="1"/>
  <c r="S4026" i="1"/>
  <c r="AB4026" i="1" s="1"/>
  <c r="P4027" i="1"/>
  <c r="AB4027" i="1" s="1"/>
  <c r="Z4027" i="1"/>
  <c r="V4029" i="1"/>
  <c r="AB4029" i="1" s="1"/>
  <c r="S4030" i="1"/>
  <c r="AB4030" i="1" s="1"/>
  <c r="P4031" i="1"/>
  <c r="Z4031" i="1"/>
  <c r="AB4031" i="1" s="1"/>
  <c r="V4033" i="1"/>
  <c r="AB4033" i="1" s="1"/>
  <c r="S4034" i="1"/>
  <c r="AB4034" i="1" s="1"/>
  <c r="P4035" i="1"/>
  <c r="AB4035" i="1" s="1"/>
  <c r="Z4035" i="1"/>
  <c r="V4037" i="1"/>
  <c r="AB4037" i="1" s="1"/>
  <c r="S4038" i="1"/>
  <c r="AB4038" i="1" s="1"/>
  <c r="P4039" i="1"/>
  <c r="Z4039" i="1"/>
  <c r="AB4039" i="1" s="1"/>
  <c r="M4040" i="1"/>
  <c r="AB4040" i="1" s="1"/>
  <c r="V4041" i="1"/>
  <c r="AB4041" i="1" s="1"/>
  <c r="S4042" i="1"/>
  <c r="AB4042" i="1" s="1"/>
  <c r="P4043" i="1"/>
  <c r="Z4043" i="1"/>
  <c r="AB4043" i="1" s="1"/>
  <c r="M4044" i="1"/>
  <c r="AB4044" i="1" s="1"/>
  <c r="V4045" i="1"/>
  <c r="AB4045" i="1" s="1"/>
  <c r="S4046" i="1"/>
  <c r="AB4046" i="1" s="1"/>
  <c r="P4047" i="1"/>
  <c r="Z4047" i="1"/>
  <c r="AB4047" i="1" s="1"/>
  <c r="M4048" i="1"/>
  <c r="AB4048" i="1" s="1"/>
  <c r="V4049" i="1"/>
  <c r="AB4049" i="1" s="1"/>
  <c r="S4050" i="1"/>
  <c r="AB4050" i="1" s="1"/>
  <c r="P4051" i="1"/>
  <c r="Z4051" i="1"/>
  <c r="AB4051" i="1" s="1"/>
  <c r="M4052" i="1"/>
  <c r="AB4052" i="1" s="1"/>
  <c r="V4053" i="1"/>
  <c r="AB4053" i="1" s="1"/>
  <c r="S4054" i="1"/>
  <c r="AB4054" i="1" s="1"/>
  <c r="P4055" i="1"/>
  <c r="Z4055" i="1"/>
  <c r="AB4055" i="1" s="1"/>
  <c r="M4056" i="1"/>
  <c r="AB4056" i="1" s="1"/>
  <c r="V4057" i="1"/>
  <c r="AB4057" i="1" s="1"/>
  <c r="S4058" i="1"/>
  <c r="AB4058" i="1" s="1"/>
  <c r="P4059" i="1"/>
  <c r="Z4059" i="1"/>
  <c r="AB4059" i="1" s="1"/>
  <c r="M4060" i="1"/>
  <c r="AB4060" i="1" s="1"/>
  <c r="V4061" i="1"/>
  <c r="AB4061" i="1" s="1"/>
  <c r="S4062" i="1"/>
  <c r="AB4062" i="1" s="1"/>
  <c r="P4063" i="1"/>
  <c r="Z4063" i="1"/>
  <c r="AB4063" i="1" s="1"/>
  <c r="M4064" i="1"/>
  <c r="AB4064" i="1" s="1"/>
  <c r="V4065" i="1"/>
  <c r="AB4065" i="1" s="1"/>
  <c r="S4066" i="1"/>
  <c r="AB4066" i="1" s="1"/>
  <c r="P4067" i="1"/>
  <c r="Z4067" i="1"/>
  <c r="AB4067" i="1" s="1"/>
  <c r="M4068" i="1"/>
  <c r="AB4068" i="1" s="1"/>
  <c r="V4069" i="1"/>
  <c r="AB4069" i="1" s="1"/>
  <c r="S4070" i="1"/>
  <c r="AB4070" i="1" s="1"/>
  <c r="P4071" i="1"/>
  <c r="Z4071" i="1"/>
  <c r="AB4071" i="1" s="1"/>
  <c r="M4072" i="1"/>
  <c r="AB4072" i="1" s="1"/>
  <c r="V4073" i="1"/>
  <c r="AB4073" i="1" s="1"/>
  <c r="S4074" i="1"/>
  <c r="AB4074" i="1" s="1"/>
  <c r="P4075" i="1"/>
  <c r="Z4075" i="1"/>
  <c r="AB4075" i="1" s="1"/>
  <c r="M4076" i="1"/>
  <c r="AB4076" i="1" s="1"/>
  <c r="V4077" i="1"/>
  <c r="AB4077" i="1" s="1"/>
  <c r="S4078" i="1"/>
  <c r="AB4078" i="1" s="1"/>
  <c r="P4079" i="1"/>
  <c r="Z4079" i="1"/>
  <c r="AB4079" i="1" s="1"/>
  <c r="M4080" i="1"/>
  <c r="AB4080" i="1" s="1"/>
  <c r="V4081" i="1"/>
  <c r="AB4081" i="1" s="1"/>
  <c r="S4082" i="1"/>
  <c r="AB4082" i="1" s="1"/>
  <c r="P4083" i="1"/>
  <c r="Z4083" i="1"/>
  <c r="AB4083" i="1" s="1"/>
  <c r="M4084" i="1"/>
  <c r="AB4084" i="1" s="1"/>
  <c r="V4085" i="1"/>
  <c r="AB4085" i="1" s="1"/>
  <c r="S4086" i="1"/>
  <c r="AB4086" i="1" s="1"/>
  <c r="P4087" i="1"/>
  <c r="Z4087" i="1"/>
  <c r="AB4087" i="1" s="1"/>
  <c r="M4088" i="1"/>
  <c r="AB4088" i="1" s="1"/>
  <c r="V4089" i="1"/>
  <c r="AB4089" i="1" s="1"/>
  <c r="S4090" i="1"/>
  <c r="AB4090" i="1" s="1"/>
  <c r="P4091" i="1"/>
  <c r="Z4091" i="1"/>
  <c r="AB4091" i="1" s="1"/>
  <c r="M4092" i="1"/>
  <c r="AB4092" i="1" s="1"/>
  <c r="V4093" i="1"/>
  <c r="AB4093" i="1" s="1"/>
  <c r="S4094" i="1"/>
  <c r="AB4094" i="1" s="1"/>
  <c r="P4095" i="1"/>
  <c r="Z4095" i="1"/>
  <c r="AB4095" i="1" s="1"/>
  <c r="M4096" i="1"/>
  <c r="AB4096" i="1" s="1"/>
  <c r="V4097" i="1"/>
  <c r="AB4097" i="1" s="1"/>
  <c r="S4098" i="1"/>
  <c r="AB4098" i="1" s="1"/>
  <c r="P4099" i="1"/>
  <c r="Z4099" i="1"/>
  <c r="AB4099" i="1" s="1"/>
  <c r="M4100" i="1"/>
  <c r="AB4100" i="1" s="1"/>
  <c r="V4101" i="1"/>
  <c r="AB4101" i="1" s="1"/>
  <c r="S4102" i="1"/>
  <c r="AB4102" i="1" s="1"/>
  <c r="P4103" i="1"/>
  <c r="Z4103" i="1"/>
  <c r="AB4103" i="1" s="1"/>
  <c r="M4104" i="1"/>
  <c r="AB4104" i="1" s="1"/>
  <c r="V4105" i="1"/>
  <c r="AB4105" i="1" s="1"/>
  <c r="S4106" i="1"/>
  <c r="AB4106" i="1" s="1"/>
  <c r="P4107" i="1"/>
  <c r="Z4107" i="1"/>
  <c r="AB4107" i="1" s="1"/>
  <c r="M4108" i="1"/>
  <c r="AB4108" i="1" s="1"/>
  <c r="V4109" i="1"/>
  <c r="AB4109" i="1" s="1"/>
  <c r="S4110" i="1"/>
  <c r="AB4110" i="1" s="1"/>
  <c r="P4111" i="1"/>
  <c r="Z4111" i="1"/>
  <c r="AB4111" i="1" s="1"/>
  <c r="M4112" i="1"/>
  <c r="AB4112" i="1" s="1"/>
  <c r="V4113" i="1"/>
  <c r="AB4113" i="1" s="1"/>
  <c r="AB4224" i="1"/>
  <c r="S4114" i="1"/>
  <c r="AB4114" i="1" s="1"/>
  <c r="S4118" i="1"/>
  <c r="AB4118" i="1" s="1"/>
  <c r="AB4119" i="1"/>
  <c r="P4119" i="1"/>
  <c r="S4122" i="1"/>
  <c r="AB4122" i="1" s="1"/>
  <c r="AB4123" i="1"/>
  <c r="S4126" i="1"/>
  <c r="AB4126" i="1" s="1"/>
  <c r="P4127" i="1"/>
  <c r="AB4127" i="1" s="1"/>
  <c r="Z4127" i="1"/>
  <c r="S4130" i="1"/>
  <c r="AB4130" i="1" s="1"/>
  <c r="P4131" i="1"/>
  <c r="AB4131" i="1" s="1"/>
  <c r="S4134" i="1"/>
  <c r="AB4134" i="1" s="1"/>
  <c r="S4138" i="1"/>
  <c r="AB4138" i="1" s="1"/>
  <c r="S4142" i="1"/>
  <c r="AB4142" i="1" s="1"/>
  <c r="S4146" i="1"/>
  <c r="AB4146" i="1" s="1"/>
  <c r="AB4147" i="1"/>
  <c r="S4150" i="1"/>
  <c r="AB4150" i="1" s="1"/>
  <c r="S4154" i="1"/>
  <c r="AB4154" i="1" s="1"/>
  <c r="S4158" i="1"/>
  <c r="AB4158" i="1" s="1"/>
  <c r="S4162" i="1"/>
  <c r="AB4162" i="1" s="1"/>
  <c r="S4166" i="1"/>
  <c r="AB4166" i="1" s="1"/>
  <c r="AB4167" i="1"/>
  <c r="S4170" i="1"/>
  <c r="AB4170" i="1" s="1"/>
  <c r="AB4171" i="1"/>
  <c r="S4174" i="1"/>
  <c r="AB4174" i="1" s="1"/>
  <c r="AB4175" i="1"/>
  <c r="P4175" i="1"/>
  <c r="S4178" i="1"/>
  <c r="AB4178" i="1" s="1"/>
  <c r="AB4179" i="1"/>
  <c r="S4182" i="1"/>
  <c r="AB4182" i="1" s="1"/>
  <c r="P4183" i="1"/>
  <c r="AB4183" i="1" s="1"/>
  <c r="S4186" i="1"/>
  <c r="AB4186" i="1" s="1"/>
  <c r="AB4187" i="1"/>
  <c r="S4190" i="1"/>
  <c r="AB4190" i="1" s="1"/>
  <c r="P4191" i="1"/>
  <c r="Z4191" i="1"/>
  <c r="AB4191" i="1" s="1"/>
  <c r="S4194" i="1"/>
  <c r="AB4194" i="1" s="1"/>
  <c r="S4198" i="1"/>
  <c r="AB4198" i="1" s="1"/>
  <c r="S4202" i="1"/>
  <c r="AB4202" i="1" s="1"/>
  <c r="AB4203" i="1"/>
  <c r="S4206" i="1"/>
  <c r="AB4206" i="1" s="1"/>
  <c r="S4210" i="1"/>
  <c r="AB4210" i="1" s="1"/>
  <c r="S4214" i="1"/>
  <c r="AB4214" i="1" s="1"/>
  <c r="V4217" i="1"/>
  <c r="S4218" i="1"/>
  <c r="AB4218" i="1" s="1"/>
  <c r="AB4219" i="1"/>
  <c r="S4222" i="1"/>
  <c r="AB4222" i="1" s="1"/>
  <c r="P4223" i="1"/>
  <c r="AB4223" i="1" s="1"/>
  <c r="Z4223" i="1"/>
  <c r="V4115" i="1"/>
  <c r="AB4115" i="1" s="1"/>
  <c r="S4116" i="1"/>
  <c r="AB4116" i="1" s="1"/>
  <c r="P4117" i="1"/>
  <c r="AB4117" i="1" s="1"/>
  <c r="S4120" i="1"/>
  <c r="AB4120" i="1" s="1"/>
  <c r="AB4121" i="1"/>
  <c r="S4124" i="1"/>
  <c r="AB4124" i="1" s="1"/>
  <c r="P4125" i="1"/>
  <c r="Z4125" i="1"/>
  <c r="AB4125" i="1" s="1"/>
  <c r="S4128" i="1"/>
  <c r="AB4128" i="1" s="1"/>
  <c r="AB4129" i="1"/>
  <c r="S4132" i="1"/>
  <c r="AB4132" i="1" s="1"/>
  <c r="AB4133" i="1"/>
  <c r="P4133" i="1"/>
  <c r="V4135" i="1"/>
  <c r="AB4135" i="1" s="1"/>
  <c r="S4136" i="1"/>
  <c r="AB4136" i="1" s="1"/>
  <c r="P4137" i="1"/>
  <c r="Z4137" i="1"/>
  <c r="AB4137" i="1" s="1"/>
  <c r="V4139" i="1"/>
  <c r="AB4139" i="1" s="1"/>
  <c r="S4140" i="1"/>
  <c r="AB4140" i="1" s="1"/>
  <c r="P4141" i="1"/>
  <c r="AB4141" i="1" s="1"/>
  <c r="Z4141" i="1"/>
  <c r="V4143" i="1"/>
  <c r="AB4143" i="1" s="1"/>
  <c r="S4144" i="1"/>
  <c r="AB4144" i="1" s="1"/>
  <c r="P4145" i="1"/>
  <c r="Z4145" i="1"/>
  <c r="AB4145" i="1" s="1"/>
  <c r="S4148" i="1"/>
  <c r="AB4148" i="1" s="1"/>
  <c r="AB4149" i="1"/>
  <c r="V4151" i="1"/>
  <c r="AB4151" i="1" s="1"/>
  <c r="S4152" i="1"/>
  <c r="AB4152" i="1" s="1"/>
  <c r="P4153" i="1"/>
  <c r="AB4153" i="1" s="1"/>
  <c r="Z4153" i="1"/>
  <c r="V4155" i="1"/>
  <c r="AB4155" i="1" s="1"/>
  <c r="S4156" i="1"/>
  <c r="AB4156" i="1" s="1"/>
  <c r="P4157" i="1"/>
  <c r="Z4157" i="1"/>
  <c r="AB4157" i="1" s="1"/>
  <c r="V4159" i="1"/>
  <c r="AB4159" i="1" s="1"/>
  <c r="S4160" i="1"/>
  <c r="AB4160" i="1" s="1"/>
  <c r="P4161" i="1"/>
  <c r="AB4161" i="1" s="1"/>
  <c r="Z4161" i="1"/>
  <c r="V4163" i="1"/>
  <c r="AB4163" i="1" s="1"/>
  <c r="S4164" i="1"/>
  <c r="AB4164" i="1" s="1"/>
  <c r="P4165" i="1"/>
  <c r="Z4165" i="1"/>
  <c r="AB4165" i="1" s="1"/>
  <c r="S4168" i="1"/>
  <c r="AB4168" i="1" s="1"/>
  <c r="AB4169" i="1"/>
  <c r="P4169" i="1"/>
  <c r="S4172" i="1"/>
  <c r="AB4172" i="1" s="1"/>
  <c r="AB4173" i="1"/>
  <c r="S4176" i="1"/>
  <c r="AB4176" i="1" s="1"/>
  <c r="P4177" i="1"/>
  <c r="AB4177" i="1" s="1"/>
  <c r="Z4177" i="1"/>
  <c r="S4180" i="1"/>
  <c r="AB4180" i="1" s="1"/>
  <c r="AB4181" i="1"/>
  <c r="S4184" i="1"/>
  <c r="AB4184" i="1" s="1"/>
  <c r="P4185" i="1"/>
  <c r="AB4185" i="1" s="1"/>
  <c r="S4188" i="1"/>
  <c r="AB4188" i="1" s="1"/>
  <c r="AB4189" i="1"/>
  <c r="S4192" i="1"/>
  <c r="AB4192" i="1" s="1"/>
  <c r="AB4193" i="1"/>
  <c r="V4195" i="1"/>
  <c r="AB4195" i="1" s="1"/>
  <c r="S4196" i="1"/>
  <c r="AB4196" i="1" s="1"/>
  <c r="P4197" i="1"/>
  <c r="AB4197" i="1" s="1"/>
  <c r="Z4197" i="1"/>
  <c r="V4199" i="1"/>
  <c r="AB4199" i="1" s="1"/>
  <c r="S4200" i="1"/>
  <c r="AB4200" i="1" s="1"/>
  <c r="P4201" i="1"/>
  <c r="Z4201" i="1"/>
  <c r="AB4201" i="1" s="1"/>
  <c r="S4204" i="1"/>
  <c r="AB4204" i="1" s="1"/>
  <c r="P4205" i="1"/>
  <c r="Z4205" i="1"/>
  <c r="AB4205" i="1" s="1"/>
  <c r="V4207" i="1"/>
  <c r="AB4207" i="1" s="1"/>
  <c r="S4208" i="1"/>
  <c r="AB4208" i="1" s="1"/>
  <c r="P4209" i="1"/>
  <c r="AB4209" i="1" s="1"/>
  <c r="V4211" i="1"/>
  <c r="AB4211" i="1" s="1"/>
  <c r="S4212" i="1"/>
  <c r="AB4212" i="1" s="1"/>
  <c r="P4213" i="1"/>
  <c r="AB4213" i="1" s="1"/>
  <c r="Z4213" i="1"/>
  <c r="V4215" i="1"/>
  <c r="AB4215" i="1" s="1"/>
  <c r="S4216" i="1"/>
  <c r="AB4216" i="1" s="1"/>
  <c r="AB4217" i="1"/>
  <c r="S4220" i="1"/>
  <c r="AB4220" i="1" s="1"/>
  <c r="AB4221" i="1"/>
  <c r="V4225" i="1"/>
  <c r="AB4225" i="1" s="1"/>
  <c r="S4226" i="1"/>
  <c r="AB4226" i="1" s="1"/>
  <c r="P4227" i="1"/>
  <c r="AB4227" i="1" s="1"/>
  <c r="Z4227" i="1"/>
  <c r="M4228" i="1"/>
  <c r="AB4228" i="1" s="1"/>
  <c r="V4229" i="1"/>
  <c r="AB4229" i="1" s="1"/>
  <c r="S4230" i="1"/>
  <c r="AB4230" i="1" s="1"/>
  <c r="P4231" i="1"/>
  <c r="AB4231" i="1" s="1"/>
  <c r="Z4231" i="1"/>
  <c r="M4232" i="1"/>
  <c r="AB4232" i="1" s="1"/>
  <c r="V4233" i="1"/>
  <c r="AB4233" i="1" s="1"/>
  <c r="S4234" i="1"/>
  <c r="AB4234" i="1" s="1"/>
  <c r="P4235" i="1"/>
  <c r="AB4235" i="1" s="1"/>
  <c r="Z4235" i="1"/>
  <c r="M4236" i="1"/>
  <c r="AB4236" i="1" s="1"/>
  <c r="V4237" i="1"/>
  <c r="AB4237" i="1" s="1"/>
  <c r="S4238" i="1"/>
  <c r="AB4238" i="1" s="1"/>
  <c r="P4239" i="1"/>
  <c r="Z4239" i="1"/>
  <c r="AB4239" i="1" s="1"/>
  <c r="M4240" i="1"/>
  <c r="AB4240" i="1" s="1"/>
  <c r="V4241" i="1"/>
  <c r="AB4241" i="1" s="1"/>
  <c r="S4242" i="1"/>
  <c r="AB4242" i="1" s="1"/>
  <c r="P4243" i="1"/>
  <c r="AB4243" i="1" s="1"/>
  <c r="Z4243" i="1"/>
  <c r="M4244" i="1"/>
  <c r="AB4244" i="1" s="1"/>
  <c r="V4245" i="1"/>
  <c r="AB4245" i="1" s="1"/>
  <c r="S4246" i="1"/>
  <c r="AB4246" i="1" s="1"/>
  <c r="P4247" i="1"/>
  <c r="AB4247" i="1" s="1"/>
  <c r="Z4247" i="1"/>
  <c r="M4248" i="1"/>
  <c r="AB4248" i="1" s="1"/>
  <c r="V4249" i="1"/>
  <c r="AB4249" i="1" s="1"/>
  <c r="S4250" i="1"/>
  <c r="AB4250" i="1" s="1"/>
  <c r="P4251" i="1"/>
  <c r="Z4251" i="1"/>
  <c r="AB4251" i="1" s="1"/>
  <c r="M4252" i="1"/>
  <c r="AB4252" i="1" s="1"/>
  <c r="V4253" i="1"/>
  <c r="AB4253" i="1" s="1"/>
  <c r="S4254" i="1"/>
  <c r="AB4254" i="1" s="1"/>
  <c r="P4255" i="1"/>
  <c r="Z4255" i="1"/>
  <c r="AB4255" i="1" s="1"/>
  <c r="M4256" i="1"/>
  <c r="AB4256" i="1" s="1"/>
  <c r="V4257" i="1"/>
  <c r="AB4257" i="1" s="1"/>
  <c r="S4258" i="1"/>
  <c r="AB4258" i="1" s="1"/>
  <c r="P4259" i="1"/>
  <c r="Z4259" i="1"/>
  <c r="AB4259" i="1" s="1"/>
  <c r="M4260" i="1"/>
  <c r="AB4260" i="1" s="1"/>
  <c r="V4261" i="1"/>
  <c r="AB4261" i="1" s="1"/>
  <c r="S4262" i="1"/>
  <c r="AB4262" i="1" s="1"/>
  <c r="P4263" i="1"/>
  <c r="Z4263" i="1"/>
  <c r="AB4263" i="1" s="1"/>
  <c r="M4264" i="1"/>
  <c r="AB4264" i="1" s="1"/>
  <c r="V4265" i="1"/>
  <c r="AB4265" i="1" s="1"/>
  <c r="S4266" i="1"/>
  <c r="AB4266" i="1" s="1"/>
  <c r="P4267" i="1"/>
  <c r="Z4267" i="1"/>
  <c r="AB4267" i="1" s="1"/>
  <c r="M4268" i="1"/>
  <c r="AB4268" i="1" s="1"/>
  <c r="V4269" i="1"/>
  <c r="AB4269" i="1" s="1"/>
  <c r="S4270" i="1"/>
  <c r="AB4270" i="1" s="1"/>
  <c r="P4271" i="1"/>
  <c r="Z4271" i="1"/>
  <c r="AB4271" i="1" s="1"/>
  <c r="M4272" i="1"/>
  <c r="AB4272" i="1" s="1"/>
  <c r="V4273" i="1"/>
  <c r="AB4273" i="1" s="1"/>
  <c r="S4274" i="1"/>
  <c r="AB4274" i="1" s="1"/>
  <c r="P4275" i="1"/>
  <c r="Z4275" i="1"/>
  <c r="AB4275" i="1" s="1"/>
  <c r="M4276" i="1"/>
  <c r="AB4276" i="1" s="1"/>
  <c r="V4277" i="1"/>
  <c r="AB4277" i="1" s="1"/>
  <c r="S4278" i="1"/>
  <c r="AB4278" i="1" s="1"/>
  <c r="P4279" i="1"/>
  <c r="Z4279" i="1"/>
  <c r="AB4279" i="1" s="1"/>
  <c r="M4280" i="1"/>
  <c r="AB4280" i="1" s="1"/>
  <c r="V4281" i="1"/>
  <c r="AB4281" i="1" s="1"/>
  <c r="S4282" i="1"/>
  <c r="AB4282" i="1" s="1"/>
  <c r="P4283" i="1"/>
  <c r="Z4283" i="1"/>
  <c r="AB4283" i="1" s="1"/>
  <c r="M4284" i="1"/>
  <c r="AB4284" i="1" s="1"/>
  <c r="V4285" i="1"/>
  <c r="AB4285" i="1" s="1"/>
  <c r="S4286" i="1"/>
  <c r="AB4286" i="1" s="1"/>
  <c r="P4287" i="1"/>
  <c r="AB4287" i="1" s="1"/>
  <c r="Z4287" i="1"/>
  <c r="M4288" i="1"/>
  <c r="AB4288" i="1" s="1"/>
  <c r="V4289" i="1"/>
  <c r="AB4289" i="1" s="1"/>
  <c r="S4290" i="1"/>
  <c r="AB4290" i="1" s="1"/>
  <c r="P4291" i="1"/>
  <c r="AB4291" i="1" s="1"/>
  <c r="Z4291" i="1"/>
  <c r="M4292" i="1"/>
  <c r="AB4292" i="1" s="1"/>
  <c r="V4293" i="1"/>
  <c r="AB4293" i="1" s="1"/>
  <c r="S4294" i="1"/>
  <c r="AB4294" i="1" s="1"/>
  <c r="P4295" i="1"/>
  <c r="Z4295" i="1"/>
  <c r="AB4295" i="1" s="1"/>
  <c r="M4296" i="1"/>
  <c r="AB4296" i="1" s="1"/>
  <c r="V4297" i="1"/>
  <c r="AB4297" i="1" s="1"/>
  <c r="S4298" i="1"/>
  <c r="AB4298" i="1" s="1"/>
  <c r="P4299" i="1"/>
  <c r="Z4299" i="1"/>
  <c r="AB4299" i="1" s="1"/>
  <c r="M4300" i="1"/>
  <c r="AB4300" i="1" s="1"/>
  <c r="V4301" i="1"/>
  <c r="AB4301" i="1" s="1"/>
  <c r="S4302" i="1"/>
  <c r="AB4302" i="1" s="1"/>
  <c r="P4303" i="1"/>
  <c r="Z4303" i="1"/>
  <c r="AB4303" i="1" s="1"/>
  <c r="M4304" i="1"/>
  <c r="AB4304" i="1" s="1"/>
  <c r="V4305" i="1"/>
  <c r="AB4305" i="1" s="1"/>
  <c r="S4306" i="1"/>
  <c r="AB4306" i="1" s="1"/>
  <c r="P4307" i="1"/>
  <c r="AB4307" i="1" s="1"/>
  <c r="Z4307" i="1"/>
  <c r="M4308" i="1"/>
  <c r="AB4308" i="1" s="1"/>
  <c r="V4309" i="1"/>
  <c r="AB4309" i="1" s="1"/>
  <c r="S4310" i="1"/>
  <c r="AB4310" i="1" s="1"/>
  <c r="P4311" i="1"/>
  <c r="AB4311" i="1" s="1"/>
  <c r="Z4311" i="1"/>
  <c r="M4312" i="1"/>
  <c r="AB4312" i="1" s="1"/>
  <c r="V4313" i="1"/>
  <c r="AB4313" i="1" s="1"/>
  <c r="S4314" i="1"/>
  <c r="AB4314" i="1" s="1"/>
  <c r="P4315" i="1"/>
  <c r="Z4315" i="1"/>
  <c r="AB4315" i="1" s="1"/>
  <c r="M4316" i="1"/>
  <c r="AB4316" i="1" s="1"/>
  <c r="V4317" i="1"/>
  <c r="AB4317" i="1" s="1"/>
  <c r="S4318" i="1"/>
  <c r="AB4318" i="1" s="1"/>
  <c r="P4319" i="1"/>
  <c r="Z4319" i="1"/>
  <c r="AB4319" i="1" s="1"/>
  <c r="M4320" i="1"/>
  <c r="AB4320" i="1" s="1"/>
  <c r="V4321" i="1"/>
  <c r="AB4321" i="1" s="1"/>
  <c r="S4322" i="1"/>
  <c r="AB4322" i="1" s="1"/>
  <c r="P4323" i="1"/>
  <c r="Z4323" i="1"/>
  <c r="AB4323" i="1" s="1"/>
  <c r="M4324" i="1"/>
  <c r="AB4324" i="1" s="1"/>
  <c r="V4325" i="1"/>
  <c r="AB4325" i="1" s="1"/>
  <c r="S4326" i="1"/>
  <c r="AB4326" i="1" s="1"/>
  <c r="P4327" i="1"/>
  <c r="Z4327" i="1"/>
  <c r="AB4327" i="1" s="1"/>
  <c r="M4328" i="1"/>
  <c r="AB4328" i="1" s="1"/>
  <c r="V4329" i="1"/>
  <c r="AB4329" i="1" s="1"/>
  <c r="S4330" i="1"/>
  <c r="AB4330" i="1" s="1"/>
  <c r="P4331" i="1"/>
  <c r="Z4331" i="1"/>
  <c r="AB4331" i="1" s="1"/>
  <c r="M4332" i="1"/>
  <c r="AB4332" i="1" s="1"/>
  <c r="V4333" i="1"/>
  <c r="AB4333" i="1" s="1"/>
  <c r="S4334" i="1"/>
  <c r="AB4334" i="1" s="1"/>
  <c r="P4335" i="1"/>
  <c r="Z4335" i="1"/>
  <c r="AB4335" i="1" s="1"/>
  <c r="M4336" i="1"/>
  <c r="AB4336" i="1" s="1"/>
  <c r="V4337" i="1"/>
  <c r="AB4337" i="1" s="1"/>
  <c r="S4338" i="1"/>
  <c r="AB4338" i="1" s="1"/>
  <c r="P4339" i="1"/>
  <c r="Z4339" i="1"/>
  <c r="AB4339" i="1" s="1"/>
  <c r="M4340" i="1"/>
  <c r="AB4340" i="1" s="1"/>
  <c r="V4341" i="1"/>
  <c r="AB4341" i="1" s="1"/>
  <c r="S4342" i="1"/>
  <c r="AB4342" i="1" s="1"/>
  <c r="P4343" i="1"/>
  <c r="Z4343" i="1"/>
  <c r="AB4343" i="1" s="1"/>
  <c r="M4344" i="1"/>
  <c r="AB4344" i="1" s="1"/>
  <c r="V4345" i="1"/>
  <c r="AB4345" i="1" s="1"/>
  <c r="S4346" i="1"/>
  <c r="AB4346" i="1" s="1"/>
  <c r="P4347" i="1"/>
  <c r="Z4347" i="1"/>
  <c r="AB4347" i="1" s="1"/>
  <c r="M4348" i="1"/>
  <c r="AB4348" i="1" s="1"/>
  <c r="V4349" i="1"/>
  <c r="AB4349" i="1" s="1"/>
  <c r="S4350" i="1"/>
  <c r="AB4350" i="1" s="1"/>
  <c r="P4351" i="1"/>
  <c r="Z4351" i="1"/>
  <c r="AB4351" i="1" s="1"/>
  <c r="M4352" i="1"/>
  <c r="AB4352" i="1" s="1"/>
  <c r="V4353" i="1"/>
  <c r="AB4353" i="1" s="1"/>
  <c r="S4354" i="1"/>
  <c r="AB4354" i="1" s="1"/>
  <c r="P4355" i="1"/>
  <c r="Z4355" i="1"/>
  <c r="AB4355" i="1" s="1"/>
  <c r="M4356" i="1"/>
  <c r="AB4356" i="1" s="1"/>
  <c r="V4357" i="1"/>
  <c r="AB4357" i="1" s="1"/>
  <c r="S4358" i="1"/>
  <c r="AB4358" i="1" s="1"/>
  <c r="P4359" i="1"/>
  <c r="Z4359" i="1"/>
  <c r="AB4359" i="1" s="1"/>
  <c r="M4360" i="1"/>
  <c r="AB4360" i="1" s="1"/>
  <c r="V4361" i="1"/>
  <c r="AB4361" i="1" s="1"/>
  <c r="S4362" i="1"/>
  <c r="AB4362" i="1" s="1"/>
  <c r="P4363" i="1"/>
  <c r="Z4363" i="1"/>
  <c r="AB4363" i="1" s="1"/>
  <c r="M4364" i="1"/>
  <c r="AB4364" i="1" s="1"/>
  <c r="V4365" i="1"/>
  <c r="AB4365" i="1" s="1"/>
  <c r="S4366" i="1"/>
  <c r="AB4366" i="1" s="1"/>
  <c r="P4367" i="1"/>
  <c r="Z4367" i="1"/>
  <c r="AB4367" i="1" s="1"/>
  <c r="M4368" i="1"/>
  <c r="AB4368" i="1" s="1"/>
  <c r="V4369" i="1"/>
  <c r="AB4369" i="1" s="1"/>
  <c r="S4370" i="1"/>
  <c r="AB4370" i="1" s="1"/>
  <c r="P4371" i="1"/>
  <c r="Z4371" i="1"/>
  <c r="AB4371" i="1" s="1"/>
  <c r="M4372" i="1"/>
  <c r="AB4372" i="1" s="1"/>
  <c r="V4373" i="1"/>
  <c r="AB4373" i="1" s="1"/>
  <c r="S4374" i="1"/>
  <c r="AB4374" i="1" s="1"/>
  <c r="P4375" i="1"/>
  <c r="Z4375" i="1"/>
  <c r="AB4375" i="1" s="1"/>
  <c r="M4376" i="1"/>
  <c r="AB4376" i="1" s="1"/>
  <c r="V4377" i="1"/>
  <c r="AB4377" i="1" s="1"/>
  <c r="S4378" i="1"/>
  <c r="AB4378" i="1" s="1"/>
  <c r="P4379" i="1"/>
  <c r="Z4379" i="1"/>
  <c r="AB4379" i="1" s="1"/>
  <c r="M4380" i="1"/>
  <c r="AB4380" i="1" s="1"/>
  <c r="V4381" i="1"/>
  <c r="AB4381" i="1" s="1"/>
  <c r="S4382" i="1"/>
  <c r="AB4382" i="1" s="1"/>
  <c r="P4383" i="1"/>
  <c r="Z4383" i="1"/>
  <c r="AB4383" i="1" s="1"/>
  <c r="M4384" i="1"/>
  <c r="AB4384" i="1" s="1"/>
  <c r="V4385" i="1"/>
  <c r="AB4385" i="1" s="1"/>
  <c r="S4386" i="1"/>
  <c r="AB4386" i="1" s="1"/>
  <c r="P4387" i="1"/>
  <c r="Z4387" i="1"/>
  <c r="AB4387" i="1" s="1"/>
  <c r="M4388" i="1"/>
  <c r="AB4388" i="1" s="1"/>
  <c r="V4389" i="1"/>
  <c r="AB4389" i="1" s="1"/>
  <c r="S4390" i="1"/>
  <c r="AB4390" i="1" s="1"/>
  <c r="P4391" i="1"/>
  <c r="Z4391" i="1"/>
  <c r="AB4391" i="1" s="1"/>
  <c r="M4392" i="1"/>
  <c r="AB4392" i="1" s="1"/>
  <c r="V4393" i="1"/>
  <c r="AB4393" i="1" s="1"/>
  <c r="S4394" i="1"/>
  <c r="AB4394" i="1" s="1"/>
  <c r="P4395" i="1"/>
  <c r="Z4395" i="1"/>
  <c r="AB4395" i="1" s="1"/>
  <c r="M4396" i="1"/>
  <c r="AB4396" i="1" s="1"/>
  <c r="V4397" i="1"/>
  <c r="AB4397" i="1" s="1"/>
  <c r="S4398" i="1"/>
  <c r="AB4398" i="1" s="1"/>
  <c r="P4399" i="1"/>
  <c r="Z4399" i="1"/>
  <c r="AB4399" i="1" s="1"/>
  <c r="M4400" i="1"/>
  <c r="AB4400" i="1" s="1"/>
  <c r="V4401" i="1"/>
  <c r="AB4401" i="1" s="1"/>
  <c r="S4402" i="1"/>
  <c r="AB4402" i="1" s="1"/>
  <c r="P4403" i="1"/>
  <c r="Z4403" i="1"/>
  <c r="AB4403" i="1" s="1"/>
  <c r="M4404" i="1"/>
  <c r="AB4404" i="1" s="1"/>
  <c r="V4405" i="1"/>
  <c r="AB4405" i="1" s="1"/>
  <c r="S4406" i="1"/>
  <c r="AB4406" i="1" s="1"/>
  <c r="P4407" i="1"/>
  <c r="Z4407" i="1"/>
  <c r="AB4407" i="1" s="1"/>
  <c r="M4408" i="1"/>
  <c r="AB4408" i="1" s="1"/>
  <c r="V4409" i="1"/>
  <c r="AB4409" i="1" s="1"/>
  <c r="S4410" i="1"/>
  <c r="AB4410" i="1" s="1"/>
  <c r="P4411" i="1"/>
  <c r="AB4411" i="1" s="1"/>
  <c r="Z4411" i="1"/>
  <c r="M4412" i="1"/>
  <c r="AB4412" i="1" s="1"/>
  <c r="V4413" i="1"/>
  <c r="AB4413" i="1" s="1"/>
  <c r="S4414" i="1"/>
  <c r="AB4414" i="1" s="1"/>
  <c r="P4415" i="1"/>
  <c r="Z4415" i="1"/>
  <c r="AB4415" i="1" s="1"/>
  <c r="M4416" i="1"/>
  <c r="AB4416" i="1" s="1"/>
  <c r="V4417" i="1"/>
  <c r="AB4417" i="1" s="1"/>
  <c r="S4418" i="1"/>
  <c r="AB4418" i="1" s="1"/>
  <c r="P4419" i="1"/>
  <c r="Z4419" i="1"/>
  <c r="AB4419" i="1" s="1"/>
  <c r="M4420" i="1"/>
  <c r="AB4420" i="1" s="1"/>
  <c r="V4421" i="1"/>
  <c r="AB4421" i="1" s="1"/>
  <c r="S4422" i="1"/>
  <c r="AB4422" i="1" s="1"/>
  <c r="P4423" i="1"/>
  <c r="AB4423" i="1" s="1"/>
  <c r="Z4423" i="1"/>
  <c r="M4424" i="1"/>
  <c r="AB4424" i="1" s="1"/>
  <c r="V4425" i="1"/>
  <c r="AB4425" i="1" s="1"/>
  <c r="S4426" i="1"/>
  <c r="AB4426" i="1" s="1"/>
  <c r="P4427" i="1"/>
  <c r="Z4427" i="1"/>
  <c r="AB4427" i="1" s="1"/>
  <c r="M4428" i="1"/>
  <c r="AB4428" i="1" s="1"/>
  <c r="V4429" i="1"/>
  <c r="AB4429" i="1" s="1"/>
  <c r="S4430" i="1"/>
  <c r="AB4430" i="1" s="1"/>
  <c r="P4431" i="1"/>
  <c r="AB4431" i="1" s="1"/>
  <c r="Z4431" i="1"/>
  <c r="M4432" i="1"/>
  <c r="AB4432" i="1" s="1"/>
  <c r="V4433" i="1"/>
  <c r="AB4433" i="1" s="1"/>
  <c r="S4434" i="1"/>
  <c r="AB4434" i="1" s="1"/>
  <c r="P4435" i="1"/>
  <c r="AB4435" i="1" s="1"/>
  <c r="Z4435" i="1"/>
  <c r="M4436" i="1"/>
  <c r="AB4436" i="1" s="1"/>
  <c r="V4437" i="1"/>
  <c r="AB4437" i="1" s="1"/>
  <c r="S4438" i="1"/>
  <c r="AB4438" i="1" s="1"/>
  <c r="P4439" i="1"/>
  <c r="Z4439" i="1"/>
  <c r="AB4439" i="1" s="1"/>
  <c r="M4440" i="1"/>
  <c r="AB4440" i="1" s="1"/>
  <c r="V4441" i="1"/>
  <c r="AB4441" i="1" s="1"/>
  <c r="S4442" i="1"/>
  <c r="AB4442" i="1" s="1"/>
  <c r="P4443" i="1"/>
  <c r="Z4443" i="1"/>
  <c r="AB4443" i="1" s="1"/>
  <c r="M4444" i="1"/>
  <c r="AB4444" i="1" s="1"/>
  <c r="V4445" i="1"/>
  <c r="AB4445" i="1" s="1"/>
  <c r="S4446" i="1"/>
  <c r="AB4446" i="1" s="1"/>
  <c r="P4447" i="1"/>
  <c r="Z4447" i="1"/>
  <c r="AB4447" i="1" s="1"/>
  <c r="M4448" i="1"/>
  <c r="AB4448" i="1" s="1"/>
  <c r="V4449" i="1"/>
  <c r="AB4449" i="1" s="1"/>
  <c r="S4450" i="1"/>
  <c r="AB4450" i="1" s="1"/>
  <c r="P4451" i="1"/>
  <c r="Z4451" i="1"/>
  <c r="AB4451" i="1" s="1"/>
  <c r="M4452" i="1"/>
  <c r="AB4452" i="1" s="1"/>
  <c r="V4453" i="1"/>
  <c r="AB4453" i="1" s="1"/>
  <c r="S4454" i="1"/>
  <c r="AB4454" i="1" s="1"/>
  <c r="P4455" i="1"/>
  <c r="AB4455" i="1" s="1"/>
  <c r="Z4455" i="1"/>
  <c r="M4456" i="1"/>
  <c r="AB4456" i="1" s="1"/>
  <c r="V4457" i="1"/>
  <c r="AB4457" i="1" s="1"/>
  <c r="S4458" i="1"/>
  <c r="AB4458" i="1" s="1"/>
  <c r="P4459" i="1"/>
  <c r="AB4459" i="1" s="1"/>
  <c r="Z4459" i="1"/>
  <c r="M4460" i="1"/>
  <c r="AB4460" i="1" s="1"/>
  <c r="V4461" i="1"/>
  <c r="AB4461" i="1" s="1"/>
  <c r="S4462" i="1"/>
  <c r="AB4462" i="1" s="1"/>
  <c r="P4463" i="1"/>
  <c r="Z4463" i="1"/>
  <c r="AB4463" i="1" s="1"/>
  <c r="M4464" i="1"/>
  <c r="AB4464" i="1" s="1"/>
  <c r="V4465" i="1"/>
  <c r="AB4465" i="1" s="1"/>
  <c r="S4466" i="1"/>
  <c r="AB4466" i="1" s="1"/>
  <c r="P4467" i="1"/>
  <c r="AB4467" i="1" s="1"/>
  <c r="Z4467" i="1"/>
  <c r="M4468" i="1"/>
  <c r="AB4468" i="1" s="1"/>
  <c r="V4469" i="1"/>
  <c r="AB4469" i="1" s="1"/>
  <c r="S4470" i="1"/>
  <c r="AB4470" i="1" s="1"/>
  <c r="P4471" i="1"/>
  <c r="AB4471" i="1" s="1"/>
  <c r="Z4471" i="1"/>
  <c r="M4472" i="1"/>
  <c r="AB4472" i="1" s="1"/>
  <c r="V4473" i="1"/>
  <c r="AB4473" i="1" s="1"/>
  <c r="S4474" i="1"/>
  <c r="AB4474" i="1" s="1"/>
  <c r="P4475" i="1"/>
  <c r="AB4475" i="1" s="1"/>
  <c r="Z4475" i="1"/>
  <c r="M4476" i="1"/>
  <c r="AB4476" i="1" s="1"/>
  <c r="V4477" i="1"/>
  <c r="AB4477" i="1" s="1"/>
  <c r="S4478" i="1"/>
  <c r="AB4478" i="1" s="1"/>
  <c r="P4479" i="1"/>
  <c r="Z4479" i="1"/>
  <c r="AB4479" i="1" s="1"/>
  <c r="M4480" i="1"/>
  <c r="AB4480" i="1" s="1"/>
  <c r="V4481" i="1"/>
  <c r="AB4481" i="1" s="1"/>
  <c r="S4482" i="1"/>
  <c r="AB4482" i="1" s="1"/>
  <c r="P4483" i="1"/>
  <c r="AB4483" i="1" s="1"/>
  <c r="Z4483" i="1"/>
  <c r="M4484" i="1"/>
  <c r="AB4484" i="1" s="1"/>
  <c r="V4485" i="1"/>
  <c r="AB4485" i="1" s="1"/>
  <c r="S4486" i="1"/>
  <c r="AB4486" i="1" s="1"/>
  <c r="P4487" i="1"/>
  <c r="Z4487" i="1"/>
  <c r="AB4487" i="1" s="1"/>
  <c r="M4488" i="1"/>
  <c r="AB4488" i="1" s="1"/>
  <c r="V4489" i="1"/>
  <c r="AB4489" i="1" s="1"/>
  <c r="V4490" i="1"/>
  <c r="AB4490" i="1" s="1"/>
  <c r="S4491" i="1"/>
  <c r="AB4491" i="1" s="1"/>
  <c r="P4492" i="1"/>
  <c r="AB4492" i="1" s="1"/>
  <c r="Z4492" i="1"/>
  <c r="M4493" i="1"/>
  <c r="AB4493" i="1" s="1"/>
  <c r="V4494" i="1"/>
  <c r="AB4494" i="1" s="1"/>
  <c r="S4495" i="1"/>
  <c r="AB4495" i="1" s="1"/>
  <c r="P4496" i="1"/>
  <c r="Z4496" i="1"/>
  <c r="AB4496" i="1" s="1"/>
  <c r="M4497" i="1"/>
  <c r="AB4497" i="1" s="1"/>
  <c r="V4498" i="1"/>
  <c r="AB4498" i="1" s="1"/>
  <c r="S4499" i="1"/>
  <c r="AB4499" i="1" s="1"/>
  <c r="P4500" i="1"/>
  <c r="Z4500" i="1"/>
  <c r="AB4500" i="1" s="1"/>
  <c r="M4501" i="1"/>
  <c r="AB4501" i="1" s="1"/>
  <c r="V4502" i="1"/>
  <c r="AB4502" i="1" s="1"/>
  <c r="S4503" i="1"/>
  <c r="AB4503" i="1" s="1"/>
  <c r="P4504" i="1"/>
  <c r="AB4504" i="1" s="1"/>
  <c r="Z4504" i="1"/>
  <c r="M4505" i="1"/>
  <c r="AB4505" i="1" s="1"/>
  <c r="V4506" i="1"/>
  <c r="AB4506" i="1" s="1"/>
  <c r="S4507" i="1"/>
  <c r="AB4507" i="1" s="1"/>
  <c r="P4508" i="1"/>
  <c r="Z4508" i="1"/>
  <c r="AB4508" i="1" s="1"/>
  <c r="M4509" i="1"/>
  <c r="AB4509" i="1" s="1"/>
  <c r="V4510" i="1"/>
  <c r="AB4510" i="1" s="1"/>
  <c r="S4511" i="1"/>
  <c r="AB4511" i="1" s="1"/>
  <c r="P4512" i="1"/>
  <c r="Z4512" i="1"/>
  <c r="AB4512" i="1" s="1"/>
  <c r="M4513" i="1"/>
  <c r="AB4513" i="1" s="1"/>
  <c r="V4514" i="1"/>
  <c r="AB4514" i="1" s="1"/>
  <c r="S4515" i="1"/>
  <c r="AB4515" i="1" s="1"/>
  <c r="P4516" i="1"/>
  <c r="Z4516" i="1"/>
  <c r="AB4516" i="1" s="1"/>
  <c r="M4517" i="1"/>
  <c r="AB4517" i="1" s="1"/>
  <c r="V4518" i="1"/>
  <c r="AB4518" i="1" s="1"/>
  <c r="S4519" i="1"/>
  <c r="AB4519" i="1" s="1"/>
  <c r="P4520" i="1"/>
  <c r="AB4520" i="1" s="1"/>
  <c r="Z4520" i="1"/>
  <c r="M4521" i="1"/>
  <c r="AB4521" i="1" s="1"/>
  <c r="V4522" i="1"/>
  <c r="AB4522" i="1" s="1"/>
  <c r="S4523" i="1"/>
  <c r="AB4523" i="1" s="1"/>
  <c r="P4524" i="1"/>
  <c r="AB4524" i="1" s="1"/>
  <c r="Z4524" i="1"/>
  <c r="M4525" i="1"/>
  <c r="AB4525" i="1" s="1"/>
  <c r="V4526" i="1"/>
  <c r="AB4526" i="1" s="1"/>
  <c r="S4527" i="1"/>
  <c r="AB4527" i="1" s="1"/>
  <c r="P4528" i="1"/>
  <c r="Z4528" i="1"/>
  <c r="AB4528" i="1" s="1"/>
  <c r="M4529" i="1"/>
  <c r="AB4529" i="1" s="1"/>
  <c r="V4530" i="1"/>
  <c r="AB4530" i="1" s="1"/>
  <c r="S4531" i="1"/>
  <c r="AB4531" i="1" s="1"/>
  <c r="P4532" i="1"/>
  <c r="AB4532" i="1" s="1"/>
  <c r="Z4532" i="1"/>
  <c r="M4533" i="1"/>
  <c r="AB4533" i="1" s="1"/>
  <c r="V4534" i="1"/>
  <c r="AB4534" i="1" s="1"/>
  <c r="S4535" i="1"/>
  <c r="AB4535" i="1" s="1"/>
  <c r="P4536" i="1"/>
  <c r="AB4536" i="1" s="1"/>
  <c r="Z4536" i="1"/>
  <c r="M4537" i="1"/>
  <c r="AB4537" i="1" s="1"/>
  <c r="V4538" i="1"/>
  <c r="AB4538" i="1" s="1"/>
  <c r="S4539" i="1"/>
  <c r="AB4539" i="1" s="1"/>
  <c r="P4540" i="1"/>
  <c r="Z4540" i="1"/>
  <c r="AB4540" i="1" s="1"/>
  <c r="M4541" i="1"/>
  <c r="AB4541" i="1" s="1"/>
  <c r="V4542" i="1"/>
  <c r="AB4542" i="1" s="1"/>
  <c r="S4543" i="1"/>
  <c r="AB4543" i="1" s="1"/>
  <c r="P4544" i="1"/>
  <c r="AB4544" i="1" s="1"/>
  <c r="Z4544" i="1"/>
  <c r="M4545" i="1"/>
  <c r="AB4545" i="1" s="1"/>
  <c r="V4546" i="1"/>
  <c r="AB4546" i="1" s="1"/>
  <c r="S4547" i="1"/>
  <c r="AB4547" i="1" s="1"/>
  <c r="P4548" i="1"/>
  <c r="Z4548" i="1"/>
  <c r="AB4548" i="1" s="1"/>
  <c r="M4549" i="1"/>
  <c r="AB4549" i="1" s="1"/>
  <c r="V4550" i="1"/>
  <c r="AB4550" i="1" s="1"/>
  <c r="S4551" i="1"/>
  <c r="AB4551" i="1" s="1"/>
  <c r="P4552" i="1"/>
  <c r="Z4552" i="1"/>
  <c r="AB4552" i="1" s="1"/>
  <c r="M4553" i="1"/>
  <c r="AB4553" i="1" s="1"/>
  <c r="V4554" i="1"/>
  <c r="AB4554" i="1" s="1"/>
  <c r="S4555" i="1"/>
  <c r="AB4555" i="1" s="1"/>
  <c r="P4556" i="1"/>
  <c r="AB4556" i="1" s="1"/>
  <c r="Z4556" i="1"/>
  <c r="M4557" i="1"/>
  <c r="AB4557" i="1" s="1"/>
  <c r="V4558" i="1"/>
  <c r="AB4558" i="1" s="1"/>
  <c r="S4559" i="1"/>
  <c r="AB4559" i="1" s="1"/>
  <c r="P4560" i="1"/>
  <c r="AB4560" i="1" s="1"/>
  <c r="Z4560" i="1"/>
  <c r="M4561" i="1"/>
  <c r="AB4561" i="1" s="1"/>
  <c r="V4562" i="1"/>
  <c r="AB4562" i="1" s="1"/>
  <c r="S4563" i="1"/>
  <c r="AB4563" i="1" s="1"/>
  <c r="P4564" i="1"/>
  <c r="Z4564" i="1"/>
  <c r="AB4564" i="1" s="1"/>
  <c r="M4565" i="1"/>
  <c r="AB4565" i="1" s="1"/>
  <c r="V4566" i="1"/>
  <c r="AB4566" i="1" s="1"/>
  <c r="S4567" i="1"/>
  <c r="AB4567" i="1" s="1"/>
  <c r="P4568" i="1"/>
  <c r="Z4568" i="1"/>
  <c r="AB4568" i="1" s="1"/>
  <c r="M4569" i="1"/>
  <c r="AB4569" i="1" s="1"/>
  <c r="V4570" i="1"/>
  <c r="AB4570" i="1" s="1"/>
  <c r="S4571" i="1"/>
  <c r="AB4571" i="1" s="1"/>
  <c r="P4572" i="1"/>
  <c r="Z4572" i="1"/>
  <c r="AB4572" i="1" s="1"/>
  <c r="M4573" i="1"/>
  <c r="AB4573" i="1" s="1"/>
  <c r="V4574" i="1"/>
  <c r="AB4574" i="1" s="1"/>
  <c r="S4575" i="1"/>
  <c r="AB4575" i="1" s="1"/>
  <c r="P4576" i="1"/>
  <c r="AB4576" i="1" s="1"/>
  <c r="Z4576" i="1"/>
  <c r="M4577" i="1"/>
  <c r="AB4577" i="1" s="1"/>
  <c r="V4578" i="1"/>
  <c r="AB4578" i="1" s="1"/>
  <c r="S4579" i="1"/>
  <c r="AB4579" i="1" s="1"/>
  <c r="P4580" i="1"/>
  <c r="AB4580" i="1" s="1"/>
  <c r="Z4580" i="1"/>
  <c r="M4581" i="1"/>
  <c r="AB4581" i="1" s="1"/>
  <c r="V4582" i="1"/>
  <c r="AB4582" i="1" s="1"/>
  <c r="S4583" i="1"/>
  <c r="AB4583" i="1" s="1"/>
  <c r="P4584" i="1"/>
  <c r="Z4584" i="1"/>
  <c r="AB4584" i="1" s="1"/>
  <c r="M4585" i="1"/>
  <c r="AB4585" i="1" s="1"/>
  <c r="V4586" i="1"/>
  <c r="AB4586" i="1" s="1"/>
  <c r="S4587" i="1"/>
  <c r="AB4587" i="1" s="1"/>
  <c r="P4588" i="1"/>
  <c r="Z4588" i="1"/>
  <c r="AB4588" i="1" s="1"/>
  <c r="M4589" i="1"/>
  <c r="AB4589" i="1" s="1"/>
  <c r="V4590" i="1"/>
  <c r="AB4590" i="1" s="1"/>
  <c r="S4591" i="1"/>
  <c r="AB4591" i="1" s="1"/>
  <c r="P4592" i="1"/>
  <c r="Z4592" i="1"/>
  <c r="AB4592" i="1" s="1"/>
  <c r="M4593" i="1"/>
  <c r="AB4593" i="1" s="1"/>
  <c r="V4594" i="1"/>
  <c r="AB4594" i="1" s="1"/>
  <c r="S4595" i="1"/>
  <c r="AB4595" i="1" s="1"/>
  <c r="P4596" i="1"/>
  <c r="Z4596" i="1"/>
  <c r="AB4596" i="1" s="1"/>
  <c r="M4597" i="1"/>
  <c r="AB4597" i="1" s="1"/>
  <c r="V4598" i="1"/>
  <c r="AB4598" i="1" s="1"/>
  <c r="S4599" i="1"/>
  <c r="AB4599" i="1" s="1"/>
  <c r="P4600" i="1"/>
  <c r="Z4600" i="1"/>
  <c r="AB4600" i="1" s="1"/>
  <c r="M4601" i="1"/>
  <c r="AB4601" i="1" s="1"/>
  <c r="V4602" i="1"/>
  <c r="AB4602" i="1" s="1"/>
  <c r="S4603" i="1"/>
  <c r="AB4603" i="1" s="1"/>
  <c r="P4604" i="1"/>
  <c r="Z4604" i="1"/>
  <c r="AB4604" i="1" s="1"/>
  <c r="M4605" i="1"/>
  <c r="AB4605" i="1" s="1"/>
  <c r="V4606" i="1"/>
  <c r="AB4606" i="1" s="1"/>
  <c r="S4607" i="1"/>
  <c r="AB4607" i="1" s="1"/>
  <c r="P4608" i="1"/>
  <c r="Z4608" i="1"/>
  <c r="AB4608" i="1" s="1"/>
  <c r="M4609" i="1"/>
  <c r="AB4609" i="1" s="1"/>
  <c r="V4610" i="1"/>
  <c r="AB4610" i="1" s="1"/>
  <c r="S4611" i="1"/>
  <c r="AB4611" i="1" s="1"/>
  <c r="P4612" i="1"/>
  <c r="AB4612" i="1" s="1"/>
  <c r="Z4612" i="1"/>
  <c r="M4613" i="1"/>
  <c r="AB4613" i="1" s="1"/>
  <c r="V4614" i="1"/>
  <c r="AB4614" i="1" s="1"/>
  <c r="S4615" i="1"/>
  <c r="AB4615" i="1" s="1"/>
  <c r="P4616" i="1"/>
  <c r="AB4616" i="1" s="1"/>
  <c r="Z4616" i="1"/>
  <c r="M4617" i="1"/>
  <c r="AB4617" i="1" s="1"/>
  <c r="V4618" i="1"/>
  <c r="AB4618" i="1" s="1"/>
  <c r="S4619" i="1"/>
  <c r="AB4619" i="1" s="1"/>
  <c r="P4620" i="1"/>
  <c r="AB4620" i="1" s="1"/>
  <c r="Z4620" i="1"/>
  <c r="M4621" i="1"/>
  <c r="AB4621" i="1" s="1"/>
  <c r="V4622" i="1"/>
  <c r="AB4622" i="1" s="1"/>
  <c r="S4623" i="1"/>
  <c r="AB4623" i="1" s="1"/>
  <c r="P4624" i="1"/>
  <c r="AB4624" i="1" s="1"/>
  <c r="Z4624" i="1"/>
  <c r="M4625" i="1"/>
  <c r="AB4625" i="1" s="1"/>
  <c r="V4626" i="1"/>
  <c r="AB4626" i="1" s="1"/>
  <c r="S4627" i="1"/>
  <c r="AB4627" i="1" s="1"/>
  <c r="P4628" i="1"/>
  <c r="AB4628" i="1" s="1"/>
  <c r="Z4628" i="1"/>
  <c r="M4629" i="1"/>
  <c r="AB4629" i="1" s="1"/>
  <c r="V4630" i="1"/>
  <c r="AB4630" i="1" s="1"/>
  <c r="S4631" i="1"/>
  <c r="AB4631" i="1" s="1"/>
  <c r="P4632" i="1"/>
  <c r="Z4632" i="1"/>
  <c r="AB4632" i="1" s="1"/>
  <c r="M4633" i="1"/>
  <c r="AB4633" i="1" s="1"/>
  <c r="V4634" i="1"/>
  <c r="AB4634" i="1" s="1"/>
  <c r="S4635" i="1"/>
  <c r="AB4635" i="1" s="1"/>
  <c r="P4636" i="1"/>
  <c r="Z4636" i="1"/>
  <c r="AB4636" i="1" s="1"/>
  <c r="M4637" i="1"/>
  <c r="AB4637" i="1" s="1"/>
  <c r="V4638" i="1"/>
  <c r="AB4638" i="1" s="1"/>
  <c r="S4639" i="1"/>
  <c r="AB4639" i="1" s="1"/>
  <c r="P4640" i="1"/>
  <c r="Z4640" i="1"/>
  <c r="AB4640" i="1" s="1"/>
  <c r="M4641" i="1"/>
  <c r="AB4641" i="1" s="1"/>
  <c r="V4642" i="1"/>
  <c r="AB4642" i="1" s="1"/>
  <c r="S4643" i="1"/>
  <c r="AB4643" i="1" s="1"/>
  <c r="P4644" i="1"/>
  <c r="AB4644" i="1" s="1"/>
  <c r="Z4644" i="1"/>
  <c r="M4645" i="1"/>
  <c r="AB4645" i="1" s="1"/>
  <c r="V4646" i="1"/>
  <c r="AB4646" i="1" s="1"/>
  <c r="S4647" i="1"/>
  <c r="AB4647" i="1" s="1"/>
  <c r="P4648" i="1"/>
  <c r="AB4648" i="1" s="1"/>
  <c r="Z4648" i="1"/>
  <c r="M4649" i="1"/>
  <c r="AB4649" i="1" s="1"/>
  <c r="V4650" i="1"/>
  <c r="AB4650" i="1" s="1"/>
  <c r="S4651" i="1"/>
  <c r="AB4651" i="1" s="1"/>
  <c r="P4652" i="1"/>
  <c r="AB4652" i="1" s="1"/>
  <c r="Z4652" i="1"/>
  <c r="M4653" i="1"/>
  <c r="AB4653" i="1" s="1"/>
  <c r="V4654" i="1"/>
  <c r="AB4654" i="1" s="1"/>
  <c r="S4655" i="1"/>
  <c r="AB4655" i="1" s="1"/>
  <c r="P4656" i="1"/>
  <c r="Z4656" i="1"/>
  <c r="AB4656" i="1" s="1"/>
  <c r="M4657" i="1"/>
  <c r="AB4657" i="1" s="1"/>
  <c r="V4658" i="1"/>
  <c r="AB4658" i="1" s="1"/>
  <c r="S4659" i="1"/>
  <c r="AB4659" i="1" s="1"/>
  <c r="P4660" i="1"/>
  <c r="Z4660" i="1"/>
  <c r="AB4660" i="1" s="1"/>
  <c r="M4661" i="1"/>
  <c r="AB4661" i="1" s="1"/>
  <c r="V4662" i="1"/>
  <c r="AB4662" i="1" s="1"/>
  <c r="S4663" i="1"/>
  <c r="AB4663" i="1" s="1"/>
  <c r="P4664" i="1"/>
  <c r="Z4664" i="1"/>
  <c r="AB4664" i="1" s="1"/>
  <c r="M4665" i="1"/>
  <c r="AB4665" i="1" s="1"/>
  <c r="V4666" i="1"/>
  <c r="AB4666" i="1" s="1"/>
  <c r="S4667" i="1"/>
  <c r="AB4667" i="1" s="1"/>
  <c r="P4668" i="1"/>
  <c r="Z4668" i="1"/>
  <c r="AB4668" i="1" s="1"/>
  <c r="M4669" i="1"/>
  <c r="AB4669" i="1" s="1"/>
  <c r="V4670" i="1"/>
  <c r="AB4670" i="1" s="1"/>
  <c r="S4671" i="1"/>
  <c r="AB4671" i="1" s="1"/>
  <c r="P4672" i="1"/>
  <c r="Z4672" i="1"/>
  <c r="AB4672" i="1" s="1"/>
  <c r="M4673" i="1"/>
  <c r="AB4673" i="1" s="1"/>
  <c r="V4674" i="1"/>
  <c r="AB4674" i="1" s="1"/>
  <c r="S4675" i="1"/>
  <c r="AB4675" i="1" s="1"/>
  <c r="P4676" i="1"/>
  <c r="Z4676" i="1"/>
  <c r="AB4676" i="1" s="1"/>
  <c r="M4677" i="1"/>
  <c r="AB4677" i="1" s="1"/>
  <c r="V4678" i="1"/>
  <c r="AB4678" i="1" s="1"/>
  <c r="S4679" i="1"/>
  <c r="AB4679" i="1" s="1"/>
  <c r="P4680" i="1"/>
  <c r="Z4680" i="1"/>
  <c r="AB4680" i="1" s="1"/>
  <c r="M4681" i="1"/>
  <c r="AB4681" i="1" s="1"/>
  <c r="V4682" i="1"/>
  <c r="AB4682" i="1" s="1"/>
  <c r="S4683" i="1"/>
  <c r="AB4683" i="1" s="1"/>
  <c r="P4684" i="1"/>
  <c r="Z4684" i="1"/>
  <c r="AB4684" i="1" s="1"/>
  <c r="M4685" i="1"/>
  <c r="AB4685" i="1" s="1"/>
  <c r="V4686" i="1"/>
  <c r="AB4686" i="1" s="1"/>
  <c r="S4687" i="1"/>
  <c r="AB4687" i="1" s="1"/>
  <c r="P4688" i="1"/>
  <c r="Z4688" i="1"/>
  <c r="AB4688" i="1" s="1"/>
  <c r="M4689" i="1"/>
  <c r="AB4689" i="1" s="1"/>
  <c r="V4690" i="1"/>
  <c r="AB4690" i="1" s="1"/>
  <c r="S4691" i="1"/>
  <c r="AB4691" i="1" s="1"/>
  <c r="P4692" i="1"/>
  <c r="Z4692" i="1"/>
  <c r="AB4692" i="1" s="1"/>
  <c r="M4693" i="1"/>
  <c r="AB4693" i="1" s="1"/>
  <c r="V4694" i="1"/>
  <c r="AB4694" i="1" s="1"/>
  <c r="S4695" i="1"/>
  <c r="AB4695" i="1" s="1"/>
  <c r="P4696" i="1"/>
  <c r="Z4696" i="1"/>
  <c r="AB4696" i="1" s="1"/>
  <c r="M4697" i="1"/>
  <c r="AB4697" i="1" s="1"/>
  <c r="V4698" i="1"/>
  <c r="AB4698" i="1" s="1"/>
  <c r="S4699" i="1"/>
  <c r="AB4699" i="1" s="1"/>
  <c r="P4700" i="1"/>
  <c r="Z4700" i="1"/>
  <c r="AB4700" i="1" s="1"/>
  <c r="M4701" i="1"/>
  <c r="AB4701" i="1" s="1"/>
  <c r="V4702" i="1"/>
  <c r="AB4702" i="1" s="1"/>
  <c r="S4703" i="1"/>
  <c r="AB4703" i="1" s="1"/>
  <c r="P4704" i="1"/>
  <c r="Z4704" i="1"/>
  <c r="AB4704" i="1" s="1"/>
  <c r="M4705" i="1"/>
  <c r="AB4705" i="1" s="1"/>
  <c r="V4706" i="1"/>
  <c r="AB4706" i="1" s="1"/>
  <c r="S4707" i="1"/>
  <c r="AB4707" i="1" s="1"/>
  <c r="P4708" i="1"/>
  <c r="Z4708" i="1"/>
  <c r="AB4708" i="1" s="1"/>
  <c r="M4709" i="1"/>
  <c r="AB4709" i="1" s="1"/>
  <c r="V4710" i="1"/>
  <c r="AB4710" i="1" s="1"/>
  <c r="S4711" i="1"/>
  <c r="AB4711" i="1" s="1"/>
  <c r="P4712" i="1"/>
  <c r="Z4712" i="1"/>
  <c r="AB4712" i="1" s="1"/>
  <c r="M4713" i="1"/>
  <c r="AB4713" i="1" s="1"/>
  <c r="V4714" i="1"/>
  <c r="AB4714" i="1" s="1"/>
  <c r="S4715" i="1"/>
  <c r="AB4715" i="1" s="1"/>
  <c r="P4716" i="1"/>
  <c r="Z4716" i="1"/>
  <c r="AB4716" i="1" s="1"/>
  <c r="M4717" i="1"/>
  <c r="AB4717" i="1" s="1"/>
  <c r="V4718" i="1"/>
  <c r="AB4718" i="1" s="1"/>
  <c r="S4719" i="1"/>
  <c r="AB4719" i="1" s="1"/>
  <c r="P4720" i="1"/>
  <c r="Z4720" i="1"/>
  <c r="AB4720" i="1" s="1"/>
  <c r="M4721" i="1"/>
  <c r="AB4721" i="1" s="1"/>
  <c r="V4722" i="1"/>
  <c r="AB4722" i="1" s="1"/>
  <c r="S4723" i="1"/>
  <c r="AB4723" i="1" s="1"/>
  <c r="P4724" i="1"/>
  <c r="Z4724" i="1"/>
  <c r="AB4724" i="1" s="1"/>
  <c r="M4725" i="1"/>
  <c r="AB4725" i="1" s="1"/>
  <c r="V4726" i="1"/>
  <c r="AB4726" i="1" s="1"/>
  <c r="S4727" i="1"/>
  <c r="AB4727" i="1" s="1"/>
  <c r="P4728" i="1"/>
  <c r="Z4728" i="1"/>
  <c r="AB4728" i="1" s="1"/>
  <c r="M4729" i="1"/>
  <c r="AB4729" i="1" s="1"/>
  <c r="V4730" i="1"/>
  <c r="AB4730" i="1" s="1"/>
  <c r="S4731" i="1"/>
  <c r="AB4731" i="1" s="1"/>
  <c r="P4732" i="1"/>
  <c r="Z4732" i="1"/>
  <c r="AB4732" i="1" s="1"/>
  <c r="M4733" i="1"/>
  <c r="AB4733" i="1" s="1"/>
  <c r="V4734" i="1"/>
  <c r="AB4734" i="1" s="1"/>
  <c r="S4735" i="1"/>
  <c r="AB4735" i="1" s="1"/>
  <c r="P4736" i="1"/>
  <c r="Z4736" i="1"/>
  <c r="AB4736" i="1" s="1"/>
  <c r="M4737" i="1"/>
  <c r="AB4737" i="1" s="1"/>
  <c r="V4738" i="1"/>
  <c r="AB4738" i="1" s="1"/>
  <c r="S4739" i="1"/>
  <c r="AB4739" i="1" s="1"/>
  <c r="P4740" i="1"/>
  <c r="AB4740" i="1" s="1"/>
  <c r="Z4740" i="1"/>
  <c r="M4741" i="1"/>
  <c r="AB4741" i="1" s="1"/>
  <c r="V4742" i="1"/>
  <c r="AB4742" i="1" s="1"/>
  <c r="S4743" i="1"/>
  <c r="AB4743" i="1" s="1"/>
  <c r="P4744" i="1"/>
  <c r="AB4744" i="1" s="1"/>
  <c r="Z4744" i="1"/>
  <c r="M4745" i="1"/>
  <c r="AB4745" i="1" s="1"/>
  <c r="V4746" i="1"/>
  <c r="AB4746" i="1" s="1"/>
  <c r="S4747" i="1"/>
  <c r="AB4747" i="1" s="1"/>
  <c r="P4748" i="1"/>
  <c r="Z4748" i="1"/>
  <c r="AB4748" i="1" s="1"/>
  <c r="M4749" i="1"/>
  <c r="AB4749" i="1" s="1"/>
  <c r="V4750" i="1"/>
  <c r="AB4750" i="1" s="1"/>
  <c r="S4751" i="1"/>
  <c r="AB4751" i="1" s="1"/>
  <c r="P4752" i="1"/>
  <c r="AB4752" i="1" s="1"/>
  <c r="Z4752" i="1"/>
  <c r="M4753" i="1"/>
  <c r="AB4753" i="1" s="1"/>
  <c r="V4754" i="1"/>
  <c r="AB4754" i="1"/>
  <c r="S4755" i="1"/>
  <c r="AB4755" i="1" s="1"/>
  <c r="P4756" i="1"/>
  <c r="Z4756" i="1"/>
  <c r="AB4756" i="1" s="1"/>
  <c r="M4757" i="1"/>
  <c r="AB4757" i="1" s="1"/>
  <c r="V4758" i="1"/>
  <c r="AB4758" i="1" s="1"/>
  <c r="S4759" i="1"/>
  <c r="AB4759" i="1" s="1"/>
  <c r="P4760" i="1"/>
  <c r="Z4760" i="1"/>
  <c r="AB4760" i="1" s="1"/>
  <c r="M4761" i="1"/>
  <c r="AB4761" i="1" s="1"/>
  <c r="V4762" i="1"/>
  <c r="AB4762" i="1" s="1"/>
  <c r="S4763" i="1"/>
  <c r="AB4763" i="1" s="1"/>
  <c r="P4764" i="1"/>
  <c r="AB4764" i="1" s="1"/>
  <c r="Z4764" i="1"/>
  <c r="M4765" i="1"/>
  <c r="AB4765" i="1" s="1"/>
  <c r="V4766" i="1"/>
  <c r="AB4766" i="1" s="1"/>
  <c r="S4767" i="1"/>
  <c r="AB4767" i="1" s="1"/>
  <c r="P4768" i="1"/>
  <c r="Z4768" i="1"/>
  <c r="AB4768" i="1" s="1"/>
  <c r="M4769" i="1"/>
  <c r="AB4769" i="1" s="1"/>
  <c r="V4770" i="1"/>
  <c r="AB4770" i="1" s="1"/>
  <c r="S4771" i="1"/>
  <c r="AB4771" i="1" s="1"/>
  <c r="P4772" i="1"/>
  <c r="Z4772" i="1"/>
  <c r="AB4772" i="1" s="1"/>
  <c r="M4773" i="1"/>
  <c r="AB4773" i="1" s="1"/>
  <c r="V4774" i="1"/>
  <c r="AB4774" i="1" s="1"/>
  <c r="S4775" i="1"/>
  <c r="AB4775" i="1" s="1"/>
  <c r="P4776" i="1"/>
  <c r="Z4776" i="1"/>
  <c r="AB4776" i="1" s="1"/>
  <c r="M4777" i="1"/>
  <c r="AB4777" i="1" s="1"/>
  <c r="V4778" i="1"/>
  <c r="AB4778" i="1" s="1"/>
  <c r="S4779" i="1"/>
  <c r="AB4779" i="1" s="1"/>
  <c r="P4780" i="1"/>
  <c r="Z4780" i="1"/>
  <c r="AB4780" i="1" s="1"/>
  <c r="M4781" i="1"/>
  <c r="AB4781" i="1" s="1"/>
  <c r="V4782" i="1"/>
  <c r="AB4782" i="1" s="1"/>
  <c r="S4783" i="1"/>
  <c r="AB4783" i="1" s="1"/>
  <c r="P4784" i="1"/>
  <c r="Z4784" i="1"/>
  <c r="AB4784" i="1" s="1"/>
  <c r="M4785" i="1"/>
  <c r="AB4785" i="1" s="1"/>
  <c r="V4786" i="1"/>
  <c r="AB4786" i="1" s="1"/>
  <c r="S4787" i="1"/>
  <c r="AB4787" i="1" s="1"/>
  <c r="P4788" i="1"/>
  <c r="Z4788" i="1"/>
  <c r="AB4788" i="1" s="1"/>
  <c r="M4789" i="1"/>
  <c r="AB4789" i="1" s="1"/>
  <c r="V4790" i="1"/>
  <c r="AB4790" i="1" s="1"/>
  <c r="S4791" i="1"/>
  <c r="AB4791" i="1" s="1"/>
  <c r="P4792" i="1"/>
  <c r="Z4792" i="1"/>
  <c r="AB4792" i="1" s="1"/>
  <c r="M4793" i="1"/>
  <c r="AB4793" i="1" s="1"/>
  <c r="V4794" i="1"/>
  <c r="AB4794" i="1" s="1"/>
  <c r="S4795" i="1"/>
  <c r="AB4795" i="1" s="1"/>
  <c r="P4796" i="1"/>
  <c r="Z4796" i="1"/>
  <c r="AB4796" i="1" s="1"/>
  <c r="M4797" i="1"/>
  <c r="AB4797" i="1" s="1"/>
  <c r="V4798" i="1"/>
  <c r="AB4798" i="1" s="1"/>
  <c r="S4799" i="1"/>
  <c r="AB4799" i="1" s="1"/>
  <c r="P4800" i="1"/>
  <c r="Z4800" i="1"/>
  <c r="AB4800" i="1" s="1"/>
  <c r="M4801" i="1"/>
  <c r="AB4801" i="1" s="1"/>
  <c r="V4802" i="1"/>
  <c r="AB4802" i="1" s="1"/>
  <c r="S4803" i="1"/>
  <c r="AB4803" i="1" s="1"/>
  <c r="P4804" i="1"/>
  <c r="Z4804" i="1"/>
  <c r="AB4804" i="1" s="1"/>
  <c r="M4805" i="1"/>
  <c r="AB4805" i="1" s="1"/>
  <c r="V4806" i="1"/>
  <c r="AB4806" i="1" s="1"/>
  <c r="S4807" i="1"/>
  <c r="AB4807" i="1" s="1"/>
  <c r="P4808" i="1"/>
  <c r="Z4808" i="1"/>
  <c r="AB4808" i="1" s="1"/>
  <c r="M4809" i="1"/>
  <c r="AB4809" i="1" s="1"/>
  <c r="V4810" i="1"/>
  <c r="AB4810" i="1" s="1"/>
  <c r="S4811" i="1"/>
  <c r="AB4811" i="1" s="1"/>
  <c r="P4812" i="1"/>
  <c r="Z4812" i="1"/>
  <c r="AB4812" i="1" s="1"/>
  <c r="M4813" i="1"/>
  <c r="AB4813" i="1" s="1"/>
  <c r="V4814" i="1"/>
  <c r="AB4814" i="1" s="1"/>
  <c r="S4815" i="1"/>
  <c r="AB4815" i="1" s="1"/>
  <c r="P4816" i="1"/>
  <c r="Z4816" i="1"/>
  <c r="AB4816" i="1" s="1"/>
  <c r="M4817" i="1"/>
  <c r="AB4817" i="1" s="1"/>
  <c r="V4818" i="1"/>
  <c r="AB4818" i="1" s="1"/>
  <c r="S4819" i="1"/>
  <c r="AB4819" i="1" s="1"/>
  <c r="P4820" i="1"/>
  <c r="Z4820" i="1"/>
  <c r="AB4820" i="1" s="1"/>
  <c r="M4821" i="1"/>
  <c r="AB4821" i="1" s="1"/>
  <c r="V4822" i="1"/>
  <c r="AB4822" i="1" s="1"/>
  <c r="S4823" i="1"/>
  <c r="AB4823" i="1" s="1"/>
  <c r="P4824" i="1"/>
  <c r="Z4824" i="1"/>
  <c r="AB4824" i="1" s="1"/>
  <c r="M4825" i="1"/>
  <c r="AB4825" i="1" s="1"/>
  <c r="V4826" i="1"/>
  <c r="AB4826" i="1" s="1"/>
  <c r="S4827" i="1"/>
  <c r="AB4827" i="1" s="1"/>
  <c r="P4828" i="1"/>
  <c r="Z4828" i="1"/>
  <c r="AB4828" i="1" s="1"/>
  <c r="M4829" i="1"/>
  <c r="AB4829" i="1" s="1"/>
  <c r="V4830" i="1"/>
  <c r="AB4830" i="1" s="1"/>
  <c r="S4831" i="1"/>
  <c r="AB4831" i="1" s="1"/>
  <c r="P4832" i="1"/>
  <c r="Z4832" i="1"/>
  <c r="AB4832" i="1" s="1"/>
  <c r="M4833" i="1"/>
  <c r="AB4833" i="1" s="1"/>
  <c r="V4834" i="1"/>
  <c r="AB4834" i="1" s="1"/>
  <c r="S4835" i="1"/>
  <c r="AB4835" i="1" s="1"/>
  <c r="P4836" i="1"/>
  <c r="Z4836" i="1"/>
  <c r="AB4836" i="1" s="1"/>
  <c r="M4837" i="1"/>
  <c r="AB4837" i="1" s="1"/>
  <c r="V4838" i="1"/>
  <c r="AB4838" i="1" s="1"/>
  <c r="S4839" i="1"/>
  <c r="AB4839" i="1" s="1"/>
  <c r="P4840" i="1"/>
  <c r="Z4840" i="1"/>
  <c r="AB4840" i="1" s="1"/>
  <c r="M4841" i="1"/>
  <c r="AB4841" i="1" s="1"/>
  <c r="V4842" i="1"/>
  <c r="AB4842" i="1" s="1"/>
  <c r="S4843" i="1"/>
  <c r="AB4843" i="1" s="1"/>
  <c r="P4844" i="1"/>
  <c r="Z4844" i="1"/>
  <c r="AB4844" i="1" s="1"/>
  <c r="M4845" i="1"/>
  <c r="AB4845" i="1" s="1"/>
  <c r="V4846" i="1"/>
  <c r="AB4846" i="1" s="1"/>
  <c r="S4847" i="1"/>
  <c r="AB4847" i="1" s="1"/>
  <c r="P4848" i="1"/>
  <c r="Z4848" i="1"/>
  <c r="AB4848" i="1" s="1"/>
  <c r="M4849" i="1"/>
  <c r="AB4849" i="1" s="1"/>
  <c r="V4850" i="1"/>
  <c r="AB4850" i="1" s="1"/>
  <c r="S4851" i="1"/>
  <c r="AB4851" i="1" s="1"/>
  <c r="P4852" i="1"/>
  <c r="Z4852" i="1"/>
  <c r="AB4852" i="1" s="1"/>
  <c r="M4853" i="1"/>
  <c r="AB4853" i="1" s="1"/>
  <c r="V4854" i="1"/>
  <c r="AB4854" i="1" s="1"/>
  <c r="S4855" i="1"/>
  <c r="AB4855" i="1" s="1"/>
  <c r="P4856" i="1"/>
  <c r="Z4856" i="1"/>
  <c r="AB4856" i="1" s="1"/>
  <c r="M4857" i="1"/>
  <c r="AB4857" i="1" s="1"/>
  <c r="V4858" i="1"/>
  <c r="AB4858" i="1" s="1"/>
  <c r="S4859" i="1"/>
  <c r="AB4859" i="1" s="1"/>
  <c r="P4860" i="1"/>
  <c r="Z4860" i="1"/>
  <c r="AB4860" i="1" s="1"/>
  <c r="M4861" i="1"/>
  <c r="AB4861" i="1" s="1"/>
  <c r="V4862" i="1"/>
  <c r="AB4862" i="1" s="1"/>
  <c r="S4863" i="1"/>
  <c r="AB4863" i="1" s="1"/>
  <c r="P4864" i="1"/>
  <c r="Z4864" i="1"/>
  <c r="AB4864" i="1" s="1"/>
  <c r="M4865" i="1"/>
  <c r="AB4865" i="1" s="1"/>
  <c r="V4866" i="1"/>
  <c r="AB4866" i="1" s="1"/>
  <c r="S4867" i="1"/>
  <c r="AB4867" i="1" s="1"/>
  <c r="P4868" i="1"/>
  <c r="Z4868" i="1"/>
  <c r="AB4868" i="1" s="1"/>
  <c r="M4869" i="1"/>
  <c r="AB4869" i="1" s="1"/>
  <c r="V4870" i="1"/>
  <c r="AB4870" i="1" s="1"/>
  <c r="S4871" i="1"/>
  <c r="AB4871" i="1" s="1"/>
  <c r="P4872" i="1"/>
  <c r="Z4872" i="1"/>
  <c r="AB4872" i="1" s="1"/>
  <c r="M4873" i="1"/>
  <c r="AB4873" i="1" s="1"/>
  <c r="V4874" i="1"/>
  <c r="AB4874" i="1" s="1"/>
  <c r="S4875" i="1"/>
  <c r="AB4875" i="1" s="1"/>
  <c r="P4876" i="1"/>
  <c r="Z4876" i="1"/>
  <c r="AB4876" i="1" s="1"/>
  <c r="M4877" i="1"/>
  <c r="AB4877" i="1" s="1"/>
  <c r="V4878" i="1"/>
  <c r="AB4878" i="1" s="1"/>
  <c r="S4879" i="1"/>
  <c r="AB4879" i="1" s="1"/>
  <c r="P4880" i="1"/>
  <c r="Z4880" i="1"/>
  <c r="AB4880" i="1" s="1"/>
  <c r="M4881" i="1"/>
  <c r="AB4881" i="1" s="1"/>
  <c r="V4882" i="1"/>
  <c r="AB4882" i="1" s="1"/>
  <c r="S4883" i="1"/>
  <c r="AB4883" i="1" s="1"/>
  <c r="P4884" i="1"/>
  <c r="Z4884" i="1"/>
  <c r="AB4884" i="1" s="1"/>
  <c r="M4885" i="1"/>
  <c r="AB4885" i="1" s="1"/>
  <c r="V4886" i="1"/>
  <c r="AB4886" i="1" s="1"/>
  <c r="S4887" i="1"/>
  <c r="AB4887" i="1" s="1"/>
  <c r="S4888" i="1"/>
  <c r="AB4888" i="1" s="1"/>
  <c r="P4889" i="1"/>
  <c r="AB4889" i="1" s="1"/>
  <c r="Z4889" i="1"/>
  <c r="M4890" i="1"/>
  <c r="AB4890" i="1" s="1"/>
  <c r="V4891" i="1"/>
  <c r="AB4891" i="1" s="1"/>
  <c r="S4892" i="1"/>
  <c r="AB4892" i="1" s="1"/>
  <c r="P4893" i="1"/>
  <c r="AB4893" i="1" s="1"/>
  <c r="Z4893" i="1"/>
  <c r="M4894" i="1"/>
  <c r="AB4894" i="1" s="1"/>
  <c r="V4895" i="1"/>
  <c r="AB4895" i="1" s="1"/>
  <c r="S4896" i="1"/>
  <c r="AB4896" i="1" s="1"/>
  <c r="P4897" i="1"/>
  <c r="AB4897" i="1" s="1"/>
  <c r="Z4897" i="1"/>
  <c r="M4898" i="1"/>
  <c r="AB4898" i="1" s="1"/>
  <c r="V4899" i="1"/>
  <c r="AB4899" i="1" s="1"/>
  <c r="S4900" i="1"/>
  <c r="AB4900" i="1" s="1"/>
  <c r="P4901" i="1"/>
  <c r="AB4901" i="1" s="1"/>
  <c r="Z4901" i="1"/>
  <c r="M4902" i="1"/>
  <c r="AB4902" i="1" s="1"/>
  <c r="V4903" i="1"/>
  <c r="AB4903" i="1" s="1"/>
  <c r="S4904" i="1"/>
  <c r="AB4904" i="1" s="1"/>
  <c r="P4905" i="1"/>
  <c r="AB4905" i="1" s="1"/>
  <c r="Z4905" i="1"/>
  <c r="M4906" i="1"/>
  <c r="AB4906" i="1" s="1"/>
  <c r="V4907" i="1"/>
  <c r="AB4907" i="1" s="1"/>
  <c r="S4908" i="1"/>
  <c r="AB4908" i="1" s="1"/>
  <c r="P4909" i="1"/>
  <c r="AB4909" i="1" s="1"/>
  <c r="Z4909" i="1"/>
  <c r="M4910" i="1"/>
  <c r="AB4910" i="1" s="1"/>
  <c r="V4911" i="1"/>
  <c r="AB4911" i="1" s="1"/>
  <c r="S4912" i="1"/>
  <c r="AB4912" i="1" s="1"/>
  <c r="P4913" i="1"/>
  <c r="AB4913" i="1" s="1"/>
  <c r="Z4913" i="1"/>
  <c r="M4914" i="1"/>
  <c r="AB4914" i="1" s="1"/>
  <c r="V4915" i="1"/>
  <c r="AB4915" i="1" s="1"/>
  <c r="S4916" i="1"/>
  <c r="AB4916" i="1" s="1"/>
  <c r="P4917" i="1"/>
  <c r="AB4917" i="1" s="1"/>
  <c r="Z4917" i="1"/>
  <c r="M4918" i="1"/>
  <c r="AB4918" i="1" s="1"/>
  <c r="V4919" i="1"/>
  <c r="AB4919" i="1" s="1"/>
  <c r="S4920" i="1"/>
  <c r="AB4920" i="1" s="1"/>
  <c r="P4921" i="1"/>
  <c r="AB4921" i="1" s="1"/>
  <c r="Z4921" i="1"/>
  <c r="M4922" i="1"/>
  <c r="AB4922" i="1" s="1"/>
  <c r="V4923" i="1"/>
  <c r="AB4923" i="1" s="1"/>
  <c r="S4924" i="1"/>
  <c r="AB4924" i="1" s="1"/>
  <c r="P4925" i="1"/>
  <c r="AB4925" i="1" s="1"/>
  <c r="Z4925" i="1"/>
  <c r="M4926" i="1"/>
  <c r="AB4926" i="1" s="1"/>
  <c r="V4927" i="1"/>
  <c r="AB4927" i="1" s="1"/>
  <c r="S4928" i="1"/>
  <c r="AB4928" i="1" s="1"/>
  <c r="P4929" i="1"/>
  <c r="AB4929" i="1" s="1"/>
  <c r="Z4929" i="1"/>
  <c r="M4930" i="1"/>
  <c r="AB4930" i="1" s="1"/>
  <c r="V4931" i="1"/>
  <c r="AB4931" i="1" s="1"/>
  <c r="S4932" i="1"/>
  <c r="AB4932" i="1" s="1"/>
  <c r="P4933" i="1"/>
  <c r="AB4933" i="1" s="1"/>
  <c r="Z4933" i="1"/>
  <c r="M4934" i="1"/>
  <c r="AB4934" i="1" s="1"/>
  <c r="V4935" i="1"/>
  <c r="AB4935" i="1" s="1"/>
  <c r="S4936" i="1"/>
  <c r="AB4936" i="1" s="1"/>
  <c r="P4937" i="1"/>
  <c r="AB4937" i="1" s="1"/>
  <c r="Z4937" i="1"/>
  <c r="M4938" i="1"/>
  <c r="AB4938" i="1" s="1"/>
  <c r="V4939" i="1"/>
  <c r="AB4939" i="1" s="1"/>
  <c r="S4940" i="1"/>
  <c r="AB4940" i="1" s="1"/>
  <c r="P4941" i="1"/>
  <c r="AB4941" i="1" s="1"/>
  <c r="Z4941" i="1"/>
  <c r="M4942" i="1"/>
  <c r="AB4942" i="1" s="1"/>
  <c r="V4943" i="1"/>
  <c r="AB4943" i="1" s="1"/>
  <c r="S4944" i="1"/>
  <c r="AB4944" i="1" s="1"/>
  <c r="P4945" i="1"/>
  <c r="AB4945" i="1" s="1"/>
  <c r="Z4945" i="1"/>
  <c r="M4946" i="1"/>
  <c r="AB4946" i="1" s="1"/>
  <c r="V4947" i="1"/>
  <c r="AB4947" i="1" s="1"/>
  <c r="S4948" i="1"/>
  <c r="AB4948" i="1" s="1"/>
  <c r="P4949" i="1"/>
  <c r="AB4949" i="1" s="1"/>
  <c r="Z4949" i="1"/>
  <c r="M4950" i="1"/>
  <c r="AB4950" i="1" s="1"/>
  <c r="V4951" i="1"/>
  <c r="AB4951" i="1" s="1"/>
  <c r="S4952" i="1"/>
  <c r="AB4952" i="1" s="1"/>
  <c r="P4953" i="1"/>
  <c r="Z4953" i="1"/>
  <c r="AB4953" i="1" s="1"/>
  <c r="M4954" i="1"/>
  <c r="AB4954" i="1" s="1"/>
  <c r="V4955" i="1"/>
  <c r="AB4955" i="1" s="1"/>
  <c r="S4956" i="1"/>
  <c r="AB4956" i="1" s="1"/>
  <c r="P4957" i="1"/>
  <c r="Z4957" i="1"/>
  <c r="AB4957" i="1" s="1"/>
  <c r="M4958" i="1"/>
  <c r="AB4958" i="1" s="1"/>
  <c r="V4959" i="1"/>
  <c r="AB4959" i="1" s="1"/>
  <c r="S4960" i="1"/>
  <c r="AB4960" i="1" s="1"/>
  <c r="P4961" i="1"/>
  <c r="Z4961" i="1"/>
  <c r="AB4961" i="1" s="1"/>
  <c r="M4962" i="1"/>
  <c r="AB4962" i="1" s="1"/>
  <c r="V4963" i="1"/>
  <c r="AB4963" i="1" s="1"/>
  <c r="S4964" i="1"/>
  <c r="AB4964" i="1" s="1"/>
  <c r="P4965" i="1"/>
  <c r="Z4965" i="1"/>
  <c r="AB4965" i="1" s="1"/>
  <c r="M4966" i="1"/>
  <c r="AB4966" i="1" s="1"/>
  <c r="V4967" i="1"/>
  <c r="AB4967" i="1" s="1"/>
  <c r="S4968" i="1"/>
  <c r="AB4968" i="1" s="1"/>
  <c r="P4969" i="1"/>
  <c r="Z4969" i="1"/>
  <c r="AB4969" i="1" s="1"/>
  <c r="M4970" i="1"/>
  <c r="AB4970" i="1" s="1"/>
  <c r="V4971" i="1"/>
  <c r="AB4971" i="1" s="1"/>
  <c r="S4972" i="1"/>
  <c r="AB4972" i="1" s="1"/>
  <c r="P4973" i="1"/>
  <c r="Z4973" i="1"/>
  <c r="AB4973" i="1" s="1"/>
  <c r="M4974" i="1"/>
  <c r="AB4974" i="1" s="1"/>
  <c r="V4975" i="1"/>
  <c r="AB4975" i="1" s="1"/>
  <c r="S4976" i="1"/>
  <c r="AB4976" i="1" s="1"/>
  <c r="P4977" i="1"/>
  <c r="AB4977" i="1" s="1"/>
  <c r="Z4977" i="1"/>
  <c r="M4978" i="1"/>
  <c r="AB4978" i="1" s="1"/>
  <c r="M4979" i="1"/>
  <c r="AB4979" i="1" s="1"/>
  <c r="V4980" i="1"/>
  <c r="AB4980" i="1" s="1"/>
  <c r="S4981" i="1"/>
  <c r="AB4981" i="1" s="1"/>
  <c r="P4982" i="1"/>
  <c r="Z4982" i="1"/>
  <c r="AB4982" i="1" s="1"/>
  <c r="M4983" i="1"/>
  <c r="AB4983" i="1" s="1"/>
  <c r="V4984" i="1"/>
  <c r="AB4984" i="1" s="1"/>
  <c r="S4985" i="1"/>
  <c r="AB4985" i="1" s="1"/>
  <c r="P4986" i="1"/>
  <c r="Z4986" i="1"/>
  <c r="AB4986" i="1" s="1"/>
  <c r="M4987" i="1"/>
  <c r="AB4987" i="1" s="1"/>
  <c r="V4988" i="1"/>
  <c r="AB4988" i="1" s="1"/>
  <c r="S4989" i="1"/>
  <c r="AB4989" i="1" s="1"/>
  <c r="P4990" i="1"/>
  <c r="Z4990" i="1"/>
  <c r="AB4990" i="1" s="1"/>
  <c r="M4991" i="1"/>
  <c r="AB4991" i="1" s="1"/>
  <c r="V4992" i="1"/>
  <c r="AB4992" i="1" s="1"/>
  <c r="S4993" i="1"/>
  <c r="AB4993" i="1" s="1"/>
  <c r="P4994" i="1"/>
  <c r="Z4994" i="1"/>
  <c r="AB4994" i="1" s="1"/>
  <c r="M4995" i="1"/>
  <c r="AB4995" i="1" s="1"/>
  <c r="V4996" i="1"/>
  <c r="AB4996" i="1" s="1"/>
  <c r="S4997" i="1"/>
  <c r="AB4997" i="1" s="1"/>
  <c r="P4998" i="1"/>
  <c r="Z4998" i="1"/>
  <c r="AB4998" i="1" s="1"/>
  <c r="M4999" i="1"/>
  <c r="AB4999" i="1" s="1"/>
  <c r="V5000" i="1"/>
  <c r="AB5000" i="1" s="1"/>
  <c r="S5001" i="1"/>
  <c r="AB5001" i="1" s="1"/>
  <c r="P5002" i="1"/>
  <c r="Z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<sst xmlns="http://schemas.openxmlformats.org/spreadsheetml/2006/main" count="33" uniqueCount="20">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</sst>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%202021/06%20-%20PLANILHA%20CONTABIL%20FINANCEIRA-%20JUNHO%202021/SEI%20-%20JUNHO%202021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BRITES DE ALBUQUERQUE</v>
          </cell>
          <cell r="Q5" t="str">
            <v>HOSPITAL DO TRICENTENÁRIO</v>
          </cell>
          <cell r="R5">
            <v>10583920000567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PETROLINA (COVID-19)</v>
          </cell>
          <cell r="Q6" t="str">
            <v>ISMEP - INSTITUTO SOCIAL DAS MEDIANEIRAS DA PAZ</v>
          </cell>
          <cell r="R6">
            <v>10739225001947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EDUARDO CAMPOS (HOSPITAL DO SERTÃO)</v>
          </cell>
          <cell r="Q10" t="str">
            <v>HOSPITAL DO TRICENTENÁRIO</v>
          </cell>
          <cell r="R10">
            <v>10583920001105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 CAMPANHA)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(COVID-19)</v>
          </cell>
          <cell r="Q16" t="str">
            <v>HOSPITAL DO TRICENTENÁRIO</v>
          </cell>
          <cell r="R16">
            <v>10583920000800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MIGUEL ARRAES</v>
          </cell>
          <cell r="Q17" t="str">
            <v xml:space="preserve">IMIP HOSPITALAR - FUNDAÇÃO PROF. MARTINIANO FERNANDES </v>
          </cell>
          <cell r="R17">
            <v>9039744000275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 (COVID-19)</v>
          </cell>
          <cell r="Q18" t="str">
            <v xml:space="preserve">IMIP HOSPITALAR - FUNDAÇÃO PROF. MARTINIANO FERNANDES </v>
          </cell>
          <cell r="R18">
            <v>9039744000275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PELÓPIDAS SILVEIRA</v>
          </cell>
          <cell r="Q19" t="str">
            <v>IMIP - INSTITUTO DE MEDICINA INTEGRAL PROF. FERNANDO FIGUEIRA</v>
          </cell>
          <cell r="R19">
            <v>10988301000633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 (COVID-19)</v>
          </cell>
          <cell r="Q20" t="str">
            <v>IMIP - INSTITUTO DE MEDICINA INTEGRAL PROF. FERNANDO FIGUEIRA</v>
          </cell>
          <cell r="R20">
            <v>10988301000633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 (COVID-19)</v>
          </cell>
          <cell r="Q22" t="str">
            <v>HOSPITAL DO TRICENTENÁRIO</v>
          </cell>
          <cell r="R22">
            <v>10583920001024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FERNANDO BEZERRA</v>
          </cell>
          <cell r="Q23" t="str">
            <v>SANTA CASA DE MISERICÓRDIA DO RECIFE</v>
          </cell>
          <cell r="R23">
            <v>10869782000900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 (COVID-19)</v>
          </cell>
          <cell r="Q24" t="str">
            <v>SANTA CASA DE MISERICÓRDIA DO RECIFE</v>
          </cell>
          <cell r="R24">
            <v>10869782000900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RUY DE BARROS</v>
          </cell>
          <cell r="Q25" t="str">
            <v>HOSPITAL DO TRICENTENÁRIO</v>
          </cell>
          <cell r="R25">
            <v>10583920000990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RUY DE BARROS (COVID-19)</v>
          </cell>
          <cell r="Q26" t="str">
            <v>HOSPITAL DO TRICENTENÁRIO</v>
          </cell>
          <cell r="R26">
            <v>10583920000990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HOSPITAL SÃO SEBASTIÃO</v>
          </cell>
          <cell r="Q27" t="str">
            <v>HCP - HOSPITAL DO CÂNCER DE PERNAMBUCO</v>
          </cell>
          <cell r="R27">
            <v>10894988000648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HOSPITAL SILVIO MAGALHÃES</v>
          </cell>
          <cell r="Q28" t="str">
            <v>HOSP. MARIA LUCINDA - FUNDAÇÃO MANOEL DA SILVA ALMEIDA</v>
          </cell>
          <cell r="R28">
            <v>9767633000447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SILVIO MAGALHÃES (COVID-19)</v>
          </cell>
          <cell r="Q29" t="str">
            <v>HOSP. MARIA LUCINDA - FUNDAÇÃO MANOEL DA SILVA ALMEIDA</v>
          </cell>
          <cell r="R29">
            <v>9767633000447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BARRA DE JANGADA</v>
          </cell>
          <cell r="Q30" t="str">
            <v xml:space="preserve">IMIP HOSPITALAR - FUNDAÇÃO PROF. MARTINIANO FERNANDES </v>
          </cell>
          <cell r="R30">
            <v>9039744000941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BARRA DE JANGADA (COVID-19)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CABO DE SANTO AGOSTINHO</v>
          </cell>
          <cell r="Q32" t="str">
            <v xml:space="preserve">IMIP HOSPITALAR - FUNDAÇÃO PROF. MARTINIANO FERNANDES </v>
          </cell>
          <cell r="R32">
            <v>9039744001247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CABO DE SANTO AGOSTINHO (COVID-19)</v>
          </cell>
          <cell r="Q33" t="str">
            <v xml:space="preserve">IMIP HOSPITALAR - FUNDAÇÃO PROF. MARTINIANO FERNANDES </v>
          </cell>
          <cell r="R33">
            <v>9039744001247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CARUARU</v>
          </cell>
          <cell r="Q34" t="str">
            <v xml:space="preserve">IMIP HOSPITALAR - FUNDAÇÃO PROF. MARTINIANO FERNANDES </v>
          </cell>
          <cell r="R34">
            <v>9039744001166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CARUARU (COVID-19)</v>
          </cell>
          <cell r="Q35" t="str">
            <v xml:space="preserve">IMIP HOSPITALAR - FUNDAÇÃO PROF. MARTINIANO FERNANDES </v>
          </cell>
          <cell r="R35">
            <v>9039744001247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CAXANGÁ</v>
          </cell>
          <cell r="Q36" t="str">
            <v>HOSP. MARIA LUCINDA - FUNDAÇÃO MANOEL DA SILVA ALMEIDA</v>
          </cell>
          <cell r="R36">
            <v>9767633000609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CAXANGÁ (COVID-19)</v>
          </cell>
          <cell r="Q37" t="str">
            <v>HOSP. MARIA LUCINDA - FUNDAÇÃO MANOEL DA SILVA ALMEIDA</v>
          </cell>
          <cell r="R37">
            <v>9767633000609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CURADO</v>
          </cell>
          <cell r="Q38" t="str">
            <v>HOSPITAL DO TRICENTENÁRIO</v>
          </cell>
          <cell r="R38">
            <v>10583920000303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CURADO (COVID-19)</v>
          </cell>
          <cell r="Q39" t="str">
            <v>HOSPITAL DO TRICENTENÁRIO</v>
          </cell>
          <cell r="R39">
            <v>10583920000303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ENGENHO VELHO</v>
          </cell>
          <cell r="Q40" t="str">
            <v xml:space="preserve">IMIP HOSPITALAR - FUNDAÇÃO PROF. MARTINIANO FERNANDES </v>
          </cell>
          <cell r="R40">
            <v>9039744001085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ENGENHO VELHO (COID-19)</v>
          </cell>
          <cell r="Q41" t="str">
            <v xml:space="preserve">IMIP HOSPITALAR - FUNDAÇÃO PROF. MARTINIANO FERNANDES </v>
          </cell>
          <cell r="R41">
            <v>9039744001085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IBURA</v>
          </cell>
          <cell r="Q42" t="str">
            <v>HOSPITAL DO TRICENTENÁRIO</v>
          </cell>
          <cell r="R42">
            <v>10583920000214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IBURA (COVID-19)</v>
          </cell>
          <cell r="Q43" t="str">
            <v>HOSPITAL DO TRICENTENÁRIO</v>
          </cell>
          <cell r="R43">
            <v>15583920000214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 IGARASSU</v>
          </cell>
          <cell r="Q44" t="str">
            <v xml:space="preserve">IMIP HOSPITALAR - FUNDAÇÃO PROF. MARTINIANO FERNANDES </v>
          </cell>
          <cell r="R44">
            <v>9039744000437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IGARASSU</v>
          </cell>
          <cell r="Q45" t="str">
            <v xml:space="preserve">IMIP HOSPITALAR - FUNDAÇÃO PROF. MARTINIANO FERNANDES </v>
          </cell>
          <cell r="R45">
            <v>9039744000437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 IMBIRIBEIRA</v>
          </cell>
          <cell r="Q46" t="str">
            <v>IPAS - INSTITUTO PERNAMBUCANO DE ASSISTÊNCIA E SAÚDE</v>
          </cell>
          <cell r="R46">
            <v>10075232000243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 NOVA DESCOBERTA</v>
          </cell>
          <cell r="Q47" t="str">
            <v>HOSP. MARIA LUCINDA - FUNDAÇÃO MANOEL DA SILVA ALMEIDA</v>
          </cell>
          <cell r="R47">
            <v>9767633000528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NOVA DESCOBERTA (COVID-19)</v>
          </cell>
          <cell r="Q48" t="str">
            <v>HOSP. MARIA LUCINDA - FUNDAÇÃO MANOEL DA SILVA ALMEIDA</v>
          </cell>
          <cell r="R48">
            <v>9767633000528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OLINDA</v>
          </cell>
          <cell r="Q49" t="str">
            <v xml:space="preserve">IMIP HOSPITALAR - FUNDAÇÃO PROF. MARTINIANO FERNANDES </v>
          </cell>
          <cell r="R49">
            <v>9039744000356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 OLINDA - (COVID-19)</v>
          </cell>
          <cell r="Q50" t="str">
            <v xml:space="preserve">IMIP HOSPITALAR - FUNDAÇÃO PROF. MARTINIANO FERNANDES </v>
          </cell>
          <cell r="R50">
            <v>9039744000356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PAULISTA</v>
          </cell>
          <cell r="Q51" t="str">
            <v xml:space="preserve">IMIP HOSPITALAR - FUNDAÇÃO PROF. MARTINIANO FERNANDES </v>
          </cell>
          <cell r="R51">
            <v>9039744000518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 PAULISTA (COVID-19)</v>
          </cell>
          <cell r="Q52" t="str">
            <v xml:space="preserve">IMIP HOSPITALAR - FUNDAÇÃO PROF. MARTINIANO FERNANDES </v>
          </cell>
          <cell r="R52">
            <v>9039744000519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 SÃO LOURENÇO DA MATA</v>
          </cell>
          <cell r="Q53" t="str">
            <v xml:space="preserve">IMIP HOSPITALAR - FUNDAÇÃO PROF. MARTINIANO FERNANDES </v>
          </cell>
          <cell r="R53">
            <v>9039744000607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SÃO LOURENÇO DA MATA (COVID-19)</v>
          </cell>
          <cell r="Q54" t="str">
            <v xml:space="preserve">IMIP HOSPITALAR - FUNDAÇÃO PROF. MARTINIANO FERNANDES </v>
          </cell>
          <cell r="R54">
            <v>9039744000607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 TORRÕES</v>
          </cell>
          <cell r="Q55" t="str">
            <v>SANTA CASA DE MISERICÓRDIA DO RECIFE</v>
          </cell>
          <cell r="R55">
            <v>10869782001206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 TORRÕES (COVID-19)</v>
          </cell>
          <cell r="Q56" t="str">
            <v>SANTA CASA DE MISERICÓRDIA DO RECIFE</v>
          </cell>
          <cell r="R56">
            <v>10869782001206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AFOGADOS DA INGAZEIRA</v>
          </cell>
          <cell r="Q57" t="str">
            <v>HOSPITAL DO TRICENTENÁRIO</v>
          </cell>
          <cell r="R57">
            <v>10583920000648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ARCOVERDE</v>
          </cell>
          <cell r="Q58" t="str">
            <v>HCP - HOSPITAL DO CÂNCER DE PERNAMBUCO</v>
          </cell>
          <cell r="R58">
            <v>10894988000214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BELO JARDIM</v>
          </cell>
          <cell r="Q59" t="str">
            <v>HCP - HOSPITAL DO CÂNCER DE PERNAMBUCO</v>
          </cell>
          <cell r="R59">
            <v>10894988000303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UPAE CARUARU</v>
          </cell>
          <cell r="Q60" t="str">
            <v>HCP - HOSPITAL DO CÂNCER DE PERNAMBUCO</v>
          </cell>
          <cell r="R60">
            <v>10894988000729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GARANHUNS</v>
          </cell>
          <cell r="Q61" t="str">
            <v xml:space="preserve">IMIP HOSPITALAR - FUNDAÇÃO PROF. MARTINIANO FERNANDES </v>
          </cell>
          <cell r="R61">
            <v>9039744001409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GARANHUNS (COVID-19)</v>
          </cell>
          <cell r="Q62" t="str">
            <v xml:space="preserve">IMIP HOSPITALAR - FUNDAÇÃO PROF. MARTINIANO FERNANDES </v>
          </cell>
          <cell r="R62">
            <v>9039744001409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UPAE GOIANA</v>
          </cell>
          <cell r="Q63" t="str">
            <v xml:space="preserve">IMIP HOSPITALAR - FUNDAÇÃO PROF. MARTINIANO FERNANDES </v>
          </cell>
          <cell r="R63">
            <v>9039744000194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GOIANA (COVID-19)</v>
          </cell>
          <cell r="Q64" t="str">
            <v xml:space="preserve">IMIP HOSPITALAR - FUNDAÇÃO PROF. MARTINIANO FERNANDES </v>
          </cell>
          <cell r="R64">
            <v>9039744001751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GRANDE RECIFE</v>
          </cell>
          <cell r="Q65" t="str">
            <v>IBDAH - INST. BRASILEIRO DE DESENVOLVIMENTO DA ADM HOSPITALAR</v>
          </cell>
          <cell r="R65">
            <v>7267476001023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UPAE LIMOEIRO</v>
          </cell>
          <cell r="Q66" t="str">
            <v>APAMI SURUBIM</v>
          </cell>
          <cell r="R66">
            <v>11754025000369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UPAE OURICURI - ISMEP</v>
          </cell>
          <cell r="Q67" t="str">
            <v>ISMEP - INSTITUTO SOCIAL DAS MEDIANEIRAS DA PAZ</v>
          </cell>
          <cell r="R67">
            <v>10739225001785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PETROLINA</v>
          </cell>
          <cell r="Q68" t="str">
            <v>IMIP - INSTITUTO DE MEDICINA INTEGRAL PROF. FERNANDO FIGUEIRA</v>
          </cell>
          <cell r="R68">
            <v>10988301000714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PETROLINA (COVID-19)</v>
          </cell>
          <cell r="Q69" t="str">
            <v>IMIP - INSTITUTO DE MEDICINA INTEGRAL PROF. FERNANDO FIGUEIRA</v>
          </cell>
          <cell r="R69">
            <v>10988301000714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SALGUEIRO</v>
          </cell>
          <cell r="Q70" t="str">
            <v xml:space="preserve">IMIP HOSPITALAR - FUNDAÇÃO PROF. MARTINIANO FERNANDES </v>
          </cell>
          <cell r="R70">
            <v>9039744001590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P71" t="str">
            <v>UPAE SERRA TALHADA</v>
          </cell>
          <cell r="Q71" t="str">
            <v>HOSPITAL DO TRICENTENÁRIO</v>
          </cell>
          <cell r="R71">
            <v>10583920000729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SERRA TALHADA (COVID-19)</v>
          </cell>
          <cell r="Q72" t="str">
            <v>HOSPITAL DO TRICENTENÁRIO</v>
          </cell>
          <cell r="R72">
            <v>10583920000729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 xml:space="preserve">IMIP HOSPITALAR - FUNDAÇÃO PROF. MARTINIANO FERNANDES 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IMIP - INSTITUTO DE MEDICINA INTEGRAL PROF. FERNANDO FIGUEIRA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HOSPITAL DO TRICENTENÁRIO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P76" t="str">
            <v>HOSP. MARIA LUCINDA - FUNDAÇÃO MANOEL DA SILVA ALMEIDA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P77" t="str">
            <v>SANTA CASA DE MISERICÓRDIA DO RECIFE</v>
          </cell>
          <cell r="AK77" t="str">
            <v>6.3.1.1.1. Lavanderia</v>
          </cell>
        </row>
        <row r="78">
          <cell r="B78" t="str">
            <v>7.2.1.2. Equipamentos de Informática</v>
          </cell>
          <cell r="P78" t="str">
            <v>HCP - HOSPITAL DO CÂNCER DE PERNAMBUCO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P79" t="str">
            <v>IPAS - INSTITUTO PERNAMBUCANO DE ASSISTÊNCIA E SAÚDE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P80" t="str">
            <v>APAMI SURUBIM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P81" t="str">
            <v>ISMEP - INSTITUTO SOCIAL DAS MEDIANEIRAS DA PAZ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P82" t="str">
            <v>IBDAH - INST. BRASILEIRO DE DESENVOLVIMENTO DA ADM HOSPITALAR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CABO DE SANTO AGOSTINHO</v>
          </cell>
          <cell r="E12" t="str">
            <v>ADAILDE SILVA DE PAULA</v>
          </cell>
          <cell r="F12" t="str">
            <v>2-Outros Profissionais da Saúde</v>
          </cell>
          <cell r="G12">
            <v>322205</v>
          </cell>
          <cell r="H12">
            <v>44348</v>
          </cell>
          <cell r="I12">
            <v>0</v>
          </cell>
          <cell r="J12">
            <v>115.3424</v>
          </cell>
          <cell r="L12">
            <v>174.1</v>
          </cell>
          <cell r="M12">
            <v>22</v>
          </cell>
          <cell r="R12">
            <v>158.2277</v>
          </cell>
          <cell r="S12">
            <v>66</v>
          </cell>
          <cell r="U12">
            <v>66.11</v>
          </cell>
          <cell r="X12" t="str">
            <v>AUXILIO CRECHE</v>
          </cell>
        </row>
        <row r="13">
          <cell r="C13" t="str">
            <v>UPA CABO DE SANTO AGOSTINHO</v>
          </cell>
          <cell r="E13" t="str">
            <v>ADINELHA MARIA DE AROUXA SILVA</v>
          </cell>
          <cell r="F13" t="str">
            <v>2-Outros Profissionais da Saúde</v>
          </cell>
          <cell r="G13">
            <v>322205</v>
          </cell>
          <cell r="H13">
            <v>44348</v>
          </cell>
          <cell r="I13">
            <v>0</v>
          </cell>
          <cell r="J13">
            <v>121.0776</v>
          </cell>
          <cell r="L13">
            <v>174.1</v>
          </cell>
          <cell r="M13">
            <v>22</v>
          </cell>
          <cell r="R13">
            <v>172.5</v>
          </cell>
          <cell r="S13">
            <v>66</v>
          </cell>
          <cell r="U13">
            <v>0</v>
          </cell>
        </row>
        <row r="14">
          <cell r="C14" t="str">
            <v>UPA CABO DE SANTO AGOSTINHO</v>
          </cell>
          <cell r="E14" t="str">
            <v>ADIVANIR MARQUES BARBOSA DA SILVA</v>
          </cell>
          <cell r="F14" t="str">
            <v>3-Administrativo</v>
          </cell>
          <cell r="G14">
            <v>515205</v>
          </cell>
          <cell r="H14">
            <v>44348</v>
          </cell>
          <cell r="I14">
            <v>0</v>
          </cell>
          <cell r="J14">
            <v>120.50239999999999</v>
          </cell>
          <cell r="L14">
            <v>174.15</v>
          </cell>
          <cell r="M14">
            <v>23.8</v>
          </cell>
          <cell r="R14">
            <v>270.72770000000003</v>
          </cell>
          <cell r="S14">
            <v>71.400000000000006</v>
          </cell>
          <cell r="U14">
            <v>0</v>
          </cell>
        </row>
        <row r="15">
          <cell r="C15" t="str">
            <v>UPA CABO DE SANTO AGOSTINHO</v>
          </cell>
          <cell r="E15" t="str">
            <v>ADRIANA CASTRO DO NASCIMENTO</v>
          </cell>
          <cell r="F15" t="str">
            <v>2-Outros Profissionais da Saúde</v>
          </cell>
          <cell r="G15">
            <v>223505</v>
          </cell>
          <cell r="H15">
            <v>44348</v>
          </cell>
          <cell r="I15">
            <v>0</v>
          </cell>
          <cell r="J15">
            <v>500.53039999999987</v>
          </cell>
          <cell r="M15">
            <v>0</v>
          </cell>
          <cell r="S15">
            <v>0</v>
          </cell>
          <cell r="U15">
            <v>0</v>
          </cell>
        </row>
        <row r="16">
          <cell r="C16" t="str">
            <v>UPA CABO DE SANTO AGOSTINHO</v>
          </cell>
          <cell r="E16" t="str">
            <v>ADRIANA MARIA DA SILVA</v>
          </cell>
          <cell r="F16" t="str">
            <v>2-Outros Profissionais da Saúde</v>
          </cell>
          <cell r="G16">
            <v>322205</v>
          </cell>
          <cell r="H16">
            <v>44348</v>
          </cell>
          <cell r="I16">
            <v>0</v>
          </cell>
          <cell r="J16">
            <v>0</v>
          </cell>
          <cell r="M16">
            <v>0</v>
          </cell>
          <cell r="S16">
            <v>0</v>
          </cell>
          <cell r="U16">
            <v>0</v>
          </cell>
        </row>
        <row r="17">
          <cell r="C17" t="str">
            <v>UPA CABO DE SANTO AGOSTINHO</v>
          </cell>
          <cell r="E17" t="str">
            <v>ADRIANA MARIA DE SOUZA PEREIRA</v>
          </cell>
          <cell r="F17" t="str">
            <v>3-Administrativo</v>
          </cell>
          <cell r="G17">
            <v>324115</v>
          </cell>
          <cell r="H17">
            <v>44348</v>
          </cell>
          <cell r="I17">
            <v>0</v>
          </cell>
          <cell r="J17">
            <v>334.16559999999998</v>
          </cell>
          <cell r="L17">
            <v>174.1</v>
          </cell>
          <cell r="M17">
            <v>10.85</v>
          </cell>
          <cell r="S17">
            <v>0</v>
          </cell>
          <cell r="U17">
            <v>0</v>
          </cell>
        </row>
        <row r="18">
          <cell r="C18" t="str">
            <v>UPA CABO DE SANTO AGOSTINHO</v>
          </cell>
          <cell r="E18" t="str">
            <v>ADRIANO SILVA DE LIMA</v>
          </cell>
          <cell r="F18" t="str">
            <v>3-Administrativo</v>
          </cell>
          <cell r="G18">
            <v>517410</v>
          </cell>
          <cell r="H18">
            <v>44348</v>
          </cell>
          <cell r="I18">
            <v>0</v>
          </cell>
          <cell r="J18">
            <v>242.00239999999999</v>
          </cell>
          <cell r="L18">
            <v>174.1</v>
          </cell>
          <cell r="M18">
            <v>22</v>
          </cell>
          <cell r="S18">
            <v>0</v>
          </cell>
          <cell r="U18">
            <v>0</v>
          </cell>
        </row>
        <row r="19">
          <cell r="C19" t="str">
            <v>UPA CABO DE SANTO AGOSTINHO</v>
          </cell>
          <cell r="E19" t="str">
            <v>AGATA STANISCI</v>
          </cell>
          <cell r="F19" t="str">
            <v>1-Médico</v>
          </cell>
          <cell r="G19">
            <v>225124</v>
          </cell>
          <cell r="H19">
            <v>44348</v>
          </cell>
          <cell r="I19">
            <v>0</v>
          </cell>
          <cell r="J19">
            <v>539.66560000000004</v>
          </cell>
          <cell r="M19">
            <v>0</v>
          </cell>
          <cell r="S19">
            <v>0</v>
          </cell>
          <cell r="U19">
            <v>0</v>
          </cell>
        </row>
        <row r="20">
          <cell r="C20" t="str">
            <v>UPA CABO DE SANTO AGOSTINHO</v>
          </cell>
          <cell r="E20" t="str">
            <v>ALDILENE CARLA DA SILVA</v>
          </cell>
          <cell r="F20" t="str">
            <v>2-Outros Profissionais da Saúde</v>
          </cell>
          <cell r="G20">
            <v>322205</v>
          </cell>
          <cell r="H20">
            <v>44348</v>
          </cell>
          <cell r="I20">
            <v>0</v>
          </cell>
          <cell r="J20">
            <v>122.0168</v>
          </cell>
          <cell r="L20">
            <v>174.1</v>
          </cell>
          <cell r="M20">
            <v>22</v>
          </cell>
          <cell r="R20">
            <v>172.5</v>
          </cell>
          <cell r="S20">
            <v>48.4</v>
          </cell>
          <cell r="U20">
            <v>0</v>
          </cell>
        </row>
        <row r="21">
          <cell r="C21" t="str">
            <v>UPA CABO DE SANTO AGOSTINHO</v>
          </cell>
          <cell r="E21" t="str">
            <v>ALINNE TETI MAGALHAES</v>
          </cell>
          <cell r="F21" t="str">
            <v>1-Médico</v>
          </cell>
          <cell r="G21">
            <v>225125</v>
          </cell>
          <cell r="H21">
            <v>44348</v>
          </cell>
          <cell r="I21">
            <v>0</v>
          </cell>
          <cell r="J21">
            <v>391.55360000000002</v>
          </cell>
          <cell r="M21">
            <v>0</v>
          </cell>
          <cell r="S21">
            <v>0</v>
          </cell>
          <cell r="U21">
            <v>0</v>
          </cell>
        </row>
        <row r="22">
          <cell r="C22" t="str">
            <v>UPA CABO DE SANTO AGOSTINHO</v>
          </cell>
          <cell r="E22" t="str">
            <v>ALISSON SANTOS DO NASCIMENTO</v>
          </cell>
          <cell r="F22" t="str">
            <v>2-Outros Profissionais da Saúde</v>
          </cell>
          <cell r="G22">
            <v>322205</v>
          </cell>
          <cell r="H22">
            <v>44348</v>
          </cell>
          <cell r="I22">
            <v>0</v>
          </cell>
          <cell r="J22">
            <v>128.14240000000001</v>
          </cell>
          <cell r="L22">
            <v>174.1</v>
          </cell>
          <cell r="M22">
            <v>22</v>
          </cell>
          <cell r="R22">
            <v>125.25</v>
          </cell>
          <cell r="S22">
            <v>66</v>
          </cell>
          <cell r="U22">
            <v>0</v>
          </cell>
        </row>
        <row r="23">
          <cell r="C23" t="str">
            <v>UPA CABO DE SANTO AGOSTINHO</v>
          </cell>
          <cell r="E23" t="str">
            <v>ALLAN COUTINHO FREIRE</v>
          </cell>
          <cell r="F23" t="str">
            <v>3-Administrativo</v>
          </cell>
          <cell r="G23">
            <v>521130</v>
          </cell>
          <cell r="H23">
            <v>44348</v>
          </cell>
          <cell r="I23">
            <v>0</v>
          </cell>
          <cell r="J23">
            <v>110.3536</v>
          </cell>
          <cell r="K23">
            <v>0</v>
          </cell>
          <cell r="L23">
            <v>174.1</v>
          </cell>
          <cell r="M23">
            <v>22</v>
          </cell>
          <cell r="R23">
            <v>158.2277</v>
          </cell>
          <cell r="S23">
            <v>66</v>
          </cell>
          <cell r="U23">
            <v>0</v>
          </cell>
        </row>
        <row r="24">
          <cell r="C24" t="str">
            <v>UPA CABO DE SANTO AGOSTINHO</v>
          </cell>
          <cell r="E24" t="str">
            <v>ALLENDE DAVINO DE AMORIM</v>
          </cell>
          <cell r="F24" t="str">
            <v>1-Médico</v>
          </cell>
          <cell r="G24">
            <v>225125</v>
          </cell>
          <cell r="H24">
            <v>44348</v>
          </cell>
          <cell r="I24">
            <v>0</v>
          </cell>
          <cell r="J24">
            <v>199.20400000000001</v>
          </cell>
          <cell r="M24">
            <v>0</v>
          </cell>
          <cell r="S24">
            <v>0</v>
          </cell>
          <cell r="U24">
            <v>0</v>
          </cell>
        </row>
        <row r="25">
          <cell r="C25" t="str">
            <v>UPA CABO DE SANTO AGOSTINHO</v>
          </cell>
          <cell r="E25" t="str">
            <v>AMANDA PRISCILA DA SILVA</v>
          </cell>
          <cell r="F25" t="str">
            <v>3-Administrativo</v>
          </cell>
          <cell r="G25">
            <v>411010</v>
          </cell>
          <cell r="H25">
            <v>44348</v>
          </cell>
          <cell r="I25">
            <v>0</v>
          </cell>
          <cell r="J25">
            <v>110.992</v>
          </cell>
          <cell r="M25">
            <v>0</v>
          </cell>
          <cell r="R25">
            <v>207</v>
          </cell>
          <cell r="S25">
            <v>79.180000000000007</v>
          </cell>
          <cell r="U25">
            <v>0</v>
          </cell>
        </row>
        <row r="26">
          <cell r="C26" t="str">
            <v>UPA CABO DE SANTO AGOSTINHO</v>
          </cell>
          <cell r="E26" t="str">
            <v>ANA CAROLINA ARAUJO DOS SANTOS</v>
          </cell>
          <cell r="F26" t="str">
            <v>3-Administrativo</v>
          </cell>
          <cell r="G26">
            <v>411010</v>
          </cell>
          <cell r="H26">
            <v>44348</v>
          </cell>
          <cell r="I26">
            <v>0</v>
          </cell>
          <cell r="J26">
            <v>10.994400000000001</v>
          </cell>
          <cell r="M26">
            <v>0</v>
          </cell>
          <cell r="R26">
            <v>189.29</v>
          </cell>
          <cell r="S26">
            <v>33</v>
          </cell>
          <cell r="U26">
            <v>0</v>
          </cell>
        </row>
        <row r="27">
          <cell r="C27" t="str">
            <v>UPA CABO DE SANTO AGOSTINHO</v>
          </cell>
          <cell r="E27" t="str">
            <v>ANA CLAUDIA DA SILVA</v>
          </cell>
          <cell r="F27" t="str">
            <v>2-Outros Profissionais da Saúde</v>
          </cell>
          <cell r="G27">
            <v>322205</v>
          </cell>
          <cell r="H27">
            <v>44348</v>
          </cell>
          <cell r="I27">
            <v>0</v>
          </cell>
          <cell r="J27">
            <v>105.6</v>
          </cell>
          <cell r="L27">
            <v>174.1</v>
          </cell>
          <cell r="M27">
            <v>22</v>
          </cell>
          <cell r="R27">
            <v>158.2277</v>
          </cell>
          <cell r="S27">
            <v>66</v>
          </cell>
          <cell r="U27">
            <v>0</v>
          </cell>
        </row>
        <row r="28">
          <cell r="C28" t="str">
            <v>UPA CABO DE SANTO AGOSTINHO</v>
          </cell>
          <cell r="E28" t="str">
            <v>ANA MARIA BATISTA PEIXOTO</v>
          </cell>
          <cell r="F28" t="str">
            <v>2-Outros Profissionais da Saúde</v>
          </cell>
          <cell r="G28">
            <v>223505</v>
          </cell>
          <cell r="H28">
            <v>44348</v>
          </cell>
          <cell r="I28">
            <v>0</v>
          </cell>
          <cell r="J28">
            <v>0</v>
          </cell>
          <cell r="M28">
            <v>0</v>
          </cell>
          <cell r="S28">
            <v>0</v>
          </cell>
          <cell r="U28">
            <v>0</v>
          </cell>
        </row>
        <row r="29">
          <cell r="C29" t="str">
            <v>UPA CABO DE SANTO AGOSTINHO</v>
          </cell>
          <cell r="E29" t="str">
            <v>ANA PAULA DA SILVA SANTIAGO</v>
          </cell>
          <cell r="F29" t="str">
            <v>2-Outros Profissionais da Saúde</v>
          </cell>
          <cell r="G29">
            <v>223505</v>
          </cell>
          <cell r="H29">
            <v>44348</v>
          </cell>
          <cell r="I29">
            <v>0</v>
          </cell>
          <cell r="J29">
            <v>309.92160000000001</v>
          </cell>
          <cell r="M29">
            <v>0</v>
          </cell>
          <cell r="S29">
            <v>0</v>
          </cell>
          <cell r="U29">
            <v>0</v>
          </cell>
        </row>
        <row r="30">
          <cell r="C30" t="str">
            <v>UPA CABO DE SANTO AGOSTINHO</v>
          </cell>
          <cell r="E30" t="str">
            <v>ANA PAULA MATIAS DA SILVA</v>
          </cell>
          <cell r="F30" t="str">
            <v>3-Administrativo</v>
          </cell>
          <cell r="G30">
            <v>521130</v>
          </cell>
          <cell r="H30">
            <v>44348</v>
          </cell>
          <cell r="I30">
            <v>0</v>
          </cell>
          <cell r="J30">
            <v>188.4008</v>
          </cell>
          <cell r="L30">
            <v>174.1</v>
          </cell>
          <cell r="M30">
            <v>22</v>
          </cell>
          <cell r="S30">
            <v>0</v>
          </cell>
          <cell r="U30">
            <v>2.2000000000000002</v>
          </cell>
          <cell r="X30" t="str">
            <v>AUXILIO CRECHE</v>
          </cell>
        </row>
        <row r="31">
          <cell r="C31" t="str">
            <v>UPA CABO DE SANTO AGOSTINHO</v>
          </cell>
          <cell r="E31" t="str">
            <v>ANA THAYSSA ARAUJO CAVALCANTI</v>
          </cell>
          <cell r="F31" t="str">
            <v>2-Outros Profissionais da Saúde</v>
          </cell>
          <cell r="G31">
            <v>223505</v>
          </cell>
          <cell r="H31">
            <v>44348</v>
          </cell>
          <cell r="I31">
            <v>0</v>
          </cell>
          <cell r="J31">
            <v>477.36</v>
          </cell>
          <cell r="M31">
            <v>0</v>
          </cell>
          <cell r="S31">
            <v>0</v>
          </cell>
          <cell r="U31">
            <v>0</v>
          </cell>
        </row>
        <row r="32">
          <cell r="C32" t="str">
            <v>UPA CABO DE SANTO AGOSTINHO</v>
          </cell>
          <cell r="E32" t="str">
            <v>ANAZETE MARIA DE LIMA</v>
          </cell>
          <cell r="F32" t="str">
            <v>3-Administrativo</v>
          </cell>
          <cell r="G32">
            <v>521130</v>
          </cell>
          <cell r="H32">
            <v>44348</v>
          </cell>
          <cell r="I32">
            <v>0</v>
          </cell>
          <cell r="J32">
            <v>100.3656</v>
          </cell>
          <cell r="L32">
            <v>174.1</v>
          </cell>
          <cell r="M32">
            <v>22</v>
          </cell>
          <cell r="R32">
            <v>158.2277</v>
          </cell>
          <cell r="S32">
            <v>66</v>
          </cell>
          <cell r="U32">
            <v>0</v>
          </cell>
        </row>
        <row r="33">
          <cell r="C33" t="str">
            <v>UPA CABO DE SANTO AGOSTINHO</v>
          </cell>
          <cell r="E33" t="str">
            <v>ANDERSON JOSE DA SILVA</v>
          </cell>
          <cell r="F33" t="str">
            <v>3-Administrativo</v>
          </cell>
          <cell r="G33">
            <v>317210</v>
          </cell>
          <cell r="H33">
            <v>44348</v>
          </cell>
          <cell r="I33">
            <v>0</v>
          </cell>
          <cell r="J33">
            <v>143.68879999999999</v>
          </cell>
          <cell r="L33">
            <v>174.28</v>
          </cell>
          <cell r="M33">
            <v>34.79</v>
          </cell>
          <cell r="S33">
            <v>0</v>
          </cell>
          <cell r="U33">
            <v>0</v>
          </cell>
        </row>
        <row r="34">
          <cell r="C34" t="str">
            <v>UPA CABO DE SANTO AGOSTINHO</v>
          </cell>
          <cell r="E34" t="str">
            <v>ANDRE JOSE DO NASCIMENTO</v>
          </cell>
          <cell r="F34" t="str">
            <v>3-Administrativo</v>
          </cell>
          <cell r="G34">
            <v>782320</v>
          </cell>
          <cell r="H34">
            <v>44348</v>
          </cell>
          <cell r="I34">
            <v>0</v>
          </cell>
          <cell r="J34">
            <v>138.31200000000001</v>
          </cell>
          <cell r="L34">
            <v>174.1</v>
          </cell>
          <cell r="M34">
            <v>30.19</v>
          </cell>
          <cell r="S34">
            <v>0</v>
          </cell>
          <cell r="U34">
            <v>0</v>
          </cell>
        </row>
        <row r="35">
          <cell r="C35" t="str">
            <v>UPA CABO DE SANTO AGOSTINHO</v>
          </cell>
          <cell r="E35" t="str">
            <v>ANDREIA DA SILVA SANTOS</v>
          </cell>
          <cell r="F35" t="str">
            <v>2-Outros Profissionais da Saúde</v>
          </cell>
          <cell r="G35">
            <v>322205</v>
          </cell>
          <cell r="H35">
            <v>44348</v>
          </cell>
          <cell r="I35">
            <v>0</v>
          </cell>
          <cell r="J35">
            <v>0</v>
          </cell>
          <cell r="M35">
            <v>0</v>
          </cell>
          <cell r="S35">
            <v>0</v>
          </cell>
          <cell r="U35">
            <v>0</v>
          </cell>
        </row>
        <row r="36">
          <cell r="C36" t="str">
            <v>UPA CABO DE SANTO AGOSTINHO</v>
          </cell>
          <cell r="E36" t="str">
            <v>ANGELA PEREIRA DE SOUSA</v>
          </cell>
          <cell r="F36" t="str">
            <v>2-Outros Profissionais da Saúde</v>
          </cell>
          <cell r="G36">
            <v>322205</v>
          </cell>
          <cell r="H36">
            <v>44348</v>
          </cell>
          <cell r="I36">
            <v>0</v>
          </cell>
          <cell r="J36">
            <v>110.6712</v>
          </cell>
          <cell r="L36">
            <v>174.1</v>
          </cell>
          <cell r="M36">
            <v>22</v>
          </cell>
          <cell r="R36">
            <v>93</v>
          </cell>
          <cell r="S36">
            <v>66</v>
          </cell>
          <cell r="U36">
            <v>0</v>
          </cell>
        </row>
        <row r="37">
          <cell r="C37" t="str">
            <v>UPA CABO DE SANTO AGOSTINHO</v>
          </cell>
          <cell r="E37" t="str">
            <v>APARECIDO LEONARDE DO CARMO GONZAGA</v>
          </cell>
          <cell r="F37" t="str">
            <v>3-Administrativo</v>
          </cell>
          <cell r="G37">
            <v>324115</v>
          </cell>
          <cell r="H37">
            <v>44348</v>
          </cell>
          <cell r="I37">
            <v>0</v>
          </cell>
          <cell r="J37">
            <v>282.70080000000002</v>
          </cell>
          <cell r="L37">
            <v>174.1</v>
          </cell>
          <cell r="M37">
            <v>6.78</v>
          </cell>
          <cell r="R37">
            <v>146.82769999999999</v>
          </cell>
          <cell r="S37">
            <v>62.7</v>
          </cell>
          <cell r="U37">
            <v>0</v>
          </cell>
        </row>
        <row r="38">
          <cell r="C38" t="str">
            <v>UPA CABO DE SANTO AGOSTINHO</v>
          </cell>
          <cell r="E38" t="str">
            <v>AUMIRENE MARIA DE FRANCA</v>
          </cell>
          <cell r="F38" t="str">
            <v>2-Outros Profissionais da Saúde</v>
          </cell>
          <cell r="G38">
            <v>322205</v>
          </cell>
          <cell r="H38">
            <v>44348</v>
          </cell>
          <cell r="I38">
            <v>0</v>
          </cell>
          <cell r="J38">
            <v>122.7336</v>
          </cell>
          <cell r="L38">
            <v>174.1</v>
          </cell>
          <cell r="M38">
            <v>22</v>
          </cell>
          <cell r="R38">
            <v>158.2277</v>
          </cell>
          <cell r="S38">
            <v>66</v>
          </cell>
          <cell r="U38">
            <v>0</v>
          </cell>
        </row>
        <row r="39">
          <cell r="C39" t="str">
            <v>UPA CABO DE SANTO AGOSTINHO</v>
          </cell>
          <cell r="E39" t="str">
            <v>BARBARA EMILLY DE ALMEIDA</v>
          </cell>
          <cell r="F39" t="str">
            <v>3-Administrativo</v>
          </cell>
          <cell r="G39">
            <v>411010</v>
          </cell>
          <cell r="H39">
            <v>44348</v>
          </cell>
          <cell r="I39">
            <v>0</v>
          </cell>
          <cell r="J39">
            <v>142.68799999999999</v>
          </cell>
          <cell r="L39">
            <v>174.1</v>
          </cell>
          <cell r="M39">
            <v>22</v>
          </cell>
          <cell r="R39">
            <v>270.72770000000003</v>
          </cell>
          <cell r="S39">
            <v>66</v>
          </cell>
          <cell r="U39">
            <v>0</v>
          </cell>
        </row>
        <row r="40">
          <cell r="C40" t="str">
            <v>UPA CABO DE SANTO AGOSTINHO</v>
          </cell>
          <cell r="E40" t="str">
            <v>BETANIA RODRIGUES FEITOSA</v>
          </cell>
          <cell r="F40" t="str">
            <v>3-Administrativo</v>
          </cell>
          <cell r="G40">
            <v>515205</v>
          </cell>
          <cell r="H40">
            <v>44348</v>
          </cell>
          <cell r="I40">
            <v>0</v>
          </cell>
          <cell r="J40">
            <v>129.49039999999999</v>
          </cell>
          <cell r="L40">
            <v>174.1</v>
          </cell>
          <cell r="M40">
            <v>23.8</v>
          </cell>
          <cell r="R40">
            <v>283.5</v>
          </cell>
          <cell r="S40">
            <v>71.400000000000006</v>
          </cell>
          <cell r="U40">
            <v>0</v>
          </cell>
        </row>
        <row r="41">
          <cell r="C41" t="str">
            <v>UPA CABO DE SANTO AGOSTINHO</v>
          </cell>
          <cell r="E41" t="str">
            <v>BRUNA PRISCILA DE OLIVEIRA</v>
          </cell>
          <cell r="F41" t="str">
            <v>2-Outros Profissionais da Saúde</v>
          </cell>
          <cell r="G41">
            <v>223505</v>
          </cell>
          <cell r="H41">
            <v>44348</v>
          </cell>
          <cell r="I41">
            <v>0</v>
          </cell>
          <cell r="J41">
            <v>275.80720000000002</v>
          </cell>
          <cell r="L41">
            <v>174.1</v>
          </cell>
          <cell r="M41">
            <v>3.08</v>
          </cell>
          <cell r="S41">
            <v>0</v>
          </cell>
          <cell r="U41">
            <v>0</v>
          </cell>
        </row>
        <row r="42">
          <cell r="C42" t="str">
            <v>UPA CABO DE SANTO AGOSTINHO</v>
          </cell>
          <cell r="E42" t="str">
            <v>CAIO FELIPE FARIAS BARROS</v>
          </cell>
          <cell r="F42" t="str">
            <v>1-Médico</v>
          </cell>
          <cell r="G42">
            <v>225124</v>
          </cell>
          <cell r="H42">
            <v>44348</v>
          </cell>
          <cell r="I42">
            <v>0</v>
          </cell>
          <cell r="J42">
            <v>173.9616</v>
          </cell>
          <cell r="M42">
            <v>0</v>
          </cell>
          <cell r="S42">
            <v>0</v>
          </cell>
          <cell r="U42">
            <v>0</v>
          </cell>
        </row>
        <row r="43">
          <cell r="C43" t="str">
            <v>UPA CABO DE SANTO AGOSTINHO</v>
          </cell>
          <cell r="E43" t="str">
            <v>CAIO FERNANDO DE HOLLANDA ABREU</v>
          </cell>
          <cell r="F43" t="str">
            <v>1-Médico</v>
          </cell>
          <cell r="G43">
            <v>225125</v>
          </cell>
          <cell r="H43">
            <v>44348</v>
          </cell>
          <cell r="I43">
            <v>0</v>
          </cell>
          <cell r="J43">
            <v>463.55919999999998</v>
          </cell>
          <cell r="L43">
            <v>174.1</v>
          </cell>
          <cell r="M43">
            <v>4.75</v>
          </cell>
          <cell r="S43">
            <v>0</v>
          </cell>
          <cell r="U43">
            <v>0</v>
          </cell>
        </row>
        <row r="44">
          <cell r="C44" t="str">
            <v>UPA CABO DE SANTO AGOSTINHO</v>
          </cell>
          <cell r="E44" t="str">
            <v>CARLA GIOVANA RODRIGUES DA SILVA</v>
          </cell>
          <cell r="F44" t="str">
            <v>1-Médico</v>
          </cell>
          <cell r="G44">
            <v>225125</v>
          </cell>
          <cell r="H44">
            <v>44348</v>
          </cell>
          <cell r="I44">
            <v>0</v>
          </cell>
          <cell r="J44">
            <v>423.60800000000012</v>
          </cell>
          <cell r="L44">
            <v>174.1</v>
          </cell>
          <cell r="M44">
            <v>1.58</v>
          </cell>
          <cell r="S44">
            <v>0</v>
          </cell>
          <cell r="U44">
            <v>0</v>
          </cell>
        </row>
        <row r="45">
          <cell r="C45" t="str">
            <v>UPA CABO DE SANTO AGOSTINHO</v>
          </cell>
          <cell r="E45" t="str">
            <v>CASSIANA MARIA DA SILVA</v>
          </cell>
          <cell r="F45" t="str">
            <v>3-Administrativo</v>
          </cell>
          <cell r="G45">
            <v>411010</v>
          </cell>
          <cell r="H45">
            <v>44348</v>
          </cell>
          <cell r="I45">
            <v>0</v>
          </cell>
          <cell r="J45">
            <v>127.952</v>
          </cell>
          <cell r="L45">
            <v>174.1</v>
          </cell>
          <cell r="M45">
            <v>22</v>
          </cell>
          <cell r="S45">
            <v>0</v>
          </cell>
          <cell r="U45">
            <v>0</v>
          </cell>
        </row>
        <row r="46">
          <cell r="C46" t="str">
            <v>UPA CABO DE SANTO AGOSTINHO</v>
          </cell>
          <cell r="E46" t="str">
            <v>CASSIANO GUEDES COSTA</v>
          </cell>
          <cell r="F46" t="str">
            <v>3-Administrativo</v>
          </cell>
          <cell r="G46">
            <v>514225</v>
          </cell>
          <cell r="H46">
            <v>44348</v>
          </cell>
          <cell r="I46">
            <v>0</v>
          </cell>
          <cell r="J46">
            <v>138.88</v>
          </cell>
          <cell r="L46">
            <v>174.1</v>
          </cell>
          <cell r="M46">
            <v>22</v>
          </cell>
          <cell r="S46">
            <v>0</v>
          </cell>
          <cell r="U46">
            <v>0</v>
          </cell>
        </row>
        <row r="47">
          <cell r="C47" t="str">
            <v>UPA CABO DE SANTO AGOSTINHO</v>
          </cell>
          <cell r="E47" t="str">
            <v>CATARINA BARBOSA DOS SANTOS SALES</v>
          </cell>
          <cell r="F47" t="str">
            <v>2-Outros Profissionais da Saúde</v>
          </cell>
          <cell r="G47">
            <v>322205</v>
          </cell>
          <cell r="H47">
            <v>44348</v>
          </cell>
          <cell r="I47">
            <v>0</v>
          </cell>
          <cell r="J47">
            <v>105.6</v>
          </cell>
          <cell r="L47">
            <v>174.1</v>
          </cell>
          <cell r="M47">
            <v>22</v>
          </cell>
          <cell r="R47">
            <v>137.9777</v>
          </cell>
          <cell r="S47">
            <v>66</v>
          </cell>
          <cell r="U47">
            <v>0</v>
          </cell>
        </row>
        <row r="48">
          <cell r="C48" t="str">
            <v>UPA CABO DE SANTO AGOSTINHO</v>
          </cell>
          <cell r="E48" t="str">
            <v>CATARINA MARIA DA SILVA</v>
          </cell>
          <cell r="F48" t="str">
            <v>3-Administrativo</v>
          </cell>
          <cell r="G48">
            <v>515205</v>
          </cell>
          <cell r="H48">
            <v>44348</v>
          </cell>
          <cell r="I48">
            <v>0</v>
          </cell>
          <cell r="J48">
            <v>235.50960000000001</v>
          </cell>
          <cell r="L48">
            <v>174.1</v>
          </cell>
          <cell r="M48">
            <v>23.8</v>
          </cell>
          <cell r="R48">
            <v>22.927699999999998</v>
          </cell>
          <cell r="S48">
            <v>2.38</v>
          </cell>
          <cell r="U48">
            <v>0</v>
          </cell>
        </row>
        <row r="49">
          <cell r="C49" t="str">
            <v>UPA CABO DE SANTO AGOSTINHO</v>
          </cell>
          <cell r="E49" t="str">
            <v>CLARA ISABEL NOBREGA SATURNINO</v>
          </cell>
          <cell r="F49" t="str">
            <v>3-Administrativo</v>
          </cell>
          <cell r="G49">
            <v>251605</v>
          </cell>
          <cell r="H49">
            <v>44348</v>
          </cell>
          <cell r="I49">
            <v>0</v>
          </cell>
          <cell r="J49">
            <v>204.5624</v>
          </cell>
          <cell r="L49">
            <v>174.26</v>
          </cell>
          <cell r="M49">
            <v>37.39</v>
          </cell>
          <cell r="S49">
            <v>0</v>
          </cell>
          <cell r="U49">
            <v>0</v>
          </cell>
        </row>
        <row r="50">
          <cell r="C50" t="str">
            <v>UPA CABO DE SANTO AGOSTINHO</v>
          </cell>
          <cell r="E50" t="str">
            <v>CLAUDIA MARIA SARAIVA</v>
          </cell>
          <cell r="F50" t="str">
            <v>2-Outros Profissionais da Saúde</v>
          </cell>
          <cell r="G50">
            <v>322205</v>
          </cell>
          <cell r="H50">
            <v>44348</v>
          </cell>
          <cell r="I50">
            <v>0</v>
          </cell>
          <cell r="J50">
            <v>0</v>
          </cell>
          <cell r="M50">
            <v>0</v>
          </cell>
          <cell r="S50">
            <v>0</v>
          </cell>
          <cell r="U50">
            <v>0</v>
          </cell>
        </row>
        <row r="51">
          <cell r="C51" t="str">
            <v>UPA CABO DE SANTO AGOSTINHO</v>
          </cell>
          <cell r="E51" t="str">
            <v>CLAUDIVANIA MARIA DOS SANTOS SILVA</v>
          </cell>
          <cell r="F51" t="str">
            <v>3-Administrativo</v>
          </cell>
          <cell r="G51">
            <v>411010</v>
          </cell>
          <cell r="H51">
            <v>44348</v>
          </cell>
          <cell r="I51">
            <v>0</v>
          </cell>
          <cell r="J51">
            <v>136.66319999999999</v>
          </cell>
          <cell r="M51">
            <v>0</v>
          </cell>
          <cell r="S51">
            <v>0</v>
          </cell>
          <cell r="U51">
            <v>0</v>
          </cell>
        </row>
        <row r="52">
          <cell r="C52" t="str">
            <v>UPA CABO DE SANTO AGOSTINHO</v>
          </cell>
          <cell r="E52" t="str">
            <v>CLAYTONY MELO DA SILVA</v>
          </cell>
          <cell r="F52" t="str">
            <v>3-Administrativo</v>
          </cell>
          <cell r="G52">
            <v>317210</v>
          </cell>
          <cell r="H52">
            <v>44348</v>
          </cell>
          <cell r="I52">
            <v>0</v>
          </cell>
          <cell r="J52">
            <v>160.2808</v>
          </cell>
          <cell r="L52">
            <v>174.16</v>
          </cell>
          <cell r="M52">
            <v>34.79</v>
          </cell>
          <cell r="R52">
            <v>270.72770000000003</v>
          </cell>
          <cell r="S52">
            <v>104.36</v>
          </cell>
          <cell r="U52">
            <v>0</v>
          </cell>
        </row>
        <row r="53">
          <cell r="C53" t="str">
            <v>UPA CABO DE SANTO AGOSTINHO</v>
          </cell>
          <cell r="E53" t="str">
            <v>CLEIDE SANTOS DA SILVA</v>
          </cell>
          <cell r="F53" t="str">
            <v>3-Administrativo</v>
          </cell>
          <cell r="G53">
            <v>251605</v>
          </cell>
          <cell r="H53">
            <v>44348</v>
          </cell>
          <cell r="I53">
            <v>0</v>
          </cell>
          <cell r="J53">
            <v>211.56960000000001</v>
          </cell>
          <cell r="L53">
            <v>174.15</v>
          </cell>
          <cell r="M53">
            <v>37.39</v>
          </cell>
          <cell r="S53">
            <v>0</v>
          </cell>
          <cell r="U53">
            <v>0</v>
          </cell>
        </row>
        <row r="54">
          <cell r="C54" t="str">
            <v>UPA CABO DE SANTO AGOSTINHO</v>
          </cell>
          <cell r="E54" t="str">
            <v>CLEUTON ROBERTO CANDIDO</v>
          </cell>
          <cell r="F54" t="str">
            <v>1-Médico</v>
          </cell>
          <cell r="G54">
            <v>225125</v>
          </cell>
          <cell r="H54">
            <v>44348</v>
          </cell>
          <cell r="I54">
            <v>0</v>
          </cell>
          <cell r="J54">
            <v>408.04</v>
          </cell>
          <cell r="L54">
            <v>174.1</v>
          </cell>
          <cell r="M54">
            <v>4.75</v>
          </cell>
          <cell r="S54">
            <v>0</v>
          </cell>
          <cell r="U54">
            <v>0</v>
          </cell>
        </row>
        <row r="55">
          <cell r="C55" t="str">
            <v>UPA CABO DE SANTO AGOSTINHO</v>
          </cell>
          <cell r="E55" t="str">
            <v>CLEYDSON TRAJANO DA SILVA</v>
          </cell>
          <cell r="F55" t="str">
            <v>3-Administrativo</v>
          </cell>
          <cell r="G55">
            <v>313115</v>
          </cell>
          <cell r="H55">
            <v>44348</v>
          </cell>
          <cell r="I55">
            <v>0</v>
          </cell>
          <cell r="J55">
            <v>146.572</v>
          </cell>
          <cell r="L55">
            <v>174.15</v>
          </cell>
          <cell r="M55">
            <v>30.86</v>
          </cell>
          <cell r="S55">
            <v>0</v>
          </cell>
          <cell r="U55">
            <v>0</v>
          </cell>
        </row>
        <row r="56">
          <cell r="C56" t="str">
            <v>UPA CABO DE SANTO AGOSTINHO</v>
          </cell>
          <cell r="E56" t="str">
            <v>CRISTIANE DE SOUZA BRITO</v>
          </cell>
          <cell r="F56" t="str">
            <v>2-Outros Profissionais da Saúde</v>
          </cell>
          <cell r="G56">
            <v>322205</v>
          </cell>
          <cell r="H56">
            <v>44348</v>
          </cell>
          <cell r="I56">
            <v>0</v>
          </cell>
          <cell r="J56">
            <v>119.488</v>
          </cell>
          <cell r="L56">
            <v>174.1</v>
          </cell>
          <cell r="M56">
            <v>22</v>
          </cell>
          <cell r="R56">
            <v>270.72770000000003</v>
          </cell>
          <cell r="S56">
            <v>66</v>
          </cell>
          <cell r="U56">
            <v>0</v>
          </cell>
        </row>
        <row r="57">
          <cell r="C57" t="str">
            <v>UPA CABO DE SANTO AGOSTINHO</v>
          </cell>
          <cell r="E57" t="str">
            <v>CRISTOPHER CAMPOS DA CUNHA CAVALCANTI</v>
          </cell>
          <cell r="F57" t="str">
            <v>3-Administrativo</v>
          </cell>
          <cell r="G57">
            <v>131205</v>
          </cell>
          <cell r="H57">
            <v>44348</v>
          </cell>
          <cell r="I57">
            <v>0</v>
          </cell>
          <cell r="J57">
            <v>508.98719999999997</v>
          </cell>
          <cell r="M57">
            <v>0</v>
          </cell>
          <cell r="S57">
            <v>0</v>
          </cell>
          <cell r="U57">
            <v>0</v>
          </cell>
        </row>
        <row r="58">
          <cell r="C58" t="str">
            <v>UPA CABO DE SANTO AGOSTINHO</v>
          </cell>
          <cell r="E58" t="str">
            <v>CYNTHYA MARIA DOS SANTOS</v>
          </cell>
          <cell r="F58" t="str">
            <v>2-Outros Profissionais da Saúde</v>
          </cell>
          <cell r="G58">
            <v>223505</v>
          </cell>
          <cell r="H58">
            <v>44348</v>
          </cell>
          <cell r="I58">
            <v>0</v>
          </cell>
          <cell r="J58">
            <v>360.8904</v>
          </cell>
          <cell r="L58">
            <v>174.1</v>
          </cell>
          <cell r="M58">
            <v>3.08</v>
          </cell>
          <cell r="R58">
            <v>158.2277</v>
          </cell>
          <cell r="S58">
            <v>123.36</v>
          </cell>
          <cell r="U58">
            <v>0</v>
          </cell>
        </row>
        <row r="59">
          <cell r="C59" t="str">
            <v>UPA CABO DE SANTO AGOSTINHO</v>
          </cell>
          <cell r="E59" t="str">
            <v>DALVA CORDEIRO RAMOS SOUZA</v>
          </cell>
          <cell r="F59" t="str">
            <v>3-Administrativo</v>
          </cell>
          <cell r="G59">
            <v>324115</v>
          </cell>
          <cell r="H59">
            <v>44348</v>
          </cell>
          <cell r="I59">
            <v>0</v>
          </cell>
          <cell r="J59">
            <v>0</v>
          </cell>
          <cell r="M59">
            <v>0</v>
          </cell>
          <cell r="S59">
            <v>0</v>
          </cell>
          <cell r="U59">
            <v>0</v>
          </cell>
        </row>
        <row r="60">
          <cell r="C60" t="str">
            <v>UPA CABO DE SANTO AGOSTINHO</v>
          </cell>
          <cell r="E60" t="str">
            <v>DANIELA CRISTINA DE SALES</v>
          </cell>
          <cell r="F60" t="str">
            <v>3-Administrativo</v>
          </cell>
          <cell r="G60">
            <v>142205</v>
          </cell>
          <cell r="H60">
            <v>44348</v>
          </cell>
          <cell r="I60">
            <v>0</v>
          </cell>
          <cell r="J60">
            <v>243.5368</v>
          </cell>
          <cell r="L60">
            <v>174.18</v>
          </cell>
          <cell r="M60">
            <v>53.72</v>
          </cell>
          <cell r="S60">
            <v>0</v>
          </cell>
          <cell r="U60">
            <v>0</v>
          </cell>
        </row>
        <row r="61">
          <cell r="C61" t="str">
            <v>UPA CABO DE SANTO AGOSTINHO</v>
          </cell>
          <cell r="E61" t="str">
            <v>DANIELE CORREIA DA SILVA</v>
          </cell>
          <cell r="F61" t="str">
            <v>2-Outros Profissionais da Saúde</v>
          </cell>
          <cell r="G61">
            <v>322205</v>
          </cell>
          <cell r="H61">
            <v>44348</v>
          </cell>
          <cell r="I61">
            <v>0</v>
          </cell>
          <cell r="J61">
            <v>121.92959999999999</v>
          </cell>
          <cell r="L61">
            <v>174.1</v>
          </cell>
          <cell r="M61">
            <v>22</v>
          </cell>
          <cell r="R61">
            <v>137.9777</v>
          </cell>
          <cell r="S61">
            <v>66</v>
          </cell>
          <cell r="U61">
            <v>66.11</v>
          </cell>
          <cell r="X61" t="str">
            <v>AUXILIO CRECHE</v>
          </cell>
        </row>
        <row r="62">
          <cell r="C62" t="str">
            <v>UPA CABO DE SANTO AGOSTINHO</v>
          </cell>
          <cell r="E62" t="str">
            <v>DARLENE ROSE DE OLIVEIRA ARAUJO</v>
          </cell>
          <cell r="F62" t="str">
            <v>2-Outros Profissionais da Saúde</v>
          </cell>
          <cell r="G62">
            <v>322205</v>
          </cell>
          <cell r="H62">
            <v>44348</v>
          </cell>
          <cell r="I62">
            <v>0</v>
          </cell>
          <cell r="J62">
            <v>122.5672</v>
          </cell>
          <cell r="L62">
            <v>174.1</v>
          </cell>
          <cell r="M62">
            <v>22</v>
          </cell>
          <cell r="R62">
            <v>158.2277</v>
          </cell>
          <cell r="S62">
            <v>66</v>
          </cell>
          <cell r="U62">
            <v>0</v>
          </cell>
        </row>
        <row r="63">
          <cell r="C63" t="str">
            <v>UPA CABO DE SANTO AGOSTINHO</v>
          </cell>
          <cell r="E63" t="str">
            <v>DAYANE MONIQUE DA SILVA ALVES</v>
          </cell>
          <cell r="F63" t="str">
            <v>3-Administrativo</v>
          </cell>
          <cell r="G63">
            <v>411010</v>
          </cell>
          <cell r="H63">
            <v>44348</v>
          </cell>
          <cell r="I63">
            <v>0</v>
          </cell>
          <cell r="J63">
            <v>110.896</v>
          </cell>
          <cell r="L63">
            <v>174.1</v>
          </cell>
          <cell r="M63">
            <v>22</v>
          </cell>
          <cell r="R63">
            <v>186</v>
          </cell>
          <cell r="S63">
            <v>66</v>
          </cell>
          <cell r="U63">
            <v>66.12</v>
          </cell>
          <cell r="X63" t="str">
            <v>AUXILIO CRECHE</v>
          </cell>
        </row>
        <row r="64">
          <cell r="C64" t="str">
            <v>UPA CABO DE SANTO AGOSTINHO</v>
          </cell>
          <cell r="E64" t="str">
            <v>DAYVSON KEYSON SALUSTIANO FRANCA</v>
          </cell>
          <cell r="F64" t="str">
            <v>3-Administrativo</v>
          </cell>
          <cell r="G64">
            <v>521130</v>
          </cell>
          <cell r="H64">
            <v>44348</v>
          </cell>
          <cell r="I64">
            <v>0</v>
          </cell>
          <cell r="J64">
            <v>88</v>
          </cell>
          <cell r="L64">
            <v>174.1</v>
          </cell>
          <cell r="M64">
            <v>22</v>
          </cell>
          <cell r="S64">
            <v>0</v>
          </cell>
          <cell r="U64">
            <v>0</v>
          </cell>
        </row>
        <row r="65">
          <cell r="C65" t="str">
            <v>UPA CABO DE SANTO AGOSTINHO</v>
          </cell>
          <cell r="E65" t="str">
            <v>DEISE CAVALCANTE DE ARAUJO RAMOS</v>
          </cell>
          <cell r="F65" t="str">
            <v>1-Médico</v>
          </cell>
          <cell r="G65">
            <v>225125</v>
          </cell>
          <cell r="H65">
            <v>44348</v>
          </cell>
          <cell r="I65">
            <v>0</v>
          </cell>
          <cell r="J65">
            <v>346.11040000000003</v>
          </cell>
          <cell r="M65">
            <v>0</v>
          </cell>
          <cell r="S65">
            <v>0</v>
          </cell>
          <cell r="U65">
            <v>0</v>
          </cell>
        </row>
        <row r="66">
          <cell r="C66" t="str">
            <v>UPA CABO DE SANTO AGOSTINHO</v>
          </cell>
          <cell r="E66" t="str">
            <v>DIANA RAISSA DE SANTANA ANDRADE</v>
          </cell>
          <cell r="F66" t="str">
            <v>1-Médico</v>
          </cell>
          <cell r="G66">
            <v>225125</v>
          </cell>
          <cell r="H66">
            <v>44348</v>
          </cell>
          <cell r="I66">
            <v>0</v>
          </cell>
          <cell r="J66">
            <v>181.572</v>
          </cell>
          <cell r="M66">
            <v>0</v>
          </cell>
          <cell r="S66">
            <v>0</v>
          </cell>
          <cell r="U66">
            <v>0</v>
          </cell>
        </row>
        <row r="67">
          <cell r="C67" t="str">
            <v>UPA CABO DE SANTO AGOSTINHO</v>
          </cell>
          <cell r="E67" t="str">
            <v>EBERLANDIA OLIVIA DA SILVA BATISTA</v>
          </cell>
          <cell r="F67" t="str">
            <v>2-Outros Profissionais da Saúde</v>
          </cell>
          <cell r="G67">
            <v>322205</v>
          </cell>
          <cell r="H67">
            <v>44348</v>
          </cell>
          <cell r="I67">
            <v>0</v>
          </cell>
          <cell r="J67">
            <v>144.4744</v>
          </cell>
          <cell r="L67">
            <v>174.1</v>
          </cell>
          <cell r="M67">
            <v>22</v>
          </cell>
          <cell r="R67">
            <v>93</v>
          </cell>
          <cell r="S67">
            <v>59.4</v>
          </cell>
          <cell r="U67">
            <v>0</v>
          </cell>
        </row>
        <row r="68">
          <cell r="C68" t="str">
            <v>UPA CABO DE SANTO AGOSTINHO</v>
          </cell>
          <cell r="E68" t="str">
            <v>EDILSON VIRGINIO DA SILVA JUNIOR</v>
          </cell>
          <cell r="F68" t="str">
            <v>3-Administrativo</v>
          </cell>
          <cell r="G68">
            <v>411010</v>
          </cell>
          <cell r="H68">
            <v>44348</v>
          </cell>
          <cell r="I68">
            <v>0</v>
          </cell>
          <cell r="J68">
            <v>10.9762</v>
          </cell>
          <cell r="M68">
            <v>0</v>
          </cell>
          <cell r="R68">
            <v>189.29</v>
          </cell>
          <cell r="S68">
            <v>33</v>
          </cell>
          <cell r="U68">
            <v>0</v>
          </cell>
        </row>
        <row r="69">
          <cell r="C69" t="str">
            <v>UPA CABO DE SANTO AGOSTINHO</v>
          </cell>
          <cell r="E69" t="str">
            <v>EDIMARIO JOSE DA SILVA MELO</v>
          </cell>
          <cell r="F69" t="str">
            <v>3-Administrativo</v>
          </cell>
          <cell r="G69">
            <v>517410</v>
          </cell>
          <cell r="H69">
            <v>44348</v>
          </cell>
          <cell r="I69">
            <v>0</v>
          </cell>
          <cell r="J69">
            <v>119.04</v>
          </cell>
          <cell r="L69">
            <v>174.1</v>
          </cell>
          <cell r="M69">
            <v>22</v>
          </cell>
          <cell r="S69">
            <v>0</v>
          </cell>
          <cell r="U69">
            <v>0</v>
          </cell>
        </row>
        <row r="70">
          <cell r="C70" t="str">
            <v>UPA CABO DE SANTO AGOSTINHO</v>
          </cell>
          <cell r="E70" t="str">
            <v>EDNA MARTINS ALVES DE SOUZA</v>
          </cell>
          <cell r="F70" t="str">
            <v>3-Administrativo</v>
          </cell>
          <cell r="G70">
            <v>351605</v>
          </cell>
          <cell r="H70">
            <v>44348</v>
          </cell>
          <cell r="I70">
            <v>0</v>
          </cell>
          <cell r="J70">
            <v>133.07599999999999</v>
          </cell>
          <cell r="L70">
            <v>174.15</v>
          </cell>
          <cell r="M70">
            <v>30.86</v>
          </cell>
          <cell r="R70">
            <v>298.17770000000002</v>
          </cell>
          <cell r="S70">
            <v>92.59</v>
          </cell>
          <cell r="U70">
            <v>0</v>
          </cell>
        </row>
        <row r="71">
          <cell r="C71" t="str">
            <v>UPA CABO DE SANTO AGOSTINHO</v>
          </cell>
          <cell r="E71" t="str">
            <v>EDNALDO JOSE DA SILVA</v>
          </cell>
          <cell r="F71" t="str">
            <v>3-Administrativo</v>
          </cell>
          <cell r="G71">
            <v>517410</v>
          </cell>
          <cell r="H71">
            <v>44348</v>
          </cell>
          <cell r="I71">
            <v>0</v>
          </cell>
          <cell r="J71">
            <v>117.3248</v>
          </cell>
          <cell r="L71">
            <v>174.1</v>
          </cell>
          <cell r="M71">
            <v>22</v>
          </cell>
          <cell r="S71">
            <v>0</v>
          </cell>
          <cell r="U71">
            <v>0</v>
          </cell>
        </row>
        <row r="72">
          <cell r="C72" t="str">
            <v>UPA CABO DE SANTO AGOSTINHO</v>
          </cell>
          <cell r="E72" t="str">
            <v>EDUARDA GABRIELA VILELA DA SILVA</v>
          </cell>
          <cell r="F72" t="str">
            <v>2-Outros Profissionais da Saúde</v>
          </cell>
          <cell r="G72">
            <v>322205</v>
          </cell>
          <cell r="H72">
            <v>44348</v>
          </cell>
          <cell r="I72">
            <v>0</v>
          </cell>
          <cell r="J72">
            <v>212.10560000000001</v>
          </cell>
          <cell r="L72">
            <v>174.1</v>
          </cell>
          <cell r="M72">
            <v>22</v>
          </cell>
          <cell r="R72">
            <v>22.927699999999998</v>
          </cell>
          <cell r="S72">
            <v>2.2000000000000002</v>
          </cell>
          <cell r="U72">
            <v>0</v>
          </cell>
        </row>
        <row r="73">
          <cell r="C73" t="str">
            <v>UPA CABO DE SANTO AGOSTINHO</v>
          </cell>
          <cell r="E73" t="str">
            <v>EGRINALDO AMANCIO DE SOUSA</v>
          </cell>
          <cell r="F73" t="str">
            <v>3-Administrativo</v>
          </cell>
          <cell r="G73">
            <v>514225</v>
          </cell>
          <cell r="H73">
            <v>44348</v>
          </cell>
          <cell r="I73">
            <v>0</v>
          </cell>
          <cell r="J73">
            <v>244.42080000000001</v>
          </cell>
          <cell r="L73">
            <v>174.1</v>
          </cell>
          <cell r="M73">
            <v>22</v>
          </cell>
          <cell r="S73">
            <v>0</v>
          </cell>
          <cell r="U73">
            <v>0</v>
          </cell>
        </row>
        <row r="74">
          <cell r="C74" t="str">
            <v>UPA CABO DE SANTO AGOSTINHO</v>
          </cell>
          <cell r="E74" t="str">
            <v>ELCIO MEDEIROS DA SILVA</v>
          </cell>
          <cell r="F74" t="str">
            <v>3-Administrativo</v>
          </cell>
          <cell r="G74">
            <v>324115</v>
          </cell>
          <cell r="H74">
            <v>44348</v>
          </cell>
          <cell r="I74">
            <v>0</v>
          </cell>
          <cell r="J74">
            <v>283.7296</v>
          </cell>
          <cell r="L74">
            <v>174.1</v>
          </cell>
          <cell r="M74">
            <v>6.78</v>
          </cell>
          <cell r="R74">
            <v>86.827699999999993</v>
          </cell>
          <cell r="S74">
            <v>62.7</v>
          </cell>
          <cell r="U74">
            <v>0</v>
          </cell>
        </row>
        <row r="75">
          <cell r="C75" t="str">
            <v>UPA CABO DE SANTO AGOSTINHO</v>
          </cell>
          <cell r="E75" t="str">
            <v>ELENILSON PEREIRA DOS SANTOS</v>
          </cell>
          <cell r="F75" t="str">
            <v>1-Médico</v>
          </cell>
          <cell r="G75">
            <v>225125</v>
          </cell>
          <cell r="H75">
            <v>44348</v>
          </cell>
          <cell r="I75">
            <v>0</v>
          </cell>
          <cell r="J75">
            <v>408.67520000000002</v>
          </cell>
          <cell r="L75">
            <v>174.1</v>
          </cell>
          <cell r="M75">
            <v>4.75</v>
          </cell>
          <cell r="S75">
            <v>0</v>
          </cell>
          <cell r="U75">
            <v>0</v>
          </cell>
        </row>
        <row r="76">
          <cell r="C76" t="str">
            <v>UPA CABO DE SANTO AGOSTINHO</v>
          </cell>
          <cell r="E76" t="str">
            <v>ELIETE MARIA DA SILVA AQUINO</v>
          </cell>
          <cell r="F76" t="str">
            <v>3-Administrativo</v>
          </cell>
          <cell r="G76">
            <v>411010</v>
          </cell>
          <cell r="H76">
            <v>44348</v>
          </cell>
          <cell r="I76">
            <v>0</v>
          </cell>
          <cell r="J76">
            <v>85.305599999999998</v>
          </cell>
          <cell r="M76">
            <v>0</v>
          </cell>
          <cell r="S76">
            <v>0</v>
          </cell>
          <cell r="U76">
            <v>0</v>
          </cell>
        </row>
        <row r="77">
          <cell r="C77" t="str">
            <v>UPA CABO DE SANTO AGOSTINHO</v>
          </cell>
          <cell r="E77" t="str">
            <v>ELIONAI CAMPELO WANDERLEY ALBUQUERQUE</v>
          </cell>
          <cell r="F77" t="str">
            <v>2-Outros Profissionais da Saúde</v>
          </cell>
          <cell r="G77">
            <v>223505</v>
          </cell>
          <cell r="H77">
            <v>44348</v>
          </cell>
          <cell r="I77">
            <v>0</v>
          </cell>
          <cell r="J77">
            <v>377.79440000000011</v>
          </cell>
          <cell r="L77">
            <v>174.1</v>
          </cell>
          <cell r="M77">
            <v>3.08</v>
          </cell>
          <cell r="S77">
            <v>0</v>
          </cell>
          <cell r="U77">
            <v>0</v>
          </cell>
        </row>
        <row r="78">
          <cell r="C78" t="str">
            <v>UPA CABO DE SANTO AGOSTINHO</v>
          </cell>
          <cell r="E78" t="str">
            <v>ELIUDE RODRIGUES GALDINO DA SILVA</v>
          </cell>
          <cell r="F78" t="str">
            <v>2-Outros Profissionais da Saúde</v>
          </cell>
          <cell r="G78">
            <v>223505</v>
          </cell>
          <cell r="H78">
            <v>44348</v>
          </cell>
          <cell r="I78">
            <v>0</v>
          </cell>
          <cell r="J78">
            <v>398.55040000000002</v>
          </cell>
          <cell r="L78">
            <v>174.1</v>
          </cell>
          <cell r="M78">
            <v>3.08</v>
          </cell>
          <cell r="R78">
            <v>201.42769999999999</v>
          </cell>
          <cell r="S78">
            <v>90.46</v>
          </cell>
          <cell r="U78">
            <v>0</v>
          </cell>
        </row>
        <row r="79">
          <cell r="C79" t="str">
            <v>UPA CABO DE SANTO AGOSTINHO</v>
          </cell>
          <cell r="E79" t="str">
            <v>ELIVANIA ALVES XAVIER</v>
          </cell>
          <cell r="F79" t="str">
            <v>2-Outros Profissionais da Saúde</v>
          </cell>
          <cell r="G79">
            <v>322205</v>
          </cell>
          <cell r="H79">
            <v>44348</v>
          </cell>
          <cell r="I79">
            <v>0</v>
          </cell>
          <cell r="J79">
            <v>107.9688</v>
          </cell>
          <cell r="L79">
            <v>174.1</v>
          </cell>
          <cell r="M79">
            <v>22</v>
          </cell>
          <cell r="R79">
            <v>158.2277</v>
          </cell>
          <cell r="S79">
            <v>66</v>
          </cell>
          <cell r="U79">
            <v>66.11</v>
          </cell>
          <cell r="X79" t="str">
            <v>AUXILIO CRECHE</v>
          </cell>
        </row>
        <row r="80">
          <cell r="C80" t="str">
            <v>UPA CABO DE SANTO AGOSTINHO</v>
          </cell>
          <cell r="E80" t="str">
            <v>ELIZETE CACHIADO DANTAS</v>
          </cell>
          <cell r="F80" t="str">
            <v>3-Administrativo</v>
          </cell>
          <cell r="G80">
            <v>223405</v>
          </cell>
          <cell r="H80">
            <v>44348</v>
          </cell>
          <cell r="I80">
            <v>0</v>
          </cell>
          <cell r="J80">
            <v>383.22879999999998</v>
          </cell>
          <cell r="L80">
            <v>174.1</v>
          </cell>
          <cell r="M80">
            <v>13.49</v>
          </cell>
          <cell r="S80">
            <v>0</v>
          </cell>
          <cell r="U80">
            <v>0</v>
          </cell>
        </row>
        <row r="81">
          <cell r="C81" t="str">
            <v>UPA CABO DE SANTO AGOSTINHO</v>
          </cell>
          <cell r="E81" t="str">
            <v>ELMA MARIA DA SILVA</v>
          </cell>
          <cell r="F81" t="str">
            <v>3-Administrativo</v>
          </cell>
          <cell r="G81">
            <v>411010</v>
          </cell>
          <cell r="H81">
            <v>44348</v>
          </cell>
          <cell r="I81">
            <v>0</v>
          </cell>
          <cell r="J81">
            <v>112.8168</v>
          </cell>
          <cell r="M81">
            <v>0</v>
          </cell>
          <cell r="S81">
            <v>0</v>
          </cell>
          <cell r="U81">
            <v>0</v>
          </cell>
        </row>
        <row r="82">
          <cell r="C82" t="str">
            <v>UPA CABO DE SANTO AGOSTINHO</v>
          </cell>
          <cell r="E82" t="str">
            <v>ERICA FERNANDA TORRES</v>
          </cell>
          <cell r="F82" t="str">
            <v>3-Administrativo</v>
          </cell>
          <cell r="G82">
            <v>324115</v>
          </cell>
          <cell r="H82">
            <v>44348</v>
          </cell>
          <cell r="I82">
            <v>0</v>
          </cell>
          <cell r="J82">
            <v>592.2296</v>
          </cell>
          <cell r="L82">
            <v>174.1</v>
          </cell>
          <cell r="M82">
            <v>9.49</v>
          </cell>
          <cell r="R82">
            <v>22.927699999999998</v>
          </cell>
          <cell r="S82">
            <v>6.27</v>
          </cell>
          <cell r="U82">
            <v>0</v>
          </cell>
        </row>
        <row r="83">
          <cell r="C83" t="str">
            <v>UPA CABO DE SANTO AGOSTINHO</v>
          </cell>
          <cell r="E83" t="str">
            <v>ERIKA MANUELLA FIGUEIROA BARRETTO</v>
          </cell>
          <cell r="F83" t="str">
            <v>1-Médico</v>
          </cell>
          <cell r="G83">
            <v>225125</v>
          </cell>
          <cell r="H83">
            <v>44348</v>
          </cell>
          <cell r="I83">
            <v>0</v>
          </cell>
          <cell r="J83">
            <v>364.14479999999998</v>
          </cell>
          <cell r="M83">
            <v>0</v>
          </cell>
          <cell r="S83">
            <v>0</v>
          </cell>
          <cell r="U83">
            <v>0</v>
          </cell>
        </row>
        <row r="84">
          <cell r="C84" t="str">
            <v>UPA CABO DE SANTO AGOSTINHO</v>
          </cell>
          <cell r="E84" t="str">
            <v>EVENY JUAREZA LEAL NASCIMENTO</v>
          </cell>
          <cell r="F84" t="str">
            <v>3-Administrativo</v>
          </cell>
          <cell r="G84">
            <v>411010</v>
          </cell>
          <cell r="H84">
            <v>44348</v>
          </cell>
          <cell r="I84">
            <v>0</v>
          </cell>
          <cell r="J84">
            <v>264.00560000000002</v>
          </cell>
          <cell r="L84">
            <v>174.1</v>
          </cell>
          <cell r="M84">
            <v>33.26</v>
          </cell>
          <cell r="S84">
            <v>0</v>
          </cell>
          <cell r="U84">
            <v>0</v>
          </cell>
        </row>
        <row r="85">
          <cell r="C85" t="str">
            <v>UPA CABO DE SANTO AGOSTINHO</v>
          </cell>
          <cell r="E85" t="str">
            <v>EVERLAINE DE ALBUQUERQUE HERCULANO</v>
          </cell>
          <cell r="F85" t="str">
            <v>3-Administrativo</v>
          </cell>
          <cell r="G85">
            <v>324115</v>
          </cell>
          <cell r="H85">
            <v>44348</v>
          </cell>
          <cell r="I85">
            <v>0</v>
          </cell>
          <cell r="J85">
            <v>290.60320000000002</v>
          </cell>
          <cell r="L85">
            <v>174.1</v>
          </cell>
          <cell r="M85">
            <v>1.36</v>
          </cell>
          <cell r="S85">
            <v>0</v>
          </cell>
          <cell r="U85">
            <v>0</v>
          </cell>
        </row>
        <row r="86">
          <cell r="C86" t="str">
            <v>UPA CABO DE SANTO AGOSTINHO</v>
          </cell>
          <cell r="E86" t="str">
            <v>EZEQUIAS INACIO DE OLIVEIRA</v>
          </cell>
          <cell r="F86" t="str">
            <v>3-Administrativo</v>
          </cell>
          <cell r="G86">
            <v>521130</v>
          </cell>
          <cell r="H86">
            <v>44348</v>
          </cell>
          <cell r="I86">
            <v>0</v>
          </cell>
          <cell r="J86">
            <v>96.629599999999996</v>
          </cell>
          <cell r="L86">
            <v>174.1</v>
          </cell>
          <cell r="M86">
            <v>22</v>
          </cell>
          <cell r="R86">
            <v>270.72770000000003</v>
          </cell>
          <cell r="S86">
            <v>66</v>
          </cell>
          <cell r="U86">
            <v>0</v>
          </cell>
        </row>
        <row r="87">
          <cell r="C87" t="str">
            <v>UPA CABO DE SANTO AGOSTINHO</v>
          </cell>
          <cell r="E87" t="str">
            <v>FABIANA FELIX REIS</v>
          </cell>
          <cell r="F87" t="str">
            <v>3-Administrativo</v>
          </cell>
          <cell r="G87">
            <v>766420</v>
          </cell>
          <cell r="H87">
            <v>44348</v>
          </cell>
          <cell r="I87">
            <v>0</v>
          </cell>
          <cell r="J87">
            <v>257.56</v>
          </cell>
          <cell r="L87">
            <v>174.1</v>
          </cell>
          <cell r="M87">
            <v>9.49</v>
          </cell>
          <cell r="R87">
            <v>136.02770000000001</v>
          </cell>
          <cell r="S87">
            <v>33</v>
          </cell>
          <cell r="U87">
            <v>0</v>
          </cell>
        </row>
        <row r="88">
          <cell r="C88" t="str">
            <v>UPA CABO DE SANTO AGOSTINHO</v>
          </cell>
          <cell r="E88" t="str">
            <v xml:space="preserve">FABIANA PRAXEDES DE SOUZA </v>
          </cell>
          <cell r="F88" t="str">
            <v>2-Outros Profissionais da Saúde</v>
          </cell>
          <cell r="G88">
            <v>223505</v>
          </cell>
          <cell r="H88">
            <v>44348</v>
          </cell>
          <cell r="I88">
            <v>0</v>
          </cell>
          <cell r="J88">
            <v>353.26479999999998</v>
          </cell>
          <cell r="L88">
            <v>174.1</v>
          </cell>
          <cell r="M88">
            <v>3.08</v>
          </cell>
          <cell r="S88">
            <v>0</v>
          </cell>
          <cell r="U88">
            <v>0</v>
          </cell>
        </row>
        <row r="89">
          <cell r="C89" t="str">
            <v>UPA CABO DE SANTO AGOSTINHO</v>
          </cell>
          <cell r="E89" t="str">
            <v>FABIANA SILVA BARBOSA</v>
          </cell>
          <cell r="F89" t="str">
            <v>2-Outros Profissionais da Saúde</v>
          </cell>
          <cell r="G89">
            <v>322205</v>
          </cell>
          <cell r="H89">
            <v>44348</v>
          </cell>
          <cell r="I89">
            <v>0</v>
          </cell>
          <cell r="J89">
            <v>110.896</v>
          </cell>
          <cell r="L89">
            <v>174.1</v>
          </cell>
          <cell r="M89">
            <v>22</v>
          </cell>
          <cell r="R89">
            <v>270.72770000000003</v>
          </cell>
          <cell r="S89">
            <v>66</v>
          </cell>
          <cell r="U89">
            <v>0</v>
          </cell>
        </row>
        <row r="90">
          <cell r="C90" t="str">
            <v>UPA CABO DE SANTO AGOSTINHO</v>
          </cell>
          <cell r="E90" t="str">
            <v>FABIO RAMOS LIMA</v>
          </cell>
          <cell r="F90" t="str">
            <v>3-Administrativo</v>
          </cell>
          <cell r="G90">
            <v>317210</v>
          </cell>
          <cell r="H90">
            <v>44348</v>
          </cell>
          <cell r="I90">
            <v>0</v>
          </cell>
          <cell r="J90">
            <v>162.5984</v>
          </cell>
          <cell r="L90">
            <v>174.16</v>
          </cell>
          <cell r="M90">
            <v>34.79</v>
          </cell>
          <cell r="S90">
            <v>0</v>
          </cell>
          <cell r="U90">
            <v>0</v>
          </cell>
        </row>
        <row r="91">
          <cell r="C91" t="str">
            <v>UPA CABO DE SANTO AGOSTINHO</v>
          </cell>
          <cell r="E91" t="str">
            <v>FABIO VIEIRA DO NASCIMENTO</v>
          </cell>
          <cell r="F91" t="str">
            <v>3-Administrativo</v>
          </cell>
          <cell r="G91">
            <v>411010</v>
          </cell>
          <cell r="H91">
            <v>44348</v>
          </cell>
          <cell r="I91">
            <v>0</v>
          </cell>
          <cell r="J91">
            <v>10.9816</v>
          </cell>
          <cell r="K91">
            <v>0</v>
          </cell>
          <cell r="M91">
            <v>0</v>
          </cell>
          <cell r="S91">
            <v>99</v>
          </cell>
          <cell r="U91">
            <v>0</v>
          </cell>
        </row>
        <row r="92">
          <cell r="C92" t="str">
            <v>UPA CABO DE SANTO AGOSTINHO</v>
          </cell>
          <cell r="E92" t="str">
            <v>FILIPE RODRIGUES DA CRUZ</v>
          </cell>
          <cell r="F92" t="str">
            <v>3-Administrativo</v>
          </cell>
          <cell r="G92">
            <v>515110</v>
          </cell>
          <cell r="H92">
            <v>44348</v>
          </cell>
          <cell r="I92">
            <v>0</v>
          </cell>
          <cell r="J92">
            <v>126.2736</v>
          </cell>
          <cell r="L92">
            <v>174.1</v>
          </cell>
          <cell r="M92">
            <v>22</v>
          </cell>
          <cell r="S92">
            <v>0</v>
          </cell>
          <cell r="U92">
            <v>0</v>
          </cell>
        </row>
        <row r="93">
          <cell r="C93" t="str">
            <v>UPA CABO DE SANTO AGOSTINHO</v>
          </cell>
          <cell r="E93" t="str">
            <v>FRANCELIA LIMA CORREIA</v>
          </cell>
          <cell r="F93" t="str">
            <v>2-Outros Profissionais da Saúde</v>
          </cell>
          <cell r="G93">
            <v>223505</v>
          </cell>
          <cell r="H93">
            <v>44348</v>
          </cell>
          <cell r="I93">
            <v>0</v>
          </cell>
          <cell r="J93">
            <v>404.46719999999999</v>
          </cell>
          <cell r="L93">
            <v>174.1</v>
          </cell>
          <cell r="M93">
            <v>3.08</v>
          </cell>
          <cell r="S93">
            <v>0</v>
          </cell>
          <cell r="U93">
            <v>0</v>
          </cell>
        </row>
        <row r="94">
          <cell r="C94" t="str">
            <v>UPA CABO DE SANTO AGOSTINHO</v>
          </cell>
          <cell r="E94" t="str">
            <v>FRANCISCO JOSE DO NASCIMENTO JUNIOR</v>
          </cell>
          <cell r="F94" t="str">
            <v>3-Administrativo</v>
          </cell>
          <cell r="G94">
            <v>782320</v>
          </cell>
          <cell r="H94">
            <v>44348</v>
          </cell>
          <cell r="I94">
            <v>0</v>
          </cell>
          <cell r="J94">
            <v>277.46640000000002</v>
          </cell>
          <cell r="L94">
            <v>174.1</v>
          </cell>
          <cell r="M94">
            <v>30.19</v>
          </cell>
          <cell r="S94">
            <v>0</v>
          </cell>
          <cell r="U94">
            <v>0</v>
          </cell>
        </row>
        <row r="95">
          <cell r="C95" t="str">
            <v>UPA CABO DE SANTO AGOSTINHO</v>
          </cell>
          <cell r="E95" t="str">
            <v>GABRIEL CANEJO RODRIGUEZ</v>
          </cell>
          <cell r="F95" t="str">
            <v>1-Médico</v>
          </cell>
          <cell r="G95">
            <v>225124</v>
          </cell>
          <cell r="H95">
            <v>44348</v>
          </cell>
          <cell r="I95">
            <v>0</v>
          </cell>
          <cell r="J95">
            <v>391.22239999999999</v>
          </cell>
          <cell r="M95">
            <v>0</v>
          </cell>
          <cell r="S95">
            <v>0</v>
          </cell>
          <cell r="U95">
            <v>0</v>
          </cell>
        </row>
        <row r="96">
          <cell r="C96" t="str">
            <v>UPA CABO DE SANTO AGOSTINHO</v>
          </cell>
          <cell r="E96" t="str">
            <v>GERALDO ANTONIO LEONCIO  MENEZES DO NASCIMENTO</v>
          </cell>
          <cell r="F96" t="str">
            <v>1-Médico</v>
          </cell>
          <cell r="G96">
            <v>225125</v>
          </cell>
          <cell r="H96">
            <v>44348</v>
          </cell>
          <cell r="I96">
            <v>0</v>
          </cell>
          <cell r="J96">
            <v>857.44240000000002</v>
          </cell>
          <cell r="L96">
            <v>174.1</v>
          </cell>
          <cell r="M96">
            <v>3.17</v>
          </cell>
          <cell r="S96">
            <v>0</v>
          </cell>
          <cell r="U96">
            <v>0</v>
          </cell>
        </row>
        <row r="97">
          <cell r="C97" t="str">
            <v>UPA CABO DE SANTO AGOSTINHO</v>
          </cell>
          <cell r="E97" t="str">
            <v>GIRLAYNE SOUZA DA SILVA</v>
          </cell>
          <cell r="F97" t="str">
            <v>2-Outros Profissionais da Saúde</v>
          </cell>
          <cell r="G97">
            <v>322205</v>
          </cell>
          <cell r="H97">
            <v>44348</v>
          </cell>
          <cell r="I97">
            <v>0</v>
          </cell>
          <cell r="J97">
            <v>108.53360000000001</v>
          </cell>
          <cell r="L97">
            <v>174.1</v>
          </cell>
          <cell r="M97">
            <v>22</v>
          </cell>
          <cell r="S97">
            <v>0</v>
          </cell>
          <cell r="U97">
            <v>0</v>
          </cell>
        </row>
        <row r="98">
          <cell r="C98" t="str">
            <v>UPA CABO DE SANTO AGOSTINHO</v>
          </cell>
          <cell r="E98" t="str">
            <v>GIULIA ANDREATA OLIVEIRA DE ALENCAR SILVA</v>
          </cell>
          <cell r="F98" t="str">
            <v>3-Administrativo</v>
          </cell>
          <cell r="G98">
            <v>411010</v>
          </cell>
          <cell r="H98">
            <v>44348</v>
          </cell>
          <cell r="I98">
            <v>0</v>
          </cell>
          <cell r="J98">
            <v>108.7192</v>
          </cell>
          <cell r="M98">
            <v>0</v>
          </cell>
          <cell r="S98">
            <v>0</v>
          </cell>
          <cell r="U98">
            <v>0</v>
          </cell>
        </row>
        <row r="99">
          <cell r="C99" t="str">
            <v>UPA CABO DE SANTO AGOSTINHO</v>
          </cell>
          <cell r="E99" t="str">
            <v>GLEICY DO NASCIMENTO DE LIMA</v>
          </cell>
          <cell r="F99" t="str">
            <v>2-Outros Profissionais da Saúde</v>
          </cell>
          <cell r="G99">
            <v>322205</v>
          </cell>
          <cell r="H99">
            <v>44348</v>
          </cell>
          <cell r="I99">
            <v>0</v>
          </cell>
          <cell r="J99">
            <v>105.6</v>
          </cell>
          <cell r="L99">
            <v>174.1</v>
          </cell>
          <cell r="M99">
            <v>22</v>
          </cell>
          <cell r="R99">
            <v>536.22770000000003</v>
          </cell>
          <cell r="S99">
            <v>66</v>
          </cell>
          <cell r="U99">
            <v>0</v>
          </cell>
        </row>
        <row r="100">
          <cell r="C100" t="str">
            <v>UPA CABO DE SANTO AGOSTINHO</v>
          </cell>
          <cell r="E100" t="str">
            <v>GRACILIANO RAMOS DA SILVA</v>
          </cell>
          <cell r="F100" t="str">
            <v>2-Outros Profissionais da Saúde</v>
          </cell>
          <cell r="G100">
            <v>322205</v>
          </cell>
          <cell r="H100">
            <v>44348</v>
          </cell>
          <cell r="I100">
            <v>0</v>
          </cell>
          <cell r="J100">
            <v>126.8176</v>
          </cell>
          <cell r="L100">
            <v>174.1</v>
          </cell>
          <cell r="M100">
            <v>22</v>
          </cell>
          <cell r="R100">
            <v>158.2277</v>
          </cell>
          <cell r="S100">
            <v>66</v>
          </cell>
          <cell r="U100">
            <v>0</v>
          </cell>
        </row>
        <row r="101">
          <cell r="C101" t="str">
            <v>UPA CABO DE SANTO AGOSTINHO</v>
          </cell>
          <cell r="E101" t="str">
            <v>GUARACY DOS SANTOS DA SILVA</v>
          </cell>
          <cell r="F101" t="str">
            <v>2-Outros Profissionais da Saúde</v>
          </cell>
          <cell r="G101">
            <v>322205</v>
          </cell>
          <cell r="H101">
            <v>44348</v>
          </cell>
          <cell r="I101">
            <v>0</v>
          </cell>
          <cell r="J101">
            <v>117.8408</v>
          </cell>
          <cell r="L101">
            <v>174.1</v>
          </cell>
          <cell r="M101">
            <v>22</v>
          </cell>
          <cell r="R101">
            <v>270.72770000000003</v>
          </cell>
          <cell r="S101">
            <v>50.6</v>
          </cell>
          <cell r="U101">
            <v>0</v>
          </cell>
        </row>
        <row r="102">
          <cell r="C102" t="str">
            <v>UPA CABO DE SANTO AGOSTINHO</v>
          </cell>
          <cell r="E102" t="str">
            <v>GUTIERRE NASCIMENTO DA SILVA EVANGELISTA</v>
          </cell>
          <cell r="F102" t="str">
            <v>3-Administrativo</v>
          </cell>
          <cell r="G102">
            <v>782320</v>
          </cell>
          <cell r="H102">
            <v>44348</v>
          </cell>
          <cell r="I102">
            <v>0</v>
          </cell>
          <cell r="J102">
            <v>253.78319999999999</v>
          </cell>
          <cell r="L102">
            <v>174.16</v>
          </cell>
          <cell r="M102">
            <v>30.19</v>
          </cell>
          <cell r="S102">
            <v>0</v>
          </cell>
          <cell r="U102">
            <v>0</v>
          </cell>
        </row>
        <row r="103">
          <cell r="C103" t="str">
            <v>UPA CABO DE SANTO AGOSTINHO</v>
          </cell>
          <cell r="E103" t="str">
            <v>GUTTEMBERG FRANCISCO DA SILVA</v>
          </cell>
          <cell r="F103" t="str">
            <v>3-Administrativo</v>
          </cell>
          <cell r="G103">
            <v>317210</v>
          </cell>
          <cell r="H103">
            <v>44348</v>
          </cell>
          <cell r="I103">
            <v>0</v>
          </cell>
          <cell r="J103">
            <v>138.96639999999999</v>
          </cell>
          <cell r="M103">
            <v>0</v>
          </cell>
          <cell r="S103">
            <v>0</v>
          </cell>
          <cell r="U103">
            <v>0</v>
          </cell>
        </row>
        <row r="104">
          <cell r="C104" t="str">
            <v>UPA CABO DE SANTO AGOSTINHO</v>
          </cell>
          <cell r="E104" t="str">
            <v>HUGO RICARDO TORRES DA SILVA</v>
          </cell>
          <cell r="F104" t="str">
            <v>1-Médico</v>
          </cell>
          <cell r="G104">
            <v>225124</v>
          </cell>
          <cell r="H104">
            <v>44348</v>
          </cell>
          <cell r="I104">
            <v>0</v>
          </cell>
          <cell r="J104">
            <v>775.2632000000001</v>
          </cell>
          <cell r="M104">
            <v>0</v>
          </cell>
          <cell r="S104">
            <v>0</v>
          </cell>
          <cell r="U104">
            <v>0</v>
          </cell>
        </row>
        <row r="105">
          <cell r="C105" t="str">
            <v>UPA CABO DE SANTO AGOSTINHO</v>
          </cell>
          <cell r="E105" t="str">
            <v>IARA BATISTA SOARES</v>
          </cell>
          <cell r="F105" t="str">
            <v>2-Outros Profissionais da Saúde</v>
          </cell>
          <cell r="G105">
            <v>322205</v>
          </cell>
          <cell r="H105">
            <v>44348</v>
          </cell>
          <cell r="I105">
            <v>0</v>
          </cell>
          <cell r="J105">
            <v>105.568</v>
          </cell>
          <cell r="L105">
            <v>174.1</v>
          </cell>
          <cell r="M105">
            <v>22</v>
          </cell>
          <cell r="R105">
            <v>137.9777</v>
          </cell>
          <cell r="S105">
            <v>66</v>
          </cell>
          <cell r="U105">
            <v>0</v>
          </cell>
        </row>
        <row r="106">
          <cell r="C106" t="str">
            <v>UPA CABO DE SANTO AGOSTINHO</v>
          </cell>
          <cell r="E106" t="str">
            <v>INALDA DE MELO SANTOS</v>
          </cell>
          <cell r="F106" t="str">
            <v>3-Administrativo</v>
          </cell>
          <cell r="G106">
            <v>123105</v>
          </cell>
          <cell r="H106">
            <v>44348</v>
          </cell>
          <cell r="I106">
            <v>0</v>
          </cell>
          <cell r="J106">
            <v>1199.9176</v>
          </cell>
          <cell r="L106">
            <v>174.1</v>
          </cell>
          <cell r="M106">
            <v>30</v>
          </cell>
          <cell r="S106">
            <v>0</v>
          </cell>
          <cell r="U106">
            <v>0</v>
          </cell>
        </row>
        <row r="107">
          <cell r="C107" t="str">
            <v>UPA CABO DE SANTO AGOSTINHO</v>
          </cell>
          <cell r="E107" t="str">
            <v>IVANILDO AMARO DA SILVA</v>
          </cell>
          <cell r="F107" t="str">
            <v>3-Administrativo</v>
          </cell>
          <cell r="G107">
            <v>517410</v>
          </cell>
          <cell r="H107">
            <v>44348</v>
          </cell>
          <cell r="I107">
            <v>0</v>
          </cell>
          <cell r="J107">
            <v>112.85039999999999</v>
          </cell>
          <cell r="L107">
            <v>174.1</v>
          </cell>
          <cell r="M107">
            <v>22</v>
          </cell>
          <cell r="S107">
            <v>0</v>
          </cell>
          <cell r="U107">
            <v>0</v>
          </cell>
        </row>
        <row r="108">
          <cell r="C108" t="str">
            <v>UPA CABO DE SANTO AGOSTINHO</v>
          </cell>
          <cell r="E108" t="str">
            <v>IVONEIDE MARIA DE OLIVEIRA TEODORO SILVA</v>
          </cell>
          <cell r="F108" t="str">
            <v>2-Outros Profissionais da Saúde</v>
          </cell>
          <cell r="G108">
            <v>223505</v>
          </cell>
          <cell r="H108">
            <v>44348</v>
          </cell>
          <cell r="I108">
            <v>0</v>
          </cell>
          <cell r="J108">
            <v>246.39840000000001</v>
          </cell>
          <cell r="L108">
            <v>174.1</v>
          </cell>
          <cell r="M108">
            <v>2.39</v>
          </cell>
          <cell r="R108">
            <v>219.42769999999999</v>
          </cell>
          <cell r="S108">
            <v>95.79</v>
          </cell>
          <cell r="U108">
            <v>0</v>
          </cell>
        </row>
        <row r="109">
          <cell r="C109" t="str">
            <v>UPA CABO DE SANTO AGOSTINHO</v>
          </cell>
          <cell r="E109" t="str">
            <v>IVSON BERNARDO DA SILVA</v>
          </cell>
          <cell r="F109" t="str">
            <v>3-Administrativo</v>
          </cell>
          <cell r="G109">
            <v>782320</v>
          </cell>
          <cell r="H109">
            <v>44348</v>
          </cell>
          <cell r="I109">
            <v>0</v>
          </cell>
          <cell r="J109">
            <v>165.376</v>
          </cell>
          <cell r="L109">
            <v>174.1</v>
          </cell>
          <cell r="M109">
            <v>30.19</v>
          </cell>
          <cell r="R109">
            <v>270.72770000000003</v>
          </cell>
          <cell r="S109">
            <v>90.58</v>
          </cell>
          <cell r="U109">
            <v>0</v>
          </cell>
        </row>
        <row r="110">
          <cell r="C110" t="str">
            <v>UPA CABO DE SANTO AGOSTINHO</v>
          </cell>
          <cell r="E110" t="str">
            <v>JACIARA NAIANA FERREIRA MAXIMIANO</v>
          </cell>
          <cell r="F110" t="str">
            <v>3-Administrativo</v>
          </cell>
          <cell r="G110">
            <v>223705</v>
          </cell>
          <cell r="H110">
            <v>44348</v>
          </cell>
          <cell r="I110">
            <v>0</v>
          </cell>
          <cell r="J110">
            <v>39.56</v>
          </cell>
          <cell r="L110">
            <v>174.1</v>
          </cell>
          <cell r="M110">
            <v>44</v>
          </cell>
          <cell r="S110">
            <v>0</v>
          </cell>
          <cell r="U110">
            <v>0</v>
          </cell>
        </row>
        <row r="111">
          <cell r="C111" t="str">
            <v>UPA CABO DE SANTO AGOSTINHO</v>
          </cell>
          <cell r="E111" t="str">
            <v>JACKSON FERREIRA DE OLIVEIRA</v>
          </cell>
          <cell r="F111" t="str">
            <v>2-Outros Profissionais da Saúde</v>
          </cell>
          <cell r="G111">
            <v>322205</v>
          </cell>
          <cell r="H111">
            <v>44348</v>
          </cell>
          <cell r="I111">
            <v>0</v>
          </cell>
          <cell r="J111">
            <v>118.7992</v>
          </cell>
          <cell r="L111">
            <v>174.1</v>
          </cell>
          <cell r="M111">
            <v>22</v>
          </cell>
          <cell r="S111">
            <v>0</v>
          </cell>
          <cell r="U111">
            <v>0</v>
          </cell>
        </row>
        <row r="112">
          <cell r="C112" t="str">
            <v>UPA CABO DE SANTO AGOSTINHO</v>
          </cell>
          <cell r="E112" t="str">
            <v>JACKSON VANDERLEY SILVA DE LIMA</v>
          </cell>
          <cell r="F112" t="str">
            <v>3-Administrativo</v>
          </cell>
          <cell r="G112">
            <v>515110</v>
          </cell>
          <cell r="H112">
            <v>44348</v>
          </cell>
          <cell r="I112">
            <v>0</v>
          </cell>
          <cell r="J112">
            <v>108.5176</v>
          </cell>
          <cell r="L112">
            <v>174.1</v>
          </cell>
          <cell r="M112">
            <v>22</v>
          </cell>
          <cell r="S112">
            <v>0</v>
          </cell>
          <cell r="U112">
            <v>0</v>
          </cell>
        </row>
        <row r="113">
          <cell r="C113" t="str">
            <v>UPA CABO DE SANTO AGOSTINHO</v>
          </cell>
          <cell r="E113" t="str">
            <v>JADILSON JOSE DOS SANTOS</v>
          </cell>
          <cell r="F113" t="str">
            <v>3-Administrativo</v>
          </cell>
          <cell r="G113">
            <v>515110</v>
          </cell>
          <cell r="H113">
            <v>44348</v>
          </cell>
          <cell r="I113">
            <v>0</v>
          </cell>
          <cell r="J113">
            <v>132.47999999999999</v>
          </cell>
          <cell r="L113">
            <v>174.1</v>
          </cell>
          <cell r="M113">
            <v>22</v>
          </cell>
          <cell r="S113">
            <v>0</v>
          </cell>
          <cell r="U113">
            <v>0</v>
          </cell>
        </row>
        <row r="114">
          <cell r="C114" t="str">
            <v>UPA CABO DE SANTO AGOSTINHO</v>
          </cell>
          <cell r="E114" t="str">
            <v>JAIME DOS ANJOS NASCIMENTO</v>
          </cell>
          <cell r="F114" t="str">
            <v>2-Outros Profissionais da Saúde</v>
          </cell>
          <cell r="G114">
            <v>223505</v>
          </cell>
          <cell r="H114">
            <v>44348</v>
          </cell>
          <cell r="I114">
            <v>0</v>
          </cell>
          <cell r="J114">
            <v>365.572</v>
          </cell>
          <cell r="L114">
            <v>174.1</v>
          </cell>
          <cell r="M114">
            <v>3.08</v>
          </cell>
          <cell r="S114">
            <v>0</v>
          </cell>
          <cell r="U114">
            <v>0</v>
          </cell>
        </row>
        <row r="115">
          <cell r="C115" t="str">
            <v>UPA CABO DE SANTO AGOSTINHO</v>
          </cell>
          <cell r="E115" t="str">
            <v>JAKSON TEOTONIO ALVES DA SILVA</v>
          </cell>
          <cell r="F115" t="str">
            <v>2-Outros Profissionais da Saúde</v>
          </cell>
          <cell r="G115">
            <v>322205</v>
          </cell>
          <cell r="H115">
            <v>44348</v>
          </cell>
          <cell r="I115">
            <v>0</v>
          </cell>
          <cell r="J115">
            <v>110</v>
          </cell>
          <cell r="M115">
            <v>0</v>
          </cell>
          <cell r="R115">
            <v>270.72770000000003</v>
          </cell>
          <cell r="S115">
            <v>66</v>
          </cell>
          <cell r="U115">
            <v>0</v>
          </cell>
        </row>
        <row r="116">
          <cell r="C116" t="str">
            <v>UPA CABO DE SANTO AGOSTINHO</v>
          </cell>
          <cell r="E116" t="str">
            <v>JANAINA DA PAZ BRUNO</v>
          </cell>
          <cell r="F116" t="str">
            <v>3-Administrativo</v>
          </cell>
          <cell r="G116">
            <v>411010</v>
          </cell>
          <cell r="H116">
            <v>44348</v>
          </cell>
          <cell r="I116">
            <v>0</v>
          </cell>
          <cell r="J116">
            <v>0</v>
          </cell>
          <cell r="M116">
            <v>0</v>
          </cell>
          <cell r="S116">
            <v>0</v>
          </cell>
          <cell r="U116">
            <v>0</v>
          </cell>
        </row>
        <row r="117">
          <cell r="C117" t="str">
            <v>UPA CABO DE SANTO AGOSTINHO</v>
          </cell>
          <cell r="E117" t="str">
            <v>JARISSON NEVES DA SILVA</v>
          </cell>
          <cell r="F117" t="str">
            <v>3-Administrativo</v>
          </cell>
          <cell r="G117">
            <v>517410</v>
          </cell>
          <cell r="H117">
            <v>44348</v>
          </cell>
          <cell r="I117">
            <v>0</v>
          </cell>
          <cell r="J117">
            <v>110</v>
          </cell>
          <cell r="L117">
            <v>174.1</v>
          </cell>
          <cell r="M117">
            <v>22</v>
          </cell>
          <cell r="R117">
            <v>270.72770000000003</v>
          </cell>
          <cell r="S117">
            <v>66</v>
          </cell>
          <cell r="U117">
            <v>0</v>
          </cell>
        </row>
        <row r="118">
          <cell r="C118" t="str">
            <v>UPA CABO DE SANTO AGOSTINHO</v>
          </cell>
          <cell r="E118" t="str">
            <v>JORGE ABILIO PAZETO</v>
          </cell>
          <cell r="F118" t="str">
            <v>1-Médico</v>
          </cell>
          <cell r="G118">
            <v>225125</v>
          </cell>
          <cell r="H118">
            <v>44348</v>
          </cell>
          <cell r="I118">
            <v>0</v>
          </cell>
          <cell r="J118">
            <v>170.8416</v>
          </cell>
          <cell r="M118">
            <v>0</v>
          </cell>
          <cell r="S118">
            <v>0</v>
          </cell>
          <cell r="U118">
            <v>0</v>
          </cell>
        </row>
        <row r="119">
          <cell r="C119" t="str">
            <v>UPA CABO DE SANTO AGOSTINHO</v>
          </cell>
          <cell r="E119" t="str">
            <v>JOSE AMARO DOS SANTOS</v>
          </cell>
          <cell r="F119" t="str">
            <v>3-Administrativo</v>
          </cell>
          <cell r="G119">
            <v>517410</v>
          </cell>
          <cell r="H119">
            <v>44348</v>
          </cell>
          <cell r="I119">
            <v>0</v>
          </cell>
          <cell r="J119">
            <v>119.848</v>
          </cell>
          <cell r="L119">
            <v>174.1</v>
          </cell>
          <cell r="M119">
            <v>22</v>
          </cell>
          <cell r="S119">
            <v>0</v>
          </cell>
          <cell r="U119">
            <v>0</v>
          </cell>
        </row>
        <row r="120">
          <cell r="C120" t="str">
            <v>UPA CABO DE SANTO AGOSTINHO</v>
          </cell>
          <cell r="E120" t="str">
            <v>JOSE CRISTIANO DA SILVA RODRIGUES</v>
          </cell>
          <cell r="F120" t="str">
            <v>3-Administrativo</v>
          </cell>
          <cell r="G120">
            <v>766420</v>
          </cell>
          <cell r="H120">
            <v>44348</v>
          </cell>
          <cell r="I120">
            <v>0</v>
          </cell>
          <cell r="J120">
            <v>121.5912</v>
          </cell>
          <cell r="L120">
            <v>174.1</v>
          </cell>
          <cell r="M120">
            <v>10.85</v>
          </cell>
          <cell r="S120">
            <v>0</v>
          </cell>
          <cell r="U120">
            <v>0</v>
          </cell>
        </row>
        <row r="121">
          <cell r="C121" t="str">
            <v>UPA CABO DE SANTO AGOSTINHO</v>
          </cell>
          <cell r="E121" t="str">
            <v>JOSE JORGE DE SOUZA</v>
          </cell>
          <cell r="F121" t="str">
            <v>3-Administrativo</v>
          </cell>
          <cell r="G121">
            <v>514225</v>
          </cell>
          <cell r="H121">
            <v>44348</v>
          </cell>
          <cell r="I121">
            <v>0</v>
          </cell>
          <cell r="J121">
            <v>169.7208</v>
          </cell>
          <cell r="L121">
            <v>174.1</v>
          </cell>
          <cell r="M121">
            <v>22</v>
          </cell>
          <cell r="S121">
            <v>0</v>
          </cell>
          <cell r="U121">
            <v>0</v>
          </cell>
        </row>
        <row r="122">
          <cell r="C122" t="str">
            <v>UPA CABO DE SANTO AGOSTINHO</v>
          </cell>
          <cell r="E122" t="str">
            <v>JOSE LEANDRO GOMES DA SILVA</v>
          </cell>
          <cell r="F122" t="str">
            <v>3-Administrativo</v>
          </cell>
          <cell r="G122">
            <v>515110</v>
          </cell>
          <cell r="H122">
            <v>44348</v>
          </cell>
          <cell r="I122">
            <v>0</v>
          </cell>
          <cell r="J122">
            <v>122.4872</v>
          </cell>
          <cell r="L122">
            <v>174.1</v>
          </cell>
          <cell r="M122">
            <v>22</v>
          </cell>
          <cell r="R122">
            <v>270.72770000000003</v>
          </cell>
          <cell r="S122">
            <v>55</v>
          </cell>
          <cell r="U122">
            <v>0</v>
          </cell>
        </row>
        <row r="123">
          <cell r="C123" t="str">
            <v>UPA CABO DE SANTO AGOSTINHO</v>
          </cell>
          <cell r="E123" t="str">
            <v>JOSENILDA DA SILVA MELO RODRIGUES</v>
          </cell>
          <cell r="F123" t="str">
            <v>2-Outros Profissionais da Saúde</v>
          </cell>
          <cell r="G123">
            <v>322205</v>
          </cell>
          <cell r="H123">
            <v>44348</v>
          </cell>
          <cell r="I123">
            <v>0</v>
          </cell>
          <cell r="J123">
            <v>129.37200000000001</v>
          </cell>
          <cell r="L123">
            <v>174.1</v>
          </cell>
          <cell r="M123">
            <v>22</v>
          </cell>
          <cell r="R123">
            <v>270.72770000000003</v>
          </cell>
          <cell r="S123">
            <v>66</v>
          </cell>
          <cell r="U123">
            <v>0</v>
          </cell>
        </row>
        <row r="124">
          <cell r="C124" t="str">
            <v>UPA CABO DE SANTO AGOSTINHO</v>
          </cell>
          <cell r="E124" t="str">
            <v>JOSILMA MARIA DOS SANTOS OLIVEIRA</v>
          </cell>
          <cell r="F124" t="str">
            <v>3-Administrativo</v>
          </cell>
          <cell r="G124">
            <v>515205</v>
          </cell>
          <cell r="H124">
            <v>44348</v>
          </cell>
          <cell r="I124">
            <v>0</v>
          </cell>
          <cell r="J124">
            <v>130.38800000000001</v>
          </cell>
          <cell r="L124">
            <v>174.1</v>
          </cell>
          <cell r="M124">
            <v>23.8</v>
          </cell>
          <cell r="R124">
            <v>283.5</v>
          </cell>
          <cell r="S124">
            <v>52.36</v>
          </cell>
          <cell r="U124">
            <v>0</v>
          </cell>
        </row>
        <row r="125">
          <cell r="C125" t="str">
            <v>UPA CABO DE SANTO AGOSTINHO</v>
          </cell>
          <cell r="E125" t="str">
            <v>JOSINEIDE DOS SANTOS SILVA</v>
          </cell>
          <cell r="F125" t="str">
            <v>2-Outros Profissionais da Saúde</v>
          </cell>
          <cell r="G125">
            <v>322205</v>
          </cell>
          <cell r="H125">
            <v>44348</v>
          </cell>
          <cell r="I125">
            <v>0</v>
          </cell>
          <cell r="J125">
            <v>194.9888</v>
          </cell>
          <cell r="L125">
            <v>174.1</v>
          </cell>
          <cell r="M125">
            <v>22</v>
          </cell>
          <cell r="S125">
            <v>0</v>
          </cell>
          <cell r="U125">
            <v>0</v>
          </cell>
        </row>
        <row r="126">
          <cell r="C126" t="str">
            <v>UPA CABO DE SANTO AGOSTINHO</v>
          </cell>
          <cell r="E126" t="str">
            <v>JOZINEIDE ANA DAS NEVES OLIVEIRA</v>
          </cell>
          <cell r="F126" t="str">
            <v>3-Administrativo</v>
          </cell>
          <cell r="G126">
            <v>411010</v>
          </cell>
          <cell r="H126">
            <v>44348</v>
          </cell>
          <cell r="I126">
            <v>0</v>
          </cell>
          <cell r="J126">
            <v>108.524</v>
          </cell>
          <cell r="L126">
            <v>174.1</v>
          </cell>
          <cell r="M126">
            <v>22</v>
          </cell>
          <cell r="R126">
            <v>270.72770000000003</v>
          </cell>
          <cell r="S126">
            <v>48.4</v>
          </cell>
          <cell r="U126">
            <v>0</v>
          </cell>
        </row>
        <row r="127">
          <cell r="C127" t="str">
            <v>UPA CABO DE SANTO AGOSTINHO</v>
          </cell>
          <cell r="E127" t="str">
            <v>JULIANA ALBUQUERQUE DE CASTRO LOPES</v>
          </cell>
          <cell r="F127" t="str">
            <v>2-Outros Profissionais da Saúde</v>
          </cell>
          <cell r="G127">
            <v>322205</v>
          </cell>
          <cell r="H127">
            <v>44348</v>
          </cell>
          <cell r="I127">
            <v>0</v>
          </cell>
          <cell r="J127">
            <v>114.068</v>
          </cell>
          <cell r="L127">
            <v>174.1</v>
          </cell>
          <cell r="M127">
            <v>22</v>
          </cell>
          <cell r="R127">
            <v>270.72770000000003</v>
          </cell>
          <cell r="S127">
            <v>66</v>
          </cell>
          <cell r="U127">
            <v>0</v>
          </cell>
        </row>
        <row r="128">
          <cell r="C128" t="str">
            <v>UPA CABO DE SANTO AGOSTINHO</v>
          </cell>
          <cell r="E128" t="str">
            <v>JULIANA CANUTO DA SILVA</v>
          </cell>
          <cell r="F128" t="str">
            <v>2-Outros Profissionais da Saúde</v>
          </cell>
          <cell r="G128">
            <v>322205</v>
          </cell>
          <cell r="H128">
            <v>44348</v>
          </cell>
          <cell r="I128">
            <v>0</v>
          </cell>
          <cell r="J128">
            <v>218.46</v>
          </cell>
          <cell r="L128">
            <v>174.1</v>
          </cell>
          <cell r="M128">
            <v>22</v>
          </cell>
          <cell r="S128">
            <v>0</v>
          </cell>
          <cell r="U128">
            <v>0</v>
          </cell>
        </row>
        <row r="129">
          <cell r="C129" t="str">
            <v>UPA CABO DE SANTO AGOSTINHO</v>
          </cell>
          <cell r="E129" t="str">
            <v>JULIANA MACEDO PIRES VERISSIMO SALES</v>
          </cell>
          <cell r="F129" t="str">
            <v>3-Administrativo</v>
          </cell>
          <cell r="G129">
            <v>251605</v>
          </cell>
          <cell r="H129">
            <v>44348</v>
          </cell>
          <cell r="I129">
            <v>0</v>
          </cell>
          <cell r="J129">
            <v>237.86</v>
          </cell>
          <cell r="M129">
            <v>0</v>
          </cell>
          <cell r="S129">
            <v>0</v>
          </cell>
          <cell r="U129">
            <v>0</v>
          </cell>
        </row>
        <row r="130">
          <cell r="C130" t="str">
            <v>UPA CABO DE SANTO AGOSTINHO</v>
          </cell>
          <cell r="E130" t="str">
            <v>JUVANI PEIXOTO DOS SANTOS</v>
          </cell>
          <cell r="F130" t="str">
            <v>2-Outros Profissionais da Saúde</v>
          </cell>
          <cell r="G130">
            <v>322205</v>
          </cell>
          <cell r="H130">
            <v>44348</v>
          </cell>
          <cell r="I130">
            <v>0</v>
          </cell>
          <cell r="J130">
            <v>1.792</v>
          </cell>
          <cell r="L130">
            <v>174.1</v>
          </cell>
          <cell r="M130">
            <v>22</v>
          </cell>
          <cell r="S130">
            <v>0</v>
          </cell>
          <cell r="U130">
            <v>0</v>
          </cell>
        </row>
        <row r="131">
          <cell r="C131" t="str">
            <v>UPA CABO DE SANTO AGOSTINHO</v>
          </cell>
          <cell r="E131" t="str">
            <v>KASSIA PRISCILA PEREIRA</v>
          </cell>
          <cell r="F131" t="str">
            <v>3-Administrativo</v>
          </cell>
          <cell r="G131">
            <v>411010</v>
          </cell>
          <cell r="H131">
            <v>44348</v>
          </cell>
          <cell r="I131">
            <v>0</v>
          </cell>
          <cell r="J131">
            <v>144.61359999999999</v>
          </cell>
          <cell r="L131">
            <v>174.1</v>
          </cell>
          <cell r="M131">
            <v>22</v>
          </cell>
          <cell r="R131">
            <v>158.2277</v>
          </cell>
          <cell r="S131">
            <v>66</v>
          </cell>
          <cell r="U131">
            <v>0</v>
          </cell>
        </row>
        <row r="132">
          <cell r="C132" t="str">
            <v>UPA CABO DE SANTO AGOSTINHO</v>
          </cell>
          <cell r="E132" t="str">
            <v>LAURA FERNANDA ALVES MOTA</v>
          </cell>
          <cell r="F132" t="str">
            <v>1-Médico</v>
          </cell>
          <cell r="G132">
            <v>225125</v>
          </cell>
          <cell r="H132">
            <v>44348</v>
          </cell>
          <cell r="I132">
            <v>0</v>
          </cell>
          <cell r="J132">
            <v>488.19439999999997</v>
          </cell>
          <cell r="M132">
            <v>0</v>
          </cell>
          <cell r="S132">
            <v>0</v>
          </cell>
          <cell r="U132">
            <v>0</v>
          </cell>
        </row>
        <row r="133">
          <cell r="C133" t="str">
            <v>UPA CABO DE SANTO AGOSTINHO</v>
          </cell>
          <cell r="E133" t="str">
            <v>LAYSE DAYANA SANTIAGO DA SILVA</v>
          </cell>
          <cell r="F133" t="str">
            <v>2-Outros Profissionais da Saúde</v>
          </cell>
          <cell r="G133">
            <v>322205</v>
          </cell>
          <cell r="H133">
            <v>44348</v>
          </cell>
          <cell r="I133">
            <v>0</v>
          </cell>
          <cell r="J133">
            <v>114.836</v>
          </cell>
          <cell r="L133">
            <v>174.1</v>
          </cell>
          <cell r="M133">
            <v>22</v>
          </cell>
          <cell r="S133">
            <v>0</v>
          </cell>
          <cell r="U133">
            <v>0</v>
          </cell>
        </row>
        <row r="134">
          <cell r="C134" t="str">
            <v>UPA CABO DE SANTO AGOSTINHO</v>
          </cell>
          <cell r="E134" t="str">
            <v>LUIZ HENRIQUE GOMES DE LIMA</v>
          </cell>
          <cell r="F134" t="str">
            <v>1-Médico</v>
          </cell>
          <cell r="G134">
            <v>225125</v>
          </cell>
          <cell r="H134">
            <v>44348</v>
          </cell>
          <cell r="I134">
            <v>0</v>
          </cell>
          <cell r="J134">
            <v>128.9008</v>
          </cell>
          <cell r="M134">
            <v>0</v>
          </cell>
          <cell r="S134">
            <v>0</v>
          </cell>
          <cell r="U134">
            <v>0</v>
          </cell>
        </row>
        <row r="135">
          <cell r="C135" t="str">
            <v>UPA CABO DE SANTO AGOSTINHO</v>
          </cell>
          <cell r="E135" t="str">
            <v>MAISA FREITAS DA COSTA</v>
          </cell>
          <cell r="F135" t="str">
            <v>1-Médico</v>
          </cell>
          <cell r="G135">
            <v>225125</v>
          </cell>
          <cell r="H135">
            <v>44348</v>
          </cell>
          <cell r="I135">
            <v>0</v>
          </cell>
          <cell r="J135">
            <v>585.56960000000004</v>
          </cell>
          <cell r="M135">
            <v>0</v>
          </cell>
          <cell r="S135">
            <v>0</v>
          </cell>
          <cell r="U135">
            <v>0</v>
          </cell>
        </row>
        <row r="136">
          <cell r="C136" t="str">
            <v>UPA CABO DE SANTO AGOSTINHO</v>
          </cell>
          <cell r="E136" t="str">
            <v>MANOEL ALBINO SARAIVA</v>
          </cell>
          <cell r="F136" t="str">
            <v>3-Administrativo</v>
          </cell>
          <cell r="G136">
            <v>517410</v>
          </cell>
          <cell r="H136">
            <v>44348</v>
          </cell>
          <cell r="I136">
            <v>0</v>
          </cell>
          <cell r="J136">
            <v>137.99199999999999</v>
          </cell>
          <cell r="L136">
            <v>174.1</v>
          </cell>
          <cell r="M136">
            <v>22</v>
          </cell>
          <cell r="R136">
            <v>159.13</v>
          </cell>
          <cell r="S136">
            <v>66</v>
          </cell>
          <cell r="U136">
            <v>0</v>
          </cell>
        </row>
        <row r="137">
          <cell r="C137" t="str">
            <v>UPA CABO DE SANTO AGOSTINHO</v>
          </cell>
          <cell r="E137" t="str">
            <v>MANOELA RAMOS DA SILVA</v>
          </cell>
          <cell r="F137" t="str">
            <v>2-Outros Profissionais da Saúde</v>
          </cell>
          <cell r="G137">
            <v>322205</v>
          </cell>
          <cell r="H137">
            <v>44348</v>
          </cell>
          <cell r="I137">
            <v>0</v>
          </cell>
          <cell r="J137">
            <v>125.25839999999999</v>
          </cell>
          <cell r="L137">
            <v>174.1</v>
          </cell>
          <cell r="M137">
            <v>22</v>
          </cell>
          <cell r="R137">
            <v>270.72770000000003</v>
          </cell>
          <cell r="S137">
            <v>66</v>
          </cell>
          <cell r="U137">
            <v>0</v>
          </cell>
        </row>
        <row r="138">
          <cell r="C138" t="str">
            <v>UPA CABO DE SANTO AGOSTINHO</v>
          </cell>
          <cell r="E138" t="str">
            <v>MARCELO ROBERTO DE SALES</v>
          </cell>
          <cell r="F138" t="str">
            <v>3-Administrativo</v>
          </cell>
          <cell r="G138">
            <v>514225</v>
          </cell>
          <cell r="H138">
            <v>44348</v>
          </cell>
          <cell r="I138">
            <v>0</v>
          </cell>
          <cell r="J138">
            <v>126.0872</v>
          </cell>
          <cell r="M138">
            <v>0</v>
          </cell>
          <cell r="R138">
            <v>158.2277</v>
          </cell>
          <cell r="S138">
            <v>66</v>
          </cell>
          <cell r="U138">
            <v>0</v>
          </cell>
        </row>
        <row r="139">
          <cell r="C139" t="str">
            <v>UPA CABO DE SANTO AGOSTINHO</v>
          </cell>
          <cell r="E139" t="str">
            <v>MARIA DA GLORIA FERREIRA DE ALBUQUERQUE SENA</v>
          </cell>
          <cell r="F139" t="str">
            <v>3-Administrativo</v>
          </cell>
          <cell r="G139">
            <v>521130</v>
          </cell>
          <cell r="H139">
            <v>44348</v>
          </cell>
          <cell r="I139">
            <v>0</v>
          </cell>
          <cell r="J139">
            <v>109.94</v>
          </cell>
          <cell r="M139">
            <v>0</v>
          </cell>
          <cell r="R139">
            <v>158.2277</v>
          </cell>
          <cell r="S139">
            <v>66</v>
          </cell>
          <cell r="U139">
            <v>0</v>
          </cell>
        </row>
        <row r="140">
          <cell r="C140" t="str">
            <v>UPA CABO DE SANTO AGOSTINHO</v>
          </cell>
          <cell r="E140" t="str">
            <v>MARIA DAS GRACAS DO NASCIMENTO</v>
          </cell>
          <cell r="F140" t="str">
            <v>2-Outros Profissionais da Saúde</v>
          </cell>
          <cell r="G140">
            <v>322205</v>
          </cell>
          <cell r="H140">
            <v>44348</v>
          </cell>
          <cell r="I140">
            <v>0</v>
          </cell>
          <cell r="J140">
            <v>0</v>
          </cell>
          <cell r="M140">
            <v>0</v>
          </cell>
          <cell r="S140">
            <v>0</v>
          </cell>
          <cell r="U140">
            <v>0</v>
          </cell>
        </row>
        <row r="141">
          <cell r="C141" t="str">
            <v>UPA CABO DE SANTO AGOSTINHO</v>
          </cell>
          <cell r="E141" t="str">
            <v>MARIA DO CARMO SANTOS FERREIRA</v>
          </cell>
          <cell r="F141" t="str">
            <v>2-Outros Profissionais da Saúde</v>
          </cell>
          <cell r="G141">
            <v>223505</v>
          </cell>
          <cell r="H141">
            <v>44348</v>
          </cell>
          <cell r="I141">
            <v>0</v>
          </cell>
          <cell r="J141">
            <v>384.92320000000001</v>
          </cell>
          <cell r="L141">
            <v>174.1</v>
          </cell>
          <cell r="M141">
            <v>3.08</v>
          </cell>
          <cell r="S141">
            <v>0</v>
          </cell>
          <cell r="U141">
            <v>0</v>
          </cell>
        </row>
        <row r="142">
          <cell r="C142" t="str">
            <v>UPA CABO DE SANTO AGOSTINHO</v>
          </cell>
          <cell r="E142" t="str">
            <v>MARIA GABRIELA ALVES DA SILVA</v>
          </cell>
          <cell r="F142" t="str">
            <v>2-Outros Profissionais da Saúde</v>
          </cell>
          <cell r="G142">
            <v>322205</v>
          </cell>
          <cell r="H142">
            <v>44348</v>
          </cell>
          <cell r="I142">
            <v>0</v>
          </cell>
          <cell r="J142">
            <v>116.7216</v>
          </cell>
          <cell r="L142">
            <v>174.1</v>
          </cell>
          <cell r="M142">
            <v>22</v>
          </cell>
          <cell r="R142">
            <v>383.22770000000003</v>
          </cell>
          <cell r="S142">
            <v>66</v>
          </cell>
          <cell r="U142">
            <v>0</v>
          </cell>
        </row>
        <row r="143">
          <cell r="C143" t="str">
            <v>UPA CABO DE SANTO AGOSTINHO</v>
          </cell>
          <cell r="E143" t="str">
            <v>MARIA JOSE DE SOUZA</v>
          </cell>
          <cell r="F143" t="str">
            <v>2-Outros Profissionais da Saúde</v>
          </cell>
          <cell r="G143">
            <v>322205</v>
          </cell>
          <cell r="H143">
            <v>44348</v>
          </cell>
          <cell r="I143">
            <v>0</v>
          </cell>
          <cell r="J143">
            <v>110.1656</v>
          </cell>
          <cell r="L143">
            <v>174.1</v>
          </cell>
          <cell r="M143">
            <v>22</v>
          </cell>
          <cell r="R143">
            <v>158.2277</v>
          </cell>
          <cell r="S143">
            <v>66</v>
          </cell>
          <cell r="U143">
            <v>0</v>
          </cell>
        </row>
        <row r="144">
          <cell r="C144" t="str">
            <v>UPA CABO DE SANTO AGOSTINHO</v>
          </cell>
          <cell r="E144" t="str">
            <v>MARIA JOSE TEODOZIO</v>
          </cell>
          <cell r="F144" t="str">
            <v>2-Outros Profissionais da Saúde</v>
          </cell>
          <cell r="G144">
            <v>322205</v>
          </cell>
          <cell r="H144">
            <v>44348</v>
          </cell>
          <cell r="I144">
            <v>0</v>
          </cell>
          <cell r="J144">
            <v>118.8176</v>
          </cell>
          <cell r="L144">
            <v>174.1</v>
          </cell>
          <cell r="M144">
            <v>22</v>
          </cell>
          <cell r="R144">
            <v>383.22770000000003</v>
          </cell>
          <cell r="S144">
            <v>66</v>
          </cell>
          <cell r="U144">
            <v>66.11</v>
          </cell>
          <cell r="X144" t="str">
            <v>AUXILIO CRECHE</v>
          </cell>
        </row>
        <row r="145">
          <cell r="C145" t="str">
            <v>UPA CABO DE SANTO AGOSTINHO</v>
          </cell>
          <cell r="E145" t="str">
            <v>MARIA JOSELIA EVARISTO DE OLIVEIRA</v>
          </cell>
          <cell r="F145" t="str">
            <v>2-Outros Profissionais da Saúde</v>
          </cell>
          <cell r="G145">
            <v>322205</v>
          </cell>
          <cell r="H145">
            <v>44348</v>
          </cell>
          <cell r="I145">
            <v>0</v>
          </cell>
          <cell r="J145">
            <v>121.64</v>
          </cell>
          <cell r="L145">
            <v>174.1</v>
          </cell>
          <cell r="M145">
            <v>22</v>
          </cell>
          <cell r="S145">
            <v>0</v>
          </cell>
          <cell r="U145">
            <v>0</v>
          </cell>
        </row>
        <row r="146">
          <cell r="C146" t="str">
            <v>UPA CABO DE SANTO AGOSTINHO</v>
          </cell>
          <cell r="E146" t="str">
            <v>MARIA LADJANE DA SILVA</v>
          </cell>
          <cell r="F146" t="str">
            <v>3-Administrativo</v>
          </cell>
          <cell r="G146">
            <v>513430</v>
          </cell>
          <cell r="H146">
            <v>44348</v>
          </cell>
          <cell r="I146">
            <v>0</v>
          </cell>
          <cell r="J146">
            <v>92.351200000000006</v>
          </cell>
          <cell r="L146">
            <v>174.1</v>
          </cell>
          <cell r="M146">
            <v>22</v>
          </cell>
          <cell r="R146">
            <v>167.2277</v>
          </cell>
          <cell r="S146">
            <v>66</v>
          </cell>
          <cell r="U146">
            <v>0</v>
          </cell>
        </row>
        <row r="147">
          <cell r="C147" t="str">
            <v>UPA CABO DE SANTO AGOSTINHO</v>
          </cell>
          <cell r="E147" t="str">
            <v>MARIA VALDETE DE AZEVEDO</v>
          </cell>
          <cell r="F147" t="str">
            <v>3-Administrativo</v>
          </cell>
          <cell r="G147">
            <v>223705</v>
          </cell>
          <cell r="H147">
            <v>44348</v>
          </cell>
          <cell r="I147">
            <v>0</v>
          </cell>
          <cell r="J147">
            <v>106.38160000000001</v>
          </cell>
          <cell r="L147">
            <v>174.1</v>
          </cell>
          <cell r="M147">
            <v>22</v>
          </cell>
          <cell r="R147">
            <v>270.72770000000003</v>
          </cell>
          <cell r="S147">
            <v>66</v>
          </cell>
          <cell r="U147">
            <v>0</v>
          </cell>
        </row>
        <row r="148">
          <cell r="C148" t="str">
            <v>UPA CABO DE SANTO AGOSTINHO</v>
          </cell>
          <cell r="E148" t="str">
            <v>MARIANA CAVALCANTI FRAGA</v>
          </cell>
          <cell r="F148" t="str">
            <v>1-Médico</v>
          </cell>
          <cell r="G148">
            <v>225124</v>
          </cell>
          <cell r="H148">
            <v>44348</v>
          </cell>
          <cell r="I148">
            <v>0</v>
          </cell>
          <cell r="J148">
            <v>129.32239999999999</v>
          </cell>
          <cell r="M148">
            <v>0</v>
          </cell>
          <cell r="S148">
            <v>0</v>
          </cell>
          <cell r="U148">
            <v>0</v>
          </cell>
        </row>
        <row r="149">
          <cell r="C149" t="str">
            <v>UPA CABO DE SANTO AGOSTINHO</v>
          </cell>
          <cell r="E149" t="str">
            <v>MARIANE GEISICA SANTOS DA SILVA</v>
          </cell>
          <cell r="F149" t="str">
            <v>3-Administrativo</v>
          </cell>
          <cell r="G149">
            <v>223405</v>
          </cell>
          <cell r="H149">
            <v>44348</v>
          </cell>
          <cell r="I149">
            <v>0</v>
          </cell>
          <cell r="J149">
            <v>452.07920000000001</v>
          </cell>
          <cell r="L149">
            <v>174.1</v>
          </cell>
          <cell r="M149">
            <v>13.49</v>
          </cell>
          <cell r="S149">
            <v>0</v>
          </cell>
          <cell r="U149">
            <v>0</v>
          </cell>
        </row>
        <row r="150">
          <cell r="C150" t="str">
            <v>UPA CABO DE SANTO AGOSTINHO</v>
          </cell>
          <cell r="E150" t="str">
            <v>MARINA FREITAS MARTINS DE SOUSA VIEIRA</v>
          </cell>
          <cell r="F150" t="str">
            <v>1-Médico</v>
          </cell>
          <cell r="G150">
            <v>225125</v>
          </cell>
          <cell r="H150">
            <v>44348</v>
          </cell>
          <cell r="I150">
            <v>0</v>
          </cell>
          <cell r="J150">
            <v>408.89920000000001</v>
          </cell>
          <cell r="L150">
            <v>174.1</v>
          </cell>
          <cell r="M150">
            <v>4.75</v>
          </cell>
          <cell r="S150">
            <v>0</v>
          </cell>
          <cell r="U150">
            <v>0</v>
          </cell>
        </row>
        <row r="151">
          <cell r="C151" t="str">
            <v>UPA CABO DE SANTO AGOSTINHO</v>
          </cell>
          <cell r="E151" t="str">
            <v>MARINA LEITE CAMELLO</v>
          </cell>
          <cell r="F151" t="str">
            <v>2-Outros Profissionais da Saúde</v>
          </cell>
          <cell r="G151">
            <v>223505</v>
          </cell>
          <cell r="H151">
            <v>44348</v>
          </cell>
          <cell r="I151">
            <v>0</v>
          </cell>
          <cell r="J151">
            <v>387.476</v>
          </cell>
          <cell r="L151">
            <v>174.1</v>
          </cell>
          <cell r="M151">
            <v>3.08</v>
          </cell>
          <cell r="R151">
            <v>376.92770000000002</v>
          </cell>
          <cell r="S151">
            <v>123.36</v>
          </cell>
          <cell r="U151">
            <v>0</v>
          </cell>
        </row>
        <row r="152">
          <cell r="C152" t="str">
            <v>UPA CABO DE SANTO AGOSTINHO</v>
          </cell>
          <cell r="E152" t="str">
            <v>MARTA MARIA DE SOUZA</v>
          </cell>
          <cell r="F152" t="str">
            <v>3-Administrativo</v>
          </cell>
          <cell r="G152">
            <v>513430</v>
          </cell>
          <cell r="H152">
            <v>44348</v>
          </cell>
          <cell r="I152">
            <v>0</v>
          </cell>
          <cell r="J152">
            <v>102.6632</v>
          </cell>
          <cell r="L152">
            <v>174.1</v>
          </cell>
          <cell r="M152">
            <v>22</v>
          </cell>
          <cell r="S152">
            <v>0</v>
          </cell>
          <cell r="U152">
            <v>0</v>
          </cell>
        </row>
        <row r="153">
          <cell r="C153" t="str">
            <v>UPA CABO DE SANTO AGOSTINHO</v>
          </cell>
          <cell r="E153" t="str">
            <v>MAURICIO SANTOS MELO</v>
          </cell>
          <cell r="F153" t="str">
            <v>3-Administrativo</v>
          </cell>
          <cell r="G153">
            <v>324115</v>
          </cell>
          <cell r="H153">
            <v>44348</v>
          </cell>
          <cell r="I153">
            <v>0</v>
          </cell>
          <cell r="J153">
            <v>292.5856</v>
          </cell>
          <cell r="L153">
            <v>174.1</v>
          </cell>
          <cell r="M153">
            <v>6.78</v>
          </cell>
          <cell r="S153">
            <v>0</v>
          </cell>
          <cell r="U153">
            <v>0</v>
          </cell>
        </row>
        <row r="154">
          <cell r="C154" t="str">
            <v>UPA CABO DE SANTO AGOSTINHO</v>
          </cell>
          <cell r="E154" t="str">
            <v>MAXMILAN JOSE DA SILVA</v>
          </cell>
          <cell r="F154" t="str">
            <v>3-Administrativo</v>
          </cell>
          <cell r="G154">
            <v>766420</v>
          </cell>
          <cell r="H154">
            <v>44348</v>
          </cell>
          <cell r="I154">
            <v>0</v>
          </cell>
          <cell r="J154">
            <v>132</v>
          </cell>
          <cell r="M154">
            <v>0</v>
          </cell>
          <cell r="S154">
            <v>0</v>
          </cell>
          <cell r="U154">
            <v>0</v>
          </cell>
        </row>
        <row r="155">
          <cell r="C155" t="str">
            <v>UPA CABO DE SANTO AGOSTINHO</v>
          </cell>
          <cell r="E155" t="str">
            <v>MAYARA THAINA TRAJANO DOS SANTOS SILVA</v>
          </cell>
          <cell r="F155" t="str">
            <v>3-Administrativo</v>
          </cell>
          <cell r="G155">
            <v>223710</v>
          </cell>
          <cell r="H155">
            <v>44348</v>
          </cell>
          <cell r="I155">
            <v>0</v>
          </cell>
          <cell r="J155">
            <v>296.036</v>
          </cell>
          <cell r="L155">
            <v>174.1</v>
          </cell>
          <cell r="M155">
            <v>55.69</v>
          </cell>
          <cell r="S155">
            <v>0</v>
          </cell>
          <cell r="U155">
            <v>0</v>
          </cell>
        </row>
        <row r="156">
          <cell r="C156" t="str">
            <v>UPA CABO DE SANTO AGOSTINHO</v>
          </cell>
          <cell r="E156" t="str">
            <v>MELANIA DE LIMA SERPA OLIVEIRA</v>
          </cell>
          <cell r="F156" t="str">
            <v>2-Outros Profissionais da Saúde</v>
          </cell>
          <cell r="G156">
            <v>223505</v>
          </cell>
          <cell r="H156">
            <v>44348</v>
          </cell>
          <cell r="I156">
            <v>0</v>
          </cell>
          <cell r="J156">
            <v>281.65839999999997</v>
          </cell>
          <cell r="M156">
            <v>0</v>
          </cell>
          <cell r="S156">
            <v>0</v>
          </cell>
          <cell r="U156">
            <v>0</v>
          </cell>
        </row>
        <row r="157">
          <cell r="C157" t="str">
            <v>UPA CABO DE SANTO AGOSTINHO</v>
          </cell>
          <cell r="E157" t="str">
            <v>MERCIA FERREIRA DA SILVA</v>
          </cell>
          <cell r="F157" t="str">
            <v>2-Outros Profissionais da Saúde</v>
          </cell>
          <cell r="G157">
            <v>322205</v>
          </cell>
          <cell r="H157">
            <v>44348</v>
          </cell>
          <cell r="I157">
            <v>0</v>
          </cell>
          <cell r="J157">
            <v>118.36799999999999</v>
          </cell>
          <cell r="L157">
            <v>174.1</v>
          </cell>
          <cell r="M157">
            <v>22</v>
          </cell>
          <cell r="R157">
            <v>172.5</v>
          </cell>
          <cell r="S157">
            <v>66</v>
          </cell>
          <cell r="U157">
            <v>0</v>
          </cell>
        </row>
        <row r="158">
          <cell r="C158" t="str">
            <v>UPA CABO DE SANTO AGOSTINHO</v>
          </cell>
          <cell r="E158" t="str">
            <v>MICHELLE DE SANTANA DAMASCENO</v>
          </cell>
          <cell r="F158" t="str">
            <v>3-Administrativo</v>
          </cell>
          <cell r="G158">
            <v>411010</v>
          </cell>
          <cell r="H158">
            <v>44348</v>
          </cell>
          <cell r="I158">
            <v>0</v>
          </cell>
          <cell r="J158">
            <v>109.4584</v>
          </cell>
          <cell r="L158">
            <v>174.1</v>
          </cell>
          <cell r="M158">
            <v>22</v>
          </cell>
          <cell r="R158">
            <v>158.2277</v>
          </cell>
          <cell r="S158">
            <v>66</v>
          </cell>
          <cell r="U158">
            <v>0</v>
          </cell>
        </row>
        <row r="159">
          <cell r="C159" t="str">
            <v>UPA CABO DE SANTO AGOSTINHO</v>
          </cell>
          <cell r="E159" t="str">
            <v>MICHELLE GOMES DE QUEIROZ</v>
          </cell>
          <cell r="F159" t="str">
            <v>2-Outros Profissionais da Saúde</v>
          </cell>
          <cell r="G159">
            <v>322205</v>
          </cell>
          <cell r="H159">
            <v>44348</v>
          </cell>
          <cell r="I159">
            <v>0</v>
          </cell>
          <cell r="J159">
            <v>105.568</v>
          </cell>
          <cell r="L159">
            <v>174.1</v>
          </cell>
          <cell r="M159">
            <v>22</v>
          </cell>
          <cell r="S159">
            <v>0</v>
          </cell>
          <cell r="U159">
            <v>0</v>
          </cell>
        </row>
        <row r="160">
          <cell r="C160" t="str">
            <v>UPA CABO DE SANTO AGOSTINHO</v>
          </cell>
          <cell r="E160" t="str">
            <v>MISAEL JOSE DO NASCIMENTO</v>
          </cell>
          <cell r="F160" t="str">
            <v>3-Administrativo</v>
          </cell>
          <cell r="G160">
            <v>514225</v>
          </cell>
          <cell r="H160">
            <v>44348</v>
          </cell>
          <cell r="I160">
            <v>0</v>
          </cell>
          <cell r="J160">
            <v>127.6</v>
          </cell>
          <cell r="M160">
            <v>0</v>
          </cell>
          <cell r="S160">
            <v>0</v>
          </cell>
          <cell r="U160">
            <v>0</v>
          </cell>
        </row>
        <row r="161">
          <cell r="C161" t="str">
            <v>UPA CABO DE SANTO AGOSTINHO</v>
          </cell>
          <cell r="E161" t="str">
            <v>MONICA LOPES CAMPOS DE SOUZA</v>
          </cell>
          <cell r="F161" t="str">
            <v>3-Administrativo</v>
          </cell>
          <cell r="G161">
            <v>411010</v>
          </cell>
          <cell r="H161">
            <v>44348</v>
          </cell>
          <cell r="I161">
            <v>0</v>
          </cell>
          <cell r="J161">
            <v>112.4568</v>
          </cell>
          <cell r="L161">
            <v>174.1</v>
          </cell>
          <cell r="M161">
            <v>27.3</v>
          </cell>
          <cell r="R161">
            <v>308</v>
          </cell>
          <cell r="S161">
            <v>81.91</v>
          </cell>
          <cell r="U161">
            <v>0</v>
          </cell>
        </row>
        <row r="162">
          <cell r="C162" t="str">
            <v>UPA CABO DE SANTO AGOSTINHO</v>
          </cell>
          <cell r="E162" t="str">
            <v>NADIENE WANDERLEY DE MOURA</v>
          </cell>
          <cell r="F162" t="str">
            <v>2-Outros Profissionais da Saúde</v>
          </cell>
          <cell r="G162">
            <v>322205</v>
          </cell>
          <cell r="H162">
            <v>44348</v>
          </cell>
          <cell r="I162">
            <v>0</v>
          </cell>
          <cell r="J162">
            <v>0</v>
          </cell>
          <cell r="M162">
            <v>0</v>
          </cell>
          <cell r="S162">
            <v>0</v>
          </cell>
          <cell r="U162">
            <v>0</v>
          </cell>
        </row>
        <row r="163">
          <cell r="C163" t="str">
            <v>UPA CABO DE SANTO AGOSTINHO</v>
          </cell>
          <cell r="E163" t="str">
            <v>NATALY FERREIRA DE SANTANA</v>
          </cell>
          <cell r="F163" t="str">
            <v>3-Administrativo</v>
          </cell>
          <cell r="G163">
            <v>517410</v>
          </cell>
          <cell r="H163">
            <v>44348</v>
          </cell>
          <cell r="I163">
            <v>0</v>
          </cell>
          <cell r="J163">
            <v>110</v>
          </cell>
          <cell r="L163">
            <v>174.1</v>
          </cell>
          <cell r="M163">
            <v>22</v>
          </cell>
          <cell r="R163">
            <v>270.72770000000003</v>
          </cell>
          <cell r="S163">
            <v>66</v>
          </cell>
          <cell r="U163">
            <v>132.24</v>
          </cell>
          <cell r="X163" t="str">
            <v>AUXILIO CRECHE</v>
          </cell>
        </row>
        <row r="164">
          <cell r="C164" t="str">
            <v>UPA CABO DE SANTO AGOSTINHO</v>
          </cell>
          <cell r="E164" t="str">
            <v>NILZA FELIPE DA SILVA</v>
          </cell>
          <cell r="F164" t="str">
            <v>3-Administrativo</v>
          </cell>
          <cell r="G164">
            <v>223705</v>
          </cell>
          <cell r="H164">
            <v>44348</v>
          </cell>
          <cell r="I164">
            <v>0</v>
          </cell>
          <cell r="J164">
            <v>208.25120000000001</v>
          </cell>
          <cell r="L164">
            <v>174.1</v>
          </cell>
          <cell r="M164">
            <v>22</v>
          </cell>
          <cell r="S164">
            <v>0</v>
          </cell>
          <cell r="U164">
            <v>0</v>
          </cell>
        </row>
        <row r="165">
          <cell r="C165" t="str">
            <v>UPA CABO DE SANTO AGOSTINHO</v>
          </cell>
          <cell r="E165" t="str">
            <v>PERLA ANDRADE FAUSTINO DA SILVA</v>
          </cell>
          <cell r="F165" t="str">
            <v>1-Médico</v>
          </cell>
          <cell r="G165">
            <v>225125</v>
          </cell>
          <cell r="H165">
            <v>44348</v>
          </cell>
          <cell r="I165">
            <v>0</v>
          </cell>
          <cell r="J165">
            <v>379.3904</v>
          </cell>
          <cell r="M165">
            <v>0</v>
          </cell>
          <cell r="S165">
            <v>0</v>
          </cell>
          <cell r="U165">
            <v>0</v>
          </cell>
        </row>
        <row r="166">
          <cell r="C166" t="str">
            <v>UPA CABO DE SANTO AGOSTINHO</v>
          </cell>
          <cell r="E166" t="str">
            <v>POLLYANNA CRISTIANNE SALLES SILVA</v>
          </cell>
          <cell r="F166" t="str">
            <v>3-Administrativo</v>
          </cell>
          <cell r="G166">
            <v>521130</v>
          </cell>
          <cell r="H166">
            <v>44348</v>
          </cell>
          <cell r="I166">
            <v>0</v>
          </cell>
          <cell r="J166">
            <v>109.6152</v>
          </cell>
          <cell r="M166">
            <v>0</v>
          </cell>
          <cell r="R166">
            <v>270.72770000000003</v>
          </cell>
          <cell r="S166">
            <v>66</v>
          </cell>
          <cell r="U166">
            <v>0</v>
          </cell>
        </row>
        <row r="167">
          <cell r="C167" t="str">
            <v>UPA CABO DE SANTO AGOSTINHO</v>
          </cell>
          <cell r="E167" t="str">
            <v>PRISCILA BEZERRA DA SILVA SANTOS</v>
          </cell>
          <cell r="F167" t="str">
            <v>2-Outros Profissionais da Saúde</v>
          </cell>
          <cell r="G167">
            <v>322205</v>
          </cell>
          <cell r="H167">
            <v>44348</v>
          </cell>
          <cell r="I167">
            <v>0</v>
          </cell>
          <cell r="J167">
            <v>106.9936</v>
          </cell>
          <cell r="L167">
            <v>174.1</v>
          </cell>
          <cell r="M167">
            <v>22</v>
          </cell>
          <cell r="R167">
            <v>311.22770000000003</v>
          </cell>
          <cell r="S167">
            <v>66</v>
          </cell>
          <cell r="U167">
            <v>0</v>
          </cell>
        </row>
        <row r="168">
          <cell r="C168" t="str">
            <v>UPA CABO DE SANTO AGOSTINHO</v>
          </cell>
          <cell r="E168" t="str">
            <v>PRISCILA KEILA SILVESTRE DA SILVA</v>
          </cell>
          <cell r="F168" t="str">
            <v>1-Médico</v>
          </cell>
          <cell r="G168">
            <v>225125</v>
          </cell>
          <cell r="H168">
            <v>44348</v>
          </cell>
          <cell r="I168">
            <v>0</v>
          </cell>
          <cell r="J168">
            <v>385.61919999999998</v>
          </cell>
          <cell r="M168">
            <v>0</v>
          </cell>
          <cell r="S168">
            <v>0</v>
          </cell>
          <cell r="U168">
            <v>0</v>
          </cell>
        </row>
        <row r="169">
          <cell r="C169" t="str">
            <v>UPA CABO DE SANTO AGOSTINHO</v>
          </cell>
          <cell r="E169" t="str">
            <v>PRISCILLA DARLIM MELO FERREIRA DA SILVA</v>
          </cell>
          <cell r="F169" t="str">
            <v>3-Administrativo</v>
          </cell>
          <cell r="G169">
            <v>411010</v>
          </cell>
          <cell r="H169">
            <v>44348</v>
          </cell>
          <cell r="I169">
            <v>0</v>
          </cell>
          <cell r="J169">
            <v>147.86160000000001</v>
          </cell>
          <cell r="L169">
            <v>174.1</v>
          </cell>
          <cell r="M169">
            <v>22</v>
          </cell>
          <cell r="R169">
            <v>158.2277</v>
          </cell>
          <cell r="S169">
            <v>66</v>
          </cell>
          <cell r="U169">
            <v>0</v>
          </cell>
        </row>
        <row r="170">
          <cell r="C170" t="str">
            <v>UPA CABO DE SANTO AGOSTINHO</v>
          </cell>
          <cell r="E170" t="str">
            <v>PRISCILLA KAROLINA JUSTINO DE OLIVEIRA SANTOS</v>
          </cell>
          <cell r="F170" t="str">
            <v>2-Outros Profissionais da Saúde</v>
          </cell>
          <cell r="G170">
            <v>322205</v>
          </cell>
          <cell r="H170">
            <v>44348</v>
          </cell>
          <cell r="I170">
            <v>0</v>
          </cell>
          <cell r="J170">
            <v>123.5992</v>
          </cell>
          <cell r="L170">
            <v>174.1</v>
          </cell>
          <cell r="M170">
            <v>22</v>
          </cell>
          <cell r="R170">
            <v>158.2277</v>
          </cell>
          <cell r="S170">
            <v>66</v>
          </cell>
          <cell r="U170">
            <v>0</v>
          </cell>
        </row>
        <row r="171">
          <cell r="C171" t="str">
            <v>UPA CABO DE SANTO AGOSTINHO</v>
          </cell>
          <cell r="E171" t="str">
            <v>RAFAEL AZEVEDO TEIXEIRA CALDAS</v>
          </cell>
          <cell r="F171" t="str">
            <v>1-Médico</v>
          </cell>
          <cell r="G171">
            <v>225125</v>
          </cell>
          <cell r="H171">
            <v>44348</v>
          </cell>
          <cell r="I171">
            <v>0</v>
          </cell>
          <cell r="J171">
            <v>155.68960000000001</v>
          </cell>
          <cell r="M171">
            <v>0</v>
          </cell>
          <cell r="S171">
            <v>0</v>
          </cell>
          <cell r="U171">
            <v>0</v>
          </cell>
        </row>
        <row r="172">
          <cell r="C172" t="str">
            <v>UPA CABO DE SANTO AGOSTINHO</v>
          </cell>
          <cell r="E172" t="str">
            <v>RAFAEL MELO AZEDO VIEIRA</v>
          </cell>
          <cell r="F172" t="str">
            <v>1-Médico</v>
          </cell>
          <cell r="G172">
            <v>225125</v>
          </cell>
          <cell r="H172">
            <v>44348</v>
          </cell>
          <cell r="I172">
            <v>0</v>
          </cell>
          <cell r="J172">
            <v>456.61680000000001</v>
          </cell>
          <cell r="L172">
            <v>174.1</v>
          </cell>
          <cell r="M172">
            <v>3.17</v>
          </cell>
          <cell r="S172">
            <v>0</v>
          </cell>
          <cell r="U172">
            <v>0</v>
          </cell>
        </row>
        <row r="173">
          <cell r="C173" t="str">
            <v>UPA CABO DE SANTO AGOSTINHO</v>
          </cell>
          <cell r="E173" t="str">
            <v>RAFAELA DA SILVA MONTEIRO</v>
          </cell>
          <cell r="F173" t="str">
            <v>2-Outros Profissionais da Saúde</v>
          </cell>
          <cell r="G173">
            <v>322205</v>
          </cell>
          <cell r="H173">
            <v>44348</v>
          </cell>
          <cell r="I173">
            <v>0</v>
          </cell>
          <cell r="J173">
            <v>119.98399999999999</v>
          </cell>
          <cell r="L173">
            <v>174.1</v>
          </cell>
          <cell r="M173">
            <v>22</v>
          </cell>
          <cell r="R173">
            <v>270.72770000000003</v>
          </cell>
          <cell r="S173">
            <v>66</v>
          </cell>
          <cell r="U173">
            <v>0</v>
          </cell>
        </row>
        <row r="174">
          <cell r="C174" t="str">
            <v>UPA CABO DE SANTO AGOSTINHO</v>
          </cell>
          <cell r="E174" t="str">
            <v>RAFAELLA DE CASSIA FERREIRA DA SILVA</v>
          </cell>
          <cell r="F174" t="str">
            <v>2-Outros Profissionais da Saúde</v>
          </cell>
          <cell r="G174">
            <v>322205</v>
          </cell>
          <cell r="H174">
            <v>44348</v>
          </cell>
          <cell r="I174">
            <v>0</v>
          </cell>
          <cell r="J174">
            <v>112.2128</v>
          </cell>
          <cell r="M174">
            <v>0</v>
          </cell>
          <cell r="S174">
            <v>0</v>
          </cell>
          <cell r="U174">
            <v>0</v>
          </cell>
        </row>
        <row r="175">
          <cell r="C175" t="str">
            <v>UPA CABO DE SANTO AGOSTINHO</v>
          </cell>
          <cell r="E175" t="str">
            <v>RAPHAEL PINHEIRO CAMURUGY DA HORA</v>
          </cell>
          <cell r="F175" t="str">
            <v>1-Médico</v>
          </cell>
          <cell r="G175">
            <v>225124</v>
          </cell>
          <cell r="H175">
            <v>44348</v>
          </cell>
          <cell r="I175">
            <v>0</v>
          </cell>
          <cell r="J175">
            <v>412.28879999999998</v>
          </cell>
          <cell r="M175">
            <v>0</v>
          </cell>
          <cell r="S175">
            <v>0</v>
          </cell>
          <cell r="U175">
            <v>0</v>
          </cell>
        </row>
        <row r="176">
          <cell r="C176" t="str">
            <v>UPA CABO DE SANTO AGOSTINHO</v>
          </cell>
          <cell r="E176" t="str">
            <v>RAYSSA BATISTA DA SILVA</v>
          </cell>
          <cell r="F176" t="str">
            <v>1-Médico</v>
          </cell>
          <cell r="G176">
            <v>225124</v>
          </cell>
          <cell r="H176">
            <v>44348</v>
          </cell>
          <cell r="I176">
            <v>0</v>
          </cell>
          <cell r="J176">
            <v>353.95920000000001</v>
          </cell>
          <cell r="L176">
            <v>174.1</v>
          </cell>
          <cell r="M176">
            <v>6.34</v>
          </cell>
          <cell r="S176">
            <v>0</v>
          </cell>
          <cell r="U176">
            <v>0</v>
          </cell>
        </row>
        <row r="177">
          <cell r="C177" t="str">
            <v>UPA CABO DE SANTO AGOSTINHO</v>
          </cell>
          <cell r="E177" t="str">
            <v>REBECA MEDEIROS TENORIO</v>
          </cell>
          <cell r="F177" t="str">
            <v>3-Administrativo</v>
          </cell>
          <cell r="G177">
            <v>251605</v>
          </cell>
          <cell r="H177">
            <v>44348</v>
          </cell>
          <cell r="I177">
            <v>0</v>
          </cell>
          <cell r="J177">
            <v>209.48</v>
          </cell>
          <cell r="L177">
            <v>174.1</v>
          </cell>
          <cell r="M177">
            <v>37.39</v>
          </cell>
          <cell r="S177">
            <v>0</v>
          </cell>
          <cell r="U177">
            <v>0</v>
          </cell>
        </row>
        <row r="178">
          <cell r="C178" t="str">
            <v>UPA CABO DE SANTO AGOSTINHO</v>
          </cell>
          <cell r="E178" t="str">
            <v>REBEKA MARIA BARRETO CABRAL DUARTE</v>
          </cell>
          <cell r="F178" t="str">
            <v>1-Médico</v>
          </cell>
          <cell r="G178">
            <v>225124</v>
          </cell>
          <cell r="H178">
            <v>44348</v>
          </cell>
          <cell r="I178">
            <v>0</v>
          </cell>
          <cell r="J178">
            <v>340.81599999999997</v>
          </cell>
          <cell r="M178">
            <v>0</v>
          </cell>
          <cell r="S178">
            <v>0</v>
          </cell>
          <cell r="U178">
            <v>0</v>
          </cell>
        </row>
        <row r="179">
          <cell r="C179" t="str">
            <v>UPA CABO DE SANTO AGOSTINHO</v>
          </cell>
          <cell r="E179" t="str">
            <v>RENATA MARIA PEREIRA DE MENESES VAZ</v>
          </cell>
          <cell r="F179" t="str">
            <v>1-Médico</v>
          </cell>
          <cell r="G179">
            <v>225125</v>
          </cell>
          <cell r="H179">
            <v>44348</v>
          </cell>
          <cell r="I179">
            <v>0</v>
          </cell>
          <cell r="J179">
            <v>738.6167999999999</v>
          </cell>
          <cell r="L179">
            <v>174.1</v>
          </cell>
          <cell r="M179">
            <v>9.5</v>
          </cell>
          <cell r="S179">
            <v>0</v>
          </cell>
          <cell r="U179">
            <v>0</v>
          </cell>
        </row>
        <row r="180">
          <cell r="C180" t="str">
            <v>UPA CABO DE SANTO AGOSTINHO</v>
          </cell>
          <cell r="E180" t="str">
            <v>RICARDO JOSE FERNANDES DA SILVA</v>
          </cell>
          <cell r="F180" t="str">
            <v>3-Administrativo</v>
          </cell>
          <cell r="G180">
            <v>324115</v>
          </cell>
          <cell r="H180">
            <v>44348</v>
          </cell>
          <cell r="I180">
            <v>0</v>
          </cell>
          <cell r="J180">
            <v>298.20400000000001</v>
          </cell>
          <cell r="L180">
            <v>174.1</v>
          </cell>
          <cell r="M180">
            <v>8.14</v>
          </cell>
          <cell r="S180">
            <v>0</v>
          </cell>
          <cell r="U180">
            <v>0</v>
          </cell>
        </row>
        <row r="181">
          <cell r="C181" t="str">
            <v>UPA CABO DE SANTO AGOSTINHO</v>
          </cell>
          <cell r="E181" t="str">
            <v>RICARDO JOSE OLIMPIO</v>
          </cell>
          <cell r="F181" t="str">
            <v>2-Outros Profissionais da Saúde</v>
          </cell>
          <cell r="G181">
            <v>223505</v>
          </cell>
          <cell r="H181">
            <v>44348</v>
          </cell>
          <cell r="I181">
            <v>0</v>
          </cell>
          <cell r="J181">
            <v>273.22480000000002</v>
          </cell>
          <cell r="M181">
            <v>0</v>
          </cell>
          <cell r="S181">
            <v>0</v>
          </cell>
          <cell r="U181">
            <v>0</v>
          </cell>
        </row>
        <row r="182">
          <cell r="C182" t="str">
            <v>UPA CABO DE SANTO AGOSTINHO</v>
          </cell>
          <cell r="E182" t="str">
            <v>RISOMAR MARIA DOS SANTOS BEZERRA</v>
          </cell>
          <cell r="F182" t="str">
            <v>3-Administrativo</v>
          </cell>
          <cell r="G182">
            <v>411010</v>
          </cell>
          <cell r="H182">
            <v>44348</v>
          </cell>
          <cell r="I182">
            <v>0</v>
          </cell>
          <cell r="J182">
            <v>215.50880000000001</v>
          </cell>
          <cell r="L182">
            <v>174.1</v>
          </cell>
          <cell r="M182">
            <v>22</v>
          </cell>
          <cell r="S182">
            <v>0</v>
          </cell>
          <cell r="U182">
            <v>0</v>
          </cell>
        </row>
        <row r="183">
          <cell r="C183" t="str">
            <v>UPA CABO DE SANTO AGOSTINHO</v>
          </cell>
          <cell r="E183" t="str">
            <v>RISSIA IZAHELLE DELMONDES DE ALENCAR</v>
          </cell>
          <cell r="F183" t="str">
            <v>1-Médico</v>
          </cell>
          <cell r="G183">
            <v>225125</v>
          </cell>
          <cell r="H183">
            <v>44348</v>
          </cell>
          <cell r="I183">
            <v>0</v>
          </cell>
          <cell r="J183">
            <v>431.94080000000002</v>
          </cell>
          <cell r="M183">
            <v>0</v>
          </cell>
          <cell r="S183">
            <v>0</v>
          </cell>
          <cell r="U183">
            <v>0</v>
          </cell>
        </row>
        <row r="184">
          <cell r="C184" t="str">
            <v>UPA CABO DE SANTO AGOSTINHO</v>
          </cell>
          <cell r="E184" t="str">
            <v>ROGERIO ROLIM RODRIGUES DA SILVA</v>
          </cell>
          <cell r="F184" t="str">
            <v>3-Administrativo</v>
          </cell>
          <cell r="G184">
            <v>517410</v>
          </cell>
          <cell r="H184">
            <v>44348</v>
          </cell>
          <cell r="I184">
            <v>0</v>
          </cell>
          <cell r="J184">
            <v>140.56479999999999</v>
          </cell>
          <cell r="L184">
            <v>174.1</v>
          </cell>
          <cell r="M184">
            <v>22</v>
          </cell>
          <cell r="R184">
            <v>270.72770000000003</v>
          </cell>
          <cell r="S184">
            <v>66</v>
          </cell>
          <cell r="U184">
            <v>0</v>
          </cell>
        </row>
        <row r="185">
          <cell r="C185" t="str">
            <v>UPA CABO DE SANTO AGOSTINHO</v>
          </cell>
          <cell r="E185" t="str">
            <v>SAULO DE TASSO RIBEIRO DA SILVA</v>
          </cell>
          <cell r="F185" t="str">
            <v>3-Administrativo</v>
          </cell>
          <cell r="G185">
            <v>766420</v>
          </cell>
          <cell r="H185">
            <v>44348</v>
          </cell>
          <cell r="I185">
            <v>0</v>
          </cell>
          <cell r="J185">
            <v>269.77839999999998</v>
          </cell>
          <cell r="L185">
            <v>174.1</v>
          </cell>
          <cell r="M185">
            <v>5.42</v>
          </cell>
          <cell r="R185">
            <v>93.727699999999999</v>
          </cell>
          <cell r="S185">
            <v>33</v>
          </cell>
          <cell r="U185">
            <v>0</v>
          </cell>
        </row>
        <row r="186">
          <cell r="C186" t="str">
            <v>UPA CABO DE SANTO AGOSTINHO</v>
          </cell>
          <cell r="E186" t="str">
            <v>SIMONE MARIA DA SILVA</v>
          </cell>
          <cell r="F186" t="str">
            <v>3-Administrativo</v>
          </cell>
          <cell r="G186">
            <v>517410</v>
          </cell>
          <cell r="H186">
            <v>44348</v>
          </cell>
          <cell r="I186">
            <v>0</v>
          </cell>
          <cell r="J186">
            <v>112.92400000000001</v>
          </cell>
          <cell r="L186">
            <v>174.1</v>
          </cell>
          <cell r="M186">
            <v>22</v>
          </cell>
          <cell r="S186">
            <v>0</v>
          </cell>
          <cell r="U186">
            <v>0</v>
          </cell>
        </row>
        <row r="187">
          <cell r="C187" t="str">
            <v>UPA CABO DE SANTO AGOSTINHO</v>
          </cell>
          <cell r="E187" t="str">
            <v>STELLA CAROLINA BELLO WANDERLEY</v>
          </cell>
          <cell r="F187" t="str">
            <v>1-Médico</v>
          </cell>
          <cell r="G187">
            <v>225124</v>
          </cell>
          <cell r="H187">
            <v>44348</v>
          </cell>
          <cell r="I187">
            <v>0</v>
          </cell>
          <cell r="J187">
            <v>350.5856</v>
          </cell>
          <cell r="M187">
            <v>0</v>
          </cell>
          <cell r="S187">
            <v>0</v>
          </cell>
          <cell r="U187">
            <v>0</v>
          </cell>
        </row>
        <row r="188">
          <cell r="C188" t="str">
            <v>UPA CABO DE SANTO AGOSTINHO</v>
          </cell>
          <cell r="E188" t="str">
            <v>STEPHANY MARIA INOCENCIO FARIAS NOVAES</v>
          </cell>
          <cell r="F188" t="str">
            <v>1-Médico</v>
          </cell>
          <cell r="G188">
            <v>225125</v>
          </cell>
          <cell r="H188">
            <v>44348</v>
          </cell>
          <cell r="I188">
            <v>0</v>
          </cell>
          <cell r="J188">
            <v>481.34160000000003</v>
          </cell>
          <cell r="L188">
            <v>174.1</v>
          </cell>
          <cell r="M188">
            <v>4.75</v>
          </cell>
          <cell r="S188">
            <v>0</v>
          </cell>
          <cell r="U188">
            <v>0</v>
          </cell>
        </row>
        <row r="189">
          <cell r="C189" t="str">
            <v>UPA CABO DE SANTO AGOSTINHO</v>
          </cell>
          <cell r="E189" t="str">
            <v>SUELLEN CINTRA CAMPOS DELGADO DE SOUZA</v>
          </cell>
          <cell r="F189" t="str">
            <v>3-Administrativo</v>
          </cell>
          <cell r="G189">
            <v>131210</v>
          </cell>
          <cell r="H189">
            <v>44348</v>
          </cell>
          <cell r="I189">
            <v>0</v>
          </cell>
          <cell r="J189">
            <v>1424.7655999999999</v>
          </cell>
          <cell r="L189">
            <v>174.1</v>
          </cell>
          <cell r="M189">
            <v>30</v>
          </cell>
          <cell r="S189">
            <v>0</v>
          </cell>
          <cell r="U189">
            <v>103.28</v>
          </cell>
          <cell r="X189" t="str">
            <v>AUXILIO CRECHE</v>
          </cell>
        </row>
        <row r="190">
          <cell r="C190" t="str">
            <v>UPA CABO DE SANTO AGOSTINHO</v>
          </cell>
          <cell r="E190" t="str">
            <v>SUELMA MARIA DA CONCEICAO ALVES</v>
          </cell>
          <cell r="F190" t="str">
            <v>2-Outros Profissionais da Saúde</v>
          </cell>
          <cell r="G190">
            <v>322205</v>
          </cell>
          <cell r="H190">
            <v>44348</v>
          </cell>
          <cell r="I190">
            <v>0</v>
          </cell>
          <cell r="J190">
            <v>110</v>
          </cell>
          <cell r="M190">
            <v>0</v>
          </cell>
          <cell r="R190">
            <v>172.5</v>
          </cell>
          <cell r="S190">
            <v>66</v>
          </cell>
          <cell r="U190">
            <v>0</v>
          </cell>
        </row>
        <row r="191">
          <cell r="C191" t="str">
            <v>UPA CABO DE SANTO AGOSTINHO</v>
          </cell>
          <cell r="E191" t="str">
            <v>SUENY MARIA ALVES</v>
          </cell>
          <cell r="F191" t="str">
            <v>2-Outros Profissionais da Saúde</v>
          </cell>
          <cell r="G191">
            <v>223505</v>
          </cell>
          <cell r="H191">
            <v>44348</v>
          </cell>
          <cell r="I191">
            <v>0</v>
          </cell>
          <cell r="J191">
            <v>394.18400000000003</v>
          </cell>
          <cell r="L191">
            <v>174.1</v>
          </cell>
          <cell r="M191">
            <v>3.08</v>
          </cell>
          <cell r="R191">
            <v>201.42769999999999</v>
          </cell>
          <cell r="S191">
            <v>123.36</v>
          </cell>
          <cell r="U191">
            <v>0</v>
          </cell>
        </row>
        <row r="192">
          <cell r="C192" t="str">
            <v>UPA CABO DE SANTO AGOSTINHO</v>
          </cell>
          <cell r="E192" t="str">
            <v>SUIYN DE SA LEITAO MARQUES</v>
          </cell>
          <cell r="F192" t="str">
            <v>3-Administrativo</v>
          </cell>
          <cell r="G192">
            <v>142105</v>
          </cell>
          <cell r="H192">
            <v>44348</v>
          </cell>
          <cell r="I192">
            <v>0</v>
          </cell>
          <cell r="J192">
            <v>899.9384</v>
          </cell>
          <cell r="M192">
            <v>0</v>
          </cell>
          <cell r="S192">
            <v>0</v>
          </cell>
          <cell r="U192">
            <v>0</v>
          </cell>
        </row>
        <row r="193">
          <cell r="C193" t="str">
            <v>UPA CABO DE SANTO AGOSTINHO</v>
          </cell>
          <cell r="E193" t="str">
            <v>TAINA COSTA NORAT</v>
          </cell>
          <cell r="F193" t="str">
            <v>1-Médico</v>
          </cell>
          <cell r="G193">
            <v>225124</v>
          </cell>
          <cell r="H193">
            <v>44348</v>
          </cell>
          <cell r="I193">
            <v>0</v>
          </cell>
          <cell r="J193">
            <v>449.85759999999999</v>
          </cell>
          <cell r="M193">
            <v>0</v>
          </cell>
          <cell r="S193">
            <v>0</v>
          </cell>
          <cell r="U193">
            <v>0</v>
          </cell>
        </row>
        <row r="194">
          <cell r="C194" t="str">
            <v>UPA CABO DE SANTO AGOSTINHO</v>
          </cell>
          <cell r="E194" t="str">
            <v>TAMIRES DA SILVA VIEIRA DIAS</v>
          </cell>
          <cell r="F194" t="str">
            <v>2-Outros Profissionais da Saúde</v>
          </cell>
          <cell r="G194">
            <v>322205</v>
          </cell>
          <cell r="H194">
            <v>44348</v>
          </cell>
          <cell r="I194">
            <v>0</v>
          </cell>
          <cell r="J194">
            <v>110.968</v>
          </cell>
          <cell r="L194">
            <v>174.1</v>
          </cell>
          <cell r="M194">
            <v>22</v>
          </cell>
          <cell r="R194">
            <v>158.2277</v>
          </cell>
          <cell r="S194">
            <v>59.4</v>
          </cell>
          <cell r="U194">
            <v>0</v>
          </cell>
        </row>
        <row r="195">
          <cell r="C195" t="str">
            <v>UPA CABO DE SANTO AGOSTINHO</v>
          </cell>
          <cell r="E195" t="str">
            <v>THAIS DIOGENES DOS SANTOS</v>
          </cell>
          <cell r="F195" t="str">
            <v>2-Outros Profissionais da Saúde</v>
          </cell>
          <cell r="G195">
            <v>322205</v>
          </cell>
          <cell r="H195">
            <v>44348</v>
          </cell>
          <cell r="I195">
            <v>0</v>
          </cell>
          <cell r="J195">
            <v>0</v>
          </cell>
          <cell r="M195">
            <v>0</v>
          </cell>
          <cell r="S195">
            <v>0</v>
          </cell>
          <cell r="U195">
            <v>0</v>
          </cell>
        </row>
        <row r="196">
          <cell r="C196" t="str">
            <v>UPA CABO DE SANTO AGOSTINHO</v>
          </cell>
          <cell r="E196" t="str">
            <v>THAIS FERNANDA DOS SANTOS</v>
          </cell>
          <cell r="F196" t="str">
            <v>2-Outros Profissionais da Saúde</v>
          </cell>
          <cell r="G196">
            <v>322205</v>
          </cell>
          <cell r="H196">
            <v>44348</v>
          </cell>
          <cell r="I196">
            <v>0</v>
          </cell>
          <cell r="J196">
            <v>119.02160000000001</v>
          </cell>
          <cell r="L196">
            <v>174.1</v>
          </cell>
          <cell r="M196">
            <v>22</v>
          </cell>
          <cell r="R196">
            <v>172.5</v>
          </cell>
          <cell r="S196">
            <v>66</v>
          </cell>
          <cell r="U196">
            <v>0</v>
          </cell>
        </row>
        <row r="197">
          <cell r="C197" t="str">
            <v>UPA CABO DE SANTO AGOSTINHO</v>
          </cell>
          <cell r="E197" t="str">
            <v>THAMYRIS BOURBON DE QUEIROZ MELO</v>
          </cell>
          <cell r="F197" t="str">
            <v>3-Administrativo</v>
          </cell>
          <cell r="G197">
            <v>413115</v>
          </cell>
          <cell r="H197">
            <v>44348</v>
          </cell>
          <cell r="I197">
            <v>0</v>
          </cell>
          <cell r="J197">
            <v>119.2424</v>
          </cell>
          <cell r="L197">
            <v>174.1</v>
          </cell>
          <cell r="M197">
            <v>27.64</v>
          </cell>
          <cell r="S197">
            <v>0</v>
          </cell>
          <cell r="U197">
            <v>0</v>
          </cell>
        </row>
        <row r="198">
          <cell r="C198" t="str">
            <v>UPA CABO DE SANTO AGOSTINHO</v>
          </cell>
          <cell r="E198" t="str">
            <v>TIAGO CANDEIA TEIXEIRA</v>
          </cell>
          <cell r="F198" t="str">
            <v>1-Médico</v>
          </cell>
          <cell r="G198">
            <v>225125</v>
          </cell>
          <cell r="H198">
            <v>44348</v>
          </cell>
          <cell r="I198">
            <v>0</v>
          </cell>
          <cell r="J198">
            <v>400.97120000000001</v>
          </cell>
          <cell r="M198">
            <v>0</v>
          </cell>
          <cell r="S198">
            <v>0</v>
          </cell>
          <cell r="U198">
            <v>0</v>
          </cell>
        </row>
        <row r="199">
          <cell r="C199" t="str">
            <v>UPA CABO DE SANTO AGOSTINHO</v>
          </cell>
          <cell r="E199" t="str">
            <v>VICTOR LUIZ ARAUJO PRAZERES</v>
          </cell>
          <cell r="F199" t="str">
            <v>1-Médico</v>
          </cell>
          <cell r="G199">
            <v>225125</v>
          </cell>
          <cell r="H199">
            <v>44348</v>
          </cell>
          <cell r="I199">
            <v>0</v>
          </cell>
          <cell r="J199">
            <v>467.73840000000001</v>
          </cell>
          <cell r="L199">
            <v>174.1</v>
          </cell>
          <cell r="M199">
            <v>1.58</v>
          </cell>
          <cell r="S199">
            <v>0</v>
          </cell>
          <cell r="U199">
            <v>0</v>
          </cell>
        </row>
        <row r="200">
          <cell r="C200" t="str">
            <v>UPA CABO DE SANTO AGOSTINHO</v>
          </cell>
          <cell r="E200" t="str">
            <v>VIVIANE LAURENTINO DO NASCIMENTO</v>
          </cell>
          <cell r="F200" t="str">
            <v>2-Outros Profissionais da Saúde</v>
          </cell>
          <cell r="G200">
            <v>322205</v>
          </cell>
          <cell r="H200">
            <v>44348</v>
          </cell>
          <cell r="I200">
            <v>0</v>
          </cell>
          <cell r="J200">
            <v>122.60720000000001</v>
          </cell>
          <cell r="L200">
            <v>174.1</v>
          </cell>
          <cell r="M200">
            <v>22</v>
          </cell>
          <cell r="R200">
            <v>158.2277</v>
          </cell>
          <cell r="S200">
            <v>66</v>
          </cell>
          <cell r="U200">
            <v>0</v>
          </cell>
        </row>
        <row r="201">
          <cell r="C201" t="str">
            <v>UPA CABO DE SANTO AGOSTINHO</v>
          </cell>
          <cell r="E201" t="str">
            <v>WALLYSON RAMOS DA SILVA</v>
          </cell>
          <cell r="F201" t="str">
            <v>3-Administrativo</v>
          </cell>
          <cell r="G201">
            <v>517410</v>
          </cell>
          <cell r="H201">
            <v>44348</v>
          </cell>
          <cell r="I201">
            <v>0</v>
          </cell>
          <cell r="J201">
            <v>123.42319999999999</v>
          </cell>
          <cell r="L201">
            <v>174.1</v>
          </cell>
          <cell r="M201">
            <v>22</v>
          </cell>
          <cell r="R201">
            <v>270.72770000000003</v>
          </cell>
          <cell r="S201">
            <v>66</v>
          </cell>
          <cell r="U201">
            <v>0</v>
          </cell>
        </row>
        <row r="202">
          <cell r="C202" t="str">
            <v>UPA CABO DE SANTO AGOSTINHO</v>
          </cell>
          <cell r="E202" t="str">
            <v>WANESSA FRANCIOLLY MOREIRA CABRAL</v>
          </cell>
          <cell r="F202" t="str">
            <v>3-Administrativo</v>
          </cell>
          <cell r="G202">
            <v>223710</v>
          </cell>
          <cell r="H202">
            <v>44348</v>
          </cell>
          <cell r="I202">
            <v>0</v>
          </cell>
          <cell r="J202">
            <v>305.7208</v>
          </cell>
          <cell r="M202">
            <v>0</v>
          </cell>
          <cell r="S202">
            <v>0</v>
          </cell>
          <cell r="U202">
            <v>0</v>
          </cell>
        </row>
        <row r="203">
          <cell r="C203" t="str">
            <v>UPA CABO DE SANTO AGOSTINHO</v>
          </cell>
          <cell r="E203" t="str">
            <v>WELLINGTON DIAS DE AZEVEDO</v>
          </cell>
          <cell r="F203" t="str">
            <v>3-Administrativo</v>
          </cell>
          <cell r="G203">
            <v>414105</v>
          </cell>
          <cell r="H203">
            <v>44348</v>
          </cell>
          <cell r="I203">
            <v>0</v>
          </cell>
          <cell r="J203">
            <v>98.375200000000007</v>
          </cell>
          <cell r="L203">
            <v>174.1</v>
          </cell>
          <cell r="M203">
            <v>22.79</v>
          </cell>
          <cell r="S203">
            <v>0</v>
          </cell>
          <cell r="U203">
            <v>0</v>
          </cell>
        </row>
        <row r="204">
          <cell r="C204" t="str">
            <v>UPA CABO DE SANTO AGOSTINHO</v>
          </cell>
          <cell r="E204" t="str">
            <v>WENIA KERCIA DE ALENCAR SANTOS</v>
          </cell>
          <cell r="F204" t="str">
            <v>2-Outros Profissionais da Saúde</v>
          </cell>
          <cell r="G204">
            <v>223505</v>
          </cell>
          <cell r="H204">
            <v>44348</v>
          </cell>
          <cell r="I204">
            <v>0</v>
          </cell>
          <cell r="J204">
            <v>572.36320000000001</v>
          </cell>
          <cell r="L204">
            <v>174.1</v>
          </cell>
          <cell r="M204">
            <v>3.08</v>
          </cell>
          <cell r="S204">
            <v>0</v>
          </cell>
          <cell r="U204">
            <v>0</v>
          </cell>
        </row>
        <row r="205">
          <cell r="C205" t="str">
            <v>UPA CABO DE SANTO AGOSTINHO</v>
          </cell>
          <cell r="E205" t="str">
            <v>YASMIN RODRIGUES VILACA DE LIMA</v>
          </cell>
          <cell r="F205" t="str">
            <v>1-Médico</v>
          </cell>
          <cell r="G205">
            <v>225125</v>
          </cell>
          <cell r="H205">
            <v>44348</v>
          </cell>
          <cell r="I205">
            <v>0</v>
          </cell>
          <cell r="J205">
            <v>412.16480000000001</v>
          </cell>
          <cell r="L205">
            <v>174.1</v>
          </cell>
          <cell r="M205">
            <v>3.17</v>
          </cell>
          <cell r="S205">
            <v>0</v>
          </cell>
          <cell r="U205">
            <v>0</v>
          </cell>
        </row>
        <row r="206">
          <cell r="C206" t="str">
            <v>UPA CABO DE SANTO AGOSTINHO</v>
          </cell>
          <cell r="E206" t="str">
            <v>ZILANDA ISRAELY LIMA SILVA</v>
          </cell>
          <cell r="F206" t="str">
            <v>2-Outros Profissionais da Saúde</v>
          </cell>
          <cell r="G206">
            <v>322205</v>
          </cell>
          <cell r="H206">
            <v>44348</v>
          </cell>
          <cell r="I206">
            <v>0</v>
          </cell>
          <cell r="J206">
            <v>121.8656</v>
          </cell>
          <cell r="L206">
            <v>174.1</v>
          </cell>
          <cell r="M206">
            <v>22</v>
          </cell>
          <cell r="S206">
            <v>0</v>
          </cell>
          <cell r="U206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(OCULTAR)'!$P$3:$R$72,3,0),"")</f>
        <v>9039744001247</v>
      </c>
      <c r="B3" s="10" t="str">
        <f>'[1]TCE - ANEXO III - Preencher'!C12</f>
        <v>UPA CABO DE SANTO AGOSTINHO</v>
      </c>
      <c r="C3" s="11"/>
      <c r="D3" s="12" t="str">
        <f>'[1]TCE - ANEXO III - Preencher'!E12</f>
        <v>ADAILDE SILVA DE PAULA</v>
      </c>
      <c r="E3" s="10" t="str">
        <f>IF('[1]TCE - ANEXO III - Preencher'!F12="4 - Assistência Odontológica","2 - Outros Profissionais da Saúde",'[1]TCE - ANEXO III - Preencher'!F12)</f>
        <v>2-Outros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44348</v>
      </c>
      <c r="H3" s="15">
        <f>'[1]TCE - ANEXO III - Preencher'!I12</f>
        <v>0</v>
      </c>
      <c r="I3" s="15">
        <f>'[1]TCE - ANEXO III - Preencher'!J12</f>
        <v>115.3424</v>
      </c>
      <c r="J3" s="15">
        <f>'[1]TCE - ANEXO III - Preencher'!K12</f>
        <v>0</v>
      </c>
      <c r="K3" s="16">
        <f>'[1]TCE - ANEXO III - Preencher'!L12</f>
        <v>174.1</v>
      </c>
      <c r="L3" s="16">
        <f>'[1]TCE - ANEXO III - Preencher'!M12</f>
        <v>22</v>
      </c>
      <c r="M3" s="16">
        <f>K3-L3</f>
        <v>152.1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158.2277</v>
      </c>
      <c r="R3" s="16">
        <f>'[1]TCE - ANEXO III - Preencher'!S12</f>
        <v>66</v>
      </c>
      <c r="S3" s="17">
        <f>Q3-R3</f>
        <v>92.227699999999999</v>
      </c>
      <c r="T3" s="16">
        <f>'[1]TCE - ANEXO III - Preencher'!U12</f>
        <v>66.11</v>
      </c>
      <c r="U3" s="16">
        <f>'[1]TCE - ANEXO III - Preencher'!V12</f>
        <v>0</v>
      </c>
      <c r="V3" s="17">
        <f>T3-U3</f>
        <v>66.11</v>
      </c>
      <c r="W3" s="18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425.78010000000006</v>
      </c>
    </row>
    <row r="4" spans="1:28" s="4" customFormat="1" x14ac:dyDescent="0.2">
      <c r="A4" s="9">
        <f>IFERROR(VLOOKUP(B4,'[1]DADOS (OCULTAR)'!$P$3:$R$72,3,0),"")</f>
        <v>9039744001247</v>
      </c>
      <c r="B4" s="10" t="str">
        <f>'[1]TCE - ANEXO III - Preencher'!C13</f>
        <v>UPA CABO DE SANTO AGOSTINHO</v>
      </c>
      <c r="C4" s="11"/>
      <c r="D4" s="12" t="str">
        <f>'[1]TCE - ANEXO III - Preencher'!E13</f>
        <v>ADINELHA MARIA DE AROUXA SILVA</v>
      </c>
      <c r="E4" s="10" t="str">
        <f>IF('[1]TCE - ANEXO III - Preencher'!F13="4 - Assistência Odontológica","2 - Outros Profissionais da Saúde",'[1]TCE - ANEXO III - Preencher'!F13)</f>
        <v>2-Outros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44348</v>
      </c>
      <c r="H4" s="15">
        <f>'[1]TCE - ANEXO III - Preencher'!I13</f>
        <v>0</v>
      </c>
      <c r="I4" s="15">
        <f>'[1]TCE - ANEXO III - Preencher'!J13</f>
        <v>121.0776</v>
      </c>
      <c r="J4" s="15">
        <f>'[1]TCE - ANEXO III - Preencher'!K13</f>
        <v>0</v>
      </c>
      <c r="K4" s="16">
        <f>'[1]TCE - ANEXO III - Preencher'!L13</f>
        <v>174.1</v>
      </c>
      <c r="L4" s="16">
        <f>'[1]TCE - ANEXO III - Preencher'!M13</f>
        <v>22</v>
      </c>
      <c r="M4" s="16">
        <f t="shared" ref="M4:M67" si="1">K4-L4</f>
        <v>152.1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172.5</v>
      </c>
      <c r="R4" s="16">
        <f>'[1]TCE - ANEXO III - Preencher'!S13</f>
        <v>66</v>
      </c>
      <c r="S4" s="17">
        <f t="shared" ref="S4:S67" si="3">Q4-R4</f>
        <v>106.5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379.67759999999998</v>
      </c>
    </row>
    <row r="5" spans="1:28" s="4" customFormat="1" x14ac:dyDescent="0.2">
      <c r="A5" s="9">
        <f>IFERROR(VLOOKUP(B5,'[1]DADOS (OCULTAR)'!$P$3:$R$72,3,0),"")</f>
        <v>9039744001247</v>
      </c>
      <c r="B5" s="10" t="str">
        <f>'[1]TCE - ANEXO III - Preencher'!C14</f>
        <v>UPA CABO DE SANTO AGOSTINHO</v>
      </c>
      <c r="C5" s="11"/>
      <c r="D5" s="12" t="str">
        <f>'[1]TCE - ANEXO III - Preencher'!E14</f>
        <v>ADIVANIR MARQUES BARBOSA DA SILVA</v>
      </c>
      <c r="E5" s="10" t="str">
        <f>IF('[1]TCE - ANEXO III - Preencher'!F14="4 - Assistência Odontológica","2 - Outros Profissionais da Saúde",'[1]TCE - ANEXO III - Preencher'!F14)</f>
        <v>3-Administrativo</v>
      </c>
      <c r="F5" s="13">
        <f>'[1]TCE - ANEXO III - Preencher'!G14</f>
        <v>515205</v>
      </c>
      <c r="G5" s="14">
        <f>IF('[1]TCE - ANEXO III - Preencher'!H14="","",'[1]TCE - ANEXO III - Preencher'!H14)</f>
        <v>44348</v>
      </c>
      <c r="H5" s="15">
        <f>'[1]TCE - ANEXO III - Preencher'!I14</f>
        <v>0</v>
      </c>
      <c r="I5" s="15">
        <f>'[1]TCE - ANEXO III - Preencher'!J14</f>
        <v>120.50239999999999</v>
      </c>
      <c r="J5" s="15">
        <f>'[1]TCE - ANEXO III - Preencher'!K14</f>
        <v>0</v>
      </c>
      <c r="K5" s="16">
        <f>'[1]TCE - ANEXO III - Preencher'!L14</f>
        <v>174.15</v>
      </c>
      <c r="L5" s="16">
        <f>'[1]TCE - ANEXO III - Preencher'!M14</f>
        <v>23.8</v>
      </c>
      <c r="M5" s="16">
        <f t="shared" si="1"/>
        <v>150.35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270.72770000000003</v>
      </c>
      <c r="R5" s="16">
        <f>'[1]TCE - ANEXO III - Preencher'!S14</f>
        <v>71.400000000000006</v>
      </c>
      <c r="S5" s="17">
        <f t="shared" si="3"/>
        <v>199.32770000000002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470.18010000000004</v>
      </c>
    </row>
    <row r="6" spans="1:28" s="4" customFormat="1" x14ac:dyDescent="0.2">
      <c r="A6" s="9">
        <f>IFERROR(VLOOKUP(B6,'[1]DADOS (OCULTAR)'!$P$3:$R$72,3,0),"")</f>
        <v>9039744001247</v>
      </c>
      <c r="B6" s="10" t="str">
        <f>'[1]TCE - ANEXO III - Preencher'!C15</f>
        <v>UPA CABO DE SANTO AGOSTINHO</v>
      </c>
      <c r="C6" s="11"/>
      <c r="D6" s="12" t="str">
        <f>'[1]TCE - ANEXO III - Preencher'!E15</f>
        <v>ADRIANA CASTRO DO NASCIMENTO</v>
      </c>
      <c r="E6" s="10" t="str">
        <f>IF('[1]TCE - ANEXO III - Preencher'!F15="4 - Assistência Odontológica","2 - Outros Profissionais da Saúde",'[1]TCE - ANEXO III - Preencher'!F15)</f>
        <v>2-Outros Profissionais da Saúde</v>
      </c>
      <c r="F6" s="13">
        <f>'[1]TCE - ANEXO III - Preencher'!G15</f>
        <v>223505</v>
      </c>
      <c r="G6" s="14">
        <f>IF('[1]TCE - ANEXO III - Preencher'!H15="","",'[1]TCE - ANEXO III - Preencher'!H15)</f>
        <v>44348</v>
      </c>
      <c r="H6" s="15">
        <f>'[1]TCE - ANEXO III - Preencher'!I15</f>
        <v>0</v>
      </c>
      <c r="I6" s="15">
        <f>'[1]TCE - ANEXO III - Preencher'!J15</f>
        <v>500.53039999999987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500.53039999999987</v>
      </c>
    </row>
    <row r="7" spans="1:28" s="4" customFormat="1" x14ac:dyDescent="0.2">
      <c r="A7" s="9">
        <f>IFERROR(VLOOKUP(B7,'[1]DADOS (OCULTAR)'!$P$3:$R$72,3,0),"")</f>
        <v>9039744001247</v>
      </c>
      <c r="B7" s="10" t="str">
        <f>'[1]TCE - ANEXO III - Preencher'!C16</f>
        <v>UPA CABO DE SANTO AGOSTINHO</v>
      </c>
      <c r="C7" s="11"/>
      <c r="D7" s="12" t="str">
        <f>'[1]TCE - ANEXO III - Preencher'!E16</f>
        <v>ADRIANA MARIA DA SILVA</v>
      </c>
      <c r="E7" s="10" t="str">
        <f>IF('[1]TCE - ANEXO III - Preencher'!F16="4 - Assistência Odontológica","2 - Outros Profissionais da Saúde",'[1]TCE - ANEXO III - Preencher'!F16)</f>
        <v>2-Outros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44348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0</v>
      </c>
    </row>
    <row r="8" spans="1:28" s="4" customFormat="1" x14ac:dyDescent="0.2">
      <c r="A8" s="9">
        <f>IFERROR(VLOOKUP(B8,'[1]DADOS (OCULTAR)'!$P$3:$R$72,3,0),"")</f>
        <v>9039744001247</v>
      </c>
      <c r="B8" s="10" t="str">
        <f>'[1]TCE - ANEXO III - Preencher'!C17</f>
        <v>UPA CABO DE SANTO AGOSTINHO</v>
      </c>
      <c r="C8" s="11"/>
      <c r="D8" s="12" t="str">
        <f>'[1]TCE - ANEXO III - Preencher'!E17</f>
        <v>ADRIANA MARIA DE SOUZA PEREIRA</v>
      </c>
      <c r="E8" s="10" t="str">
        <f>IF('[1]TCE - ANEXO III - Preencher'!F17="4 - Assistência Odontológica","2 - Outros Profissionais da Saúde",'[1]TCE - ANEXO III - Preencher'!F17)</f>
        <v>3-Administrativo</v>
      </c>
      <c r="F8" s="13">
        <f>'[1]TCE - ANEXO III - Preencher'!G17</f>
        <v>324115</v>
      </c>
      <c r="G8" s="14">
        <f>IF('[1]TCE - ANEXO III - Preencher'!H17="","",'[1]TCE - ANEXO III - Preencher'!H17)</f>
        <v>44348</v>
      </c>
      <c r="H8" s="15">
        <f>'[1]TCE - ANEXO III - Preencher'!I17</f>
        <v>0</v>
      </c>
      <c r="I8" s="15">
        <f>'[1]TCE - ANEXO III - Preencher'!J17</f>
        <v>334.16559999999998</v>
      </c>
      <c r="J8" s="15">
        <f>'[1]TCE - ANEXO III - Preencher'!K17</f>
        <v>0</v>
      </c>
      <c r="K8" s="16">
        <f>'[1]TCE - ANEXO III - Preencher'!L17</f>
        <v>174.1</v>
      </c>
      <c r="L8" s="16">
        <f>'[1]TCE - ANEXO III - Preencher'!M17</f>
        <v>10.85</v>
      </c>
      <c r="M8" s="16">
        <f t="shared" si="1"/>
        <v>163.25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497.41559999999998</v>
      </c>
    </row>
    <row r="9" spans="1:28" s="4" customFormat="1" x14ac:dyDescent="0.2">
      <c r="A9" s="9">
        <f>IFERROR(VLOOKUP(B9,'[1]DADOS (OCULTAR)'!$P$3:$R$72,3,0),"")</f>
        <v>9039744001247</v>
      </c>
      <c r="B9" s="10" t="str">
        <f>'[1]TCE - ANEXO III - Preencher'!C18</f>
        <v>UPA CABO DE SANTO AGOSTINHO</v>
      </c>
      <c r="C9" s="11"/>
      <c r="D9" s="12" t="str">
        <f>'[1]TCE - ANEXO III - Preencher'!E18</f>
        <v>ADRIANO SILVA DE LIMA</v>
      </c>
      <c r="E9" s="10" t="str">
        <f>IF('[1]TCE - ANEXO III - Preencher'!F18="4 - Assistência Odontológica","2 - Outros Profissionais da Saúde",'[1]TCE - ANEXO III - Preencher'!F18)</f>
        <v>3-Administrativo</v>
      </c>
      <c r="F9" s="13">
        <f>'[1]TCE - ANEXO III - Preencher'!G18</f>
        <v>517410</v>
      </c>
      <c r="G9" s="14">
        <f>IF('[1]TCE - ANEXO III - Preencher'!H18="","",'[1]TCE - ANEXO III - Preencher'!H18)</f>
        <v>44348</v>
      </c>
      <c r="H9" s="15">
        <f>'[1]TCE - ANEXO III - Preencher'!I18</f>
        <v>0</v>
      </c>
      <c r="I9" s="15">
        <f>'[1]TCE - ANEXO III - Preencher'!J18</f>
        <v>242.00239999999999</v>
      </c>
      <c r="J9" s="15">
        <f>'[1]TCE - ANEXO III - Preencher'!K18</f>
        <v>0</v>
      </c>
      <c r="K9" s="16">
        <f>'[1]TCE - ANEXO III - Preencher'!L18</f>
        <v>174.1</v>
      </c>
      <c r="L9" s="16">
        <f>'[1]TCE - ANEXO III - Preencher'!M18</f>
        <v>22</v>
      </c>
      <c r="M9" s="16">
        <f t="shared" si="1"/>
        <v>152.1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394.10239999999999</v>
      </c>
    </row>
    <row r="10" spans="1:28" s="4" customFormat="1" x14ac:dyDescent="0.2">
      <c r="A10" s="9">
        <f>IFERROR(VLOOKUP(B10,'[1]DADOS (OCULTAR)'!$P$3:$R$72,3,0),"")</f>
        <v>9039744001247</v>
      </c>
      <c r="B10" s="10" t="str">
        <f>'[1]TCE - ANEXO III - Preencher'!C19</f>
        <v>UPA CABO DE SANTO AGOSTINHO</v>
      </c>
      <c r="C10" s="11"/>
      <c r="D10" s="12" t="str">
        <f>'[1]TCE - ANEXO III - Preencher'!E19</f>
        <v>AGATA STANISCI</v>
      </c>
      <c r="E10" s="10" t="str">
        <f>IF('[1]TCE - ANEXO III - Preencher'!F19="4 - Assistência Odontológica","2 - Outros Profissionais da Saúde",'[1]TCE - ANEXO III - Preencher'!F19)</f>
        <v>1-Médico</v>
      </c>
      <c r="F10" s="13">
        <f>'[1]TCE - ANEXO III - Preencher'!G19</f>
        <v>225124</v>
      </c>
      <c r="G10" s="14">
        <f>IF('[1]TCE - ANEXO III - Preencher'!H19="","",'[1]TCE - ANEXO III - Preencher'!H19)</f>
        <v>44348</v>
      </c>
      <c r="H10" s="15">
        <f>'[1]TCE - ANEXO III - Preencher'!I19</f>
        <v>0</v>
      </c>
      <c r="I10" s="15">
        <f>'[1]TCE - ANEXO III - Preencher'!J19</f>
        <v>539.66560000000004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539.66560000000004</v>
      </c>
    </row>
    <row r="11" spans="1:28" s="4" customFormat="1" x14ac:dyDescent="0.2">
      <c r="A11" s="9">
        <f>IFERROR(VLOOKUP(B11,'[1]DADOS (OCULTAR)'!$P$3:$R$72,3,0),"")</f>
        <v>9039744001247</v>
      </c>
      <c r="B11" s="10" t="str">
        <f>'[1]TCE - ANEXO III - Preencher'!C20</f>
        <v>UPA CABO DE SANTO AGOSTINHO</v>
      </c>
      <c r="C11" s="11"/>
      <c r="D11" s="12" t="str">
        <f>'[1]TCE - ANEXO III - Preencher'!E20</f>
        <v>ALDILENE CARLA DA SILVA</v>
      </c>
      <c r="E11" s="10" t="str">
        <f>IF('[1]TCE - ANEXO III - Preencher'!F20="4 - Assistência Odontológica","2 - Outros Profissionais da Saúde",'[1]TCE - ANEXO III - Preencher'!F20)</f>
        <v>2-Outros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44348</v>
      </c>
      <c r="H11" s="15">
        <f>'[1]TCE - ANEXO III - Preencher'!I20</f>
        <v>0</v>
      </c>
      <c r="I11" s="15">
        <f>'[1]TCE - ANEXO III - Preencher'!J20</f>
        <v>122.0168</v>
      </c>
      <c r="J11" s="15">
        <f>'[1]TCE - ANEXO III - Preencher'!K20</f>
        <v>0</v>
      </c>
      <c r="K11" s="16">
        <f>'[1]TCE - ANEXO III - Preencher'!L20</f>
        <v>174.1</v>
      </c>
      <c r="L11" s="16">
        <f>'[1]TCE - ANEXO III - Preencher'!M20</f>
        <v>22</v>
      </c>
      <c r="M11" s="16">
        <f t="shared" si="1"/>
        <v>152.1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172.5</v>
      </c>
      <c r="R11" s="16">
        <f>'[1]TCE - ANEXO III - Preencher'!S20</f>
        <v>48.4</v>
      </c>
      <c r="S11" s="17">
        <f t="shared" si="3"/>
        <v>124.1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398.21680000000003</v>
      </c>
    </row>
    <row r="12" spans="1:28" s="4" customFormat="1" x14ac:dyDescent="0.2">
      <c r="A12" s="9">
        <f>IFERROR(VLOOKUP(B12,'[1]DADOS (OCULTAR)'!$P$3:$R$72,3,0),"")</f>
        <v>9039744001247</v>
      </c>
      <c r="B12" s="10" t="str">
        <f>'[1]TCE - ANEXO III - Preencher'!C21</f>
        <v>UPA CABO DE SANTO AGOSTINHO</v>
      </c>
      <c r="C12" s="11"/>
      <c r="D12" s="12" t="str">
        <f>'[1]TCE - ANEXO III - Preencher'!E21</f>
        <v>ALINNE TETI MAGALHAES</v>
      </c>
      <c r="E12" s="10" t="str">
        <f>IF('[1]TCE - ANEXO III - Preencher'!F21="4 - Assistência Odontológica","2 - Outros Profissionais da Saúde",'[1]TCE - ANEXO III - Preencher'!F21)</f>
        <v>1-Médico</v>
      </c>
      <c r="F12" s="13">
        <f>'[1]TCE - ANEXO III - Preencher'!G21</f>
        <v>225125</v>
      </c>
      <c r="G12" s="14">
        <f>IF('[1]TCE - ANEXO III - Preencher'!H21="","",'[1]TCE - ANEXO III - Preencher'!H21)</f>
        <v>44348</v>
      </c>
      <c r="H12" s="15">
        <f>'[1]TCE - ANEXO III - Preencher'!I21</f>
        <v>0</v>
      </c>
      <c r="I12" s="15">
        <f>'[1]TCE - ANEXO III - Preencher'!J21</f>
        <v>391.55360000000002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391.55360000000002</v>
      </c>
    </row>
    <row r="13" spans="1:28" s="4" customFormat="1" x14ac:dyDescent="0.2">
      <c r="A13" s="9">
        <f>IFERROR(VLOOKUP(B13,'[1]DADOS (OCULTAR)'!$P$3:$R$72,3,0),"")</f>
        <v>9039744001247</v>
      </c>
      <c r="B13" s="10" t="str">
        <f>'[1]TCE - ANEXO III - Preencher'!C22</f>
        <v>UPA CABO DE SANTO AGOSTINHO</v>
      </c>
      <c r="C13" s="11"/>
      <c r="D13" s="12" t="str">
        <f>'[1]TCE - ANEXO III - Preencher'!E22</f>
        <v>ALISSON SANTOS DO NASCIMENTO</v>
      </c>
      <c r="E13" s="10" t="str">
        <f>IF('[1]TCE - ANEXO III - Preencher'!F22="4 - Assistência Odontológica","2 - Outros Profissionais da Saúde",'[1]TCE - ANEXO III - Preencher'!F22)</f>
        <v>2-Outros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44348</v>
      </c>
      <c r="H13" s="15">
        <f>'[1]TCE - ANEXO III - Preencher'!I22</f>
        <v>0</v>
      </c>
      <c r="I13" s="15">
        <f>'[1]TCE - ANEXO III - Preencher'!J22</f>
        <v>128.14240000000001</v>
      </c>
      <c r="J13" s="15">
        <f>'[1]TCE - ANEXO III - Preencher'!K22</f>
        <v>0</v>
      </c>
      <c r="K13" s="16">
        <f>'[1]TCE - ANEXO III - Preencher'!L22</f>
        <v>174.1</v>
      </c>
      <c r="L13" s="16">
        <f>'[1]TCE - ANEXO III - Preencher'!M22</f>
        <v>22</v>
      </c>
      <c r="M13" s="16">
        <f t="shared" si="1"/>
        <v>152.1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125.25</v>
      </c>
      <c r="R13" s="16">
        <f>'[1]TCE - ANEXO III - Preencher'!S22</f>
        <v>66</v>
      </c>
      <c r="S13" s="17">
        <f t="shared" si="3"/>
        <v>59.25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339.49239999999998</v>
      </c>
    </row>
    <row r="14" spans="1:28" s="4" customFormat="1" x14ac:dyDescent="0.2">
      <c r="A14" s="9">
        <f>IFERROR(VLOOKUP(B14,'[1]DADOS (OCULTAR)'!$P$3:$R$72,3,0),"")</f>
        <v>9039744001247</v>
      </c>
      <c r="B14" s="10" t="str">
        <f>'[1]TCE - ANEXO III - Preencher'!C23</f>
        <v>UPA CABO DE SANTO AGOSTINHO</v>
      </c>
      <c r="C14" s="11"/>
      <c r="D14" s="12" t="str">
        <f>'[1]TCE - ANEXO III - Preencher'!E23</f>
        <v>ALLAN COUTINHO FREIRE</v>
      </c>
      <c r="E14" s="10" t="str">
        <f>IF('[1]TCE - ANEXO III - Preencher'!F23="4 - Assistência Odontológica","2 - Outros Profissionais da Saúde",'[1]TCE - ANEXO III - Preencher'!F23)</f>
        <v>3-Administrativo</v>
      </c>
      <c r="F14" s="13">
        <f>'[1]TCE - ANEXO III - Preencher'!G23</f>
        <v>521130</v>
      </c>
      <c r="G14" s="14">
        <f>IF('[1]TCE - ANEXO III - Preencher'!H23="","",'[1]TCE - ANEXO III - Preencher'!H23)</f>
        <v>44348</v>
      </c>
      <c r="H14" s="15">
        <f>'[1]TCE - ANEXO III - Preencher'!I23</f>
        <v>0</v>
      </c>
      <c r="I14" s="15">
        <f>'[1]TCE - ANEXO III - Preencher'!J23</f>
        <v>110.3536</v>
      </c>
      <c r="J14" s="15">
        <f>'[1]TCE - ANEXO III - Preencher'!K23</f>
        <v>0</v>
      </c>
      <c r="K14" s="16">
        <f>'[1]TCE - ANEXO III - Preencher'!L23</f>
        <v>174.1</v>
      </c>
      <c r="L14" s="16">
        <f>'[1]TCE - ANEXO III - Preencher'!M23</f>
        <v>22</v>
      </c>
      <c r="M14" s="16">
        <f t="shared" si="1"/>
        <v>152.1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158.2277</v>
      </c>
      <c r="R14" s="16">
        <f>'[1]TCE - ANEXO III - Preencher'!S23</f>
        <v>66</v>
      </c>
      <c r="S14" s="17">
        <f t="shared" si="3"/>
        <v>92.227699999999999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354.68129999999996</v>
      </c>
    </row>
    <row r="15" spans="1:28" s="4" customFormat="1" x14ac:dyDescent="0.2">
      <c r="A15" s="9">
        <f>IFERROR(VLOOKUP(B15,'[1]DADOS (OCULTAR)'!$P$3:$R$72,3,0),"")</f>
        <v>9039744001247</v>
      </c>
      <c r="B15" s="10" t="str">
        <f>'[1]TCE - ANEXO III - Preencher'!C24</f>
        <v>UPA CABO DE SANTO AGOSTINHO</v>
      </c>
      <c r="C15" s="11"/>
      <c r="D15" s="12" t="str">
        <f>'[1]TCE - ANEXO III - Preencher'!E24</f>
        <v>ALLENDE DAVINO DE AMORIM</v>
      </c>
      <c r="E15" s="10" t="str">
        <f>IF('[1]TCE - ANEXO III - Preencher'!F24="4 - Assistência Odontológica","2 - Outros Profissionais da Saúde",'[1]TCE - ANEXO III - Preencher'!F24)</f>
        <v>1-Médico</v>
      </c>
      <c r="F15" s="13">
        <f>'[1]TCE - ANEXO III - Preencher'!G24</f>
        <v>225125</v>
      </c>
      <c r="G15" s="14">
        <f>IF('[1]TCE - ANEXO III - Preencher'!H24="","",'[1]TCE - ANEXO III - Preencher'!H24)</f>
        <v>44348</v>
      </c>
      <c r="H15" s="15">
        <f>'[1]TCE - ANEXO III - Preencher'!I24</f>
        <v>0</v>
      </c>
      <c r="I15" s="15">
        <f>'[1]TCE - ANEXO III - Preencher'!J24</f>
        <v>199.20400000000001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199.20400000000001</v>
      </c>
    </row>
    <row r="16" spans="1:28" s="4" customFormat="1" x14ac:dyDescent="0.2">
      <c r="A16" s="9">
        <f>IFERROR(VLOOKUP(B16,'[1]DADOS (OCULTAR)'!$P$3:$R$72,3,0),"")</f>
        <v>9039744001247</v>
      </c>
      <c r="B16" s="10" t="str">
        <f>'[1]TCE - ANEXO III - Preencher'!C25</f>
        <v>UPA CABO DE SANTO AGOSTINHO</v>
      </c>
      <c r="C16" s="11"/>
      <c r="D16" s="12" t="str">
        <f>'[1]TCE - ANEXO III - Preencher'!E25</f>
        <v>AMANDA PRISCILA DA SILVA</v>
      </c>
      <c r="E16" s="10" t="str">
        <f>IF('[1]TCE - ANEXO III - Preencher'!F25="4 - Assistência Odontológica","2 - Outros Profissionais da Saúde",'[1]TCE - ANEXO III - Preencher'!F25)</f>
        <v>3-Administrativo</v>
      </c>
      <c r="F16" s="13">
        <f>'[1]TCE - ANEXO III - Preencher'!G25</f>
        <v>411010</v>
      </c>
      <c r="G16" s="14">
        <f>IF('[1]TCE - ANEXO III - Preencher'!H25="","",'[1]TCE - ANEXO III - Preencher'!H25)</f>
        <v>44348</v>
      </c>
      <c r="H16" s="15">
        <f>'[1]TCE - ANEXO III - Preencher'!I25</f>
        <v>0</v>
      </c>
      <c r="I16" s="15">
        <f>'[1]TCE - ANEXO III - Preencher'!J25</f>
        <v>110.992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207</v>
      </c>
      <c r="R16" s="16">
        <f>'[1]TCE - ANEXO III - Preencher'!S25</f>
        <v>79.180000000000007</v>
      </c>
      <c r="S16" s="17">
        <f t="shared" si="3"/>
        <v>127.82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238.81200000000001</v>
      </c>
    </row>
    <row r="17" spans="1:28" s="4" customFormat="1" x14ac:dyDescent="0.2">
      <c r="A17" s="9">
        <f>IFERROR(VLOOKUP(B17,'[1]DADOS (OCULTAR)'!$P$3:$R$72,3,0),"")</f>
        <v>9039744001247</v>
      </c>
      <c r="B17" s="10" t="str">
        <f>'[1]TCE - ANEXO III - Preencher'!C26</f>
        <v>UPA CABO DE SANTO AGOSTINHO</v>
      </c>
      <c r="C17" s="11"/>
      <c r="D17" s="12" t="str">
        <f>'[1]TCE - ANEXO III - Preencher'!E26</f>
        <v>ANA CAROLINA ARAUJO DOS SANTOS</v>
      </c>
      <c r="E17" s="10" t="str">
        <f>IF('[1]TCE - ANEXO III - Preencher'!F26="4 - Assistência Odontológica","2 - Outros Profissionais da Saúde",'[1]TCE - ANEXO III - Preencher'!F26)</f>
        <v>3-Administrativo</v>
      </c>
      <c r="F17" s="13">
        <f>'[1]TCE - ANEXO III - Preencher'!G26</f>
        <v>411010</v>
      </c>
      <c r="G17" s="14">
        <f>IF('[1]TCE - ANEXO III - Preencher'!H26="","",'[1]TCE - ANEXO III - Preencher'!H26)</f>
        <v>44348</v>
      </c>
      <c r="H17" s="15">
        <f>'[1]TCE - ANEXO III - Preencher'!I26</f>
        <v>0</v>
      </c>
      <c r="I17" s="15">
        <f>'[1]TCE - ANEXO III - Preencher'!J26</f>
        <v>10.994400000000001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189.29</v>
      </c>
      <c r="R17" s="16">
        <f>'[1]TCE - ANEXO III - Preencher'!S26</f>
        <v>33</v>
      </c>
      <c r="S17" s="17">
        <f t="shared" si="3"/>
        <v>156.29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167.28440000000001</v>
      </c>
    </row>
    <row r="18" spans="1:28" s="4" customFormat="1" x14ac:dyDescent="0.2">
      <c r="A18" s="9">
        <f>IFERROR(VLOOKUP(B18,'[1]DADOS (OCULTAR)'!$P$3:$R$72,3,0),"")</f>
        <v>9039744001247</v>
      </c>
      <c r="B18" s="10" t="str">
        <f>'[1]TCE - ANEXO III - Preencher'!C27</f>
        <v>UPA CABO DE SANTO AGOSTINHO</v>
      </c>
      <c r="C18" s="11"/>
      <c r="D18" s="12" t="str">
        <f>'[1]TCE - ANEXO III - Preencher'!E27</f>
        <v>ANA CLAUDIA DA SILVA</v>
      </c>
      <c r="E18" s="10" t="str">
        <f>IF('[1]TCE - ANEXO III - Preencher'!F27="4 - Assistência Odontológica","2 - Outros Profissionais da Saúde",'[1]TCE - ANEXO III - Preencher'!F27)</f>
        <v>2-Outros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44348</v>
      </c>
      <c r="H18" s="15">
        <f>'[1]TCE - ANEXO III - Preencher'!I27</f>
        <v>0</v>
      </c>
      <c r="I18" s="15">
        <f>'[1]TCE - ANEXO III - Preencher'!J27</f>
        <v>105.6</v>
      </c>
      <c r="J18" s="15">
        <f>'[1]TCE - ANEXO III - Preencher'!K27</f>
        <v>0</v>
      </c>
      <c r="K18" s="16">
        <f>'[1]TCE - ANEXO III - Preencher'!L27</f>
        <v>174.1</v>
      </c>
      <c r="L18" s="16">
        <f>'[1]TCE - ANEXO III - Preencher'!M27</f>
        <v>22</v>
      </c>
      <c r="M18" s="16">
        <f t="shared" si="1"/>
        <v>152.1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158.2277</v>
      </c>
      <c r="R18" s="16">
        <f>'[1]TCE - ANEXO III - Preencher'!S27</f>
        <v>66</v>
      </c>
      <c r="S18" s="17">
        <f t="shared" si="3"/>
        <v>92.227699999999999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349.92769999999996</v>
      </c>
    </row>
    <row r="19" spans="1:28" s="4" customFormat="1" x14ac:dyDescent="0.2">
      <c r="A19" s="9">
        <f>IFERROR(VLOOKUP(B19,'[1]DADOS (OCULTAR)'!$P$3:$R$72,3,0),"")</f>
        <v>9039744001247</v>
      </c>
      <c r="B19" s="10" t="str">
        <f>'[1]TCE - ANEXO III - Preencher'!C28</f>
        <v>UPA CABO DE SANTO AGOSTINHO</v>
      </c>
      <c r="C19" s="11"/>
      <c r="D19" s="12" t="str">
        <f>'[1]TCE - ANEXO III - Preencher'!E28</f>
        <v>ANA MARIA BATISTA PEIXOTO</v>
      </c>
      <c r="E19" s="10" t="str">
        <f>IF('[1]TCE - ANEXO III - Preencher'!F28="4 - Assistência Odontológica","2 - Outros Profissionais da Saúde",'[1]TCE - ANEXO III - Preencher'!F28)</f>
        <v>2-Outros Profissionais da Saúde</v>
      </c>
      <c r="F19" s="13">
        <f>'[1]TCE - ANEXO III - Preencher'!G28</f>
        <v>223505</v>
      </c>
      <c r="G19" s="14">
        <f>IF('[1]TCE - ANEXO III - Preencher'!H28="","",'[1]TCE - ANEXO III - Preencher'!H28)</f>
        <v>44348</v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0</v>
      </c>
    </row>
    <row r="20" spans="1:28" s="4" customFormat="1" x14ac:dyDescent="0.2">
      <c r="A20" s="9">
        <f>IFERROR(VLOOKUP(B20,'[1]DADOS (OCULTAR)'!$P$3:$R$72,3,0),"")</f>
        <v>9039744001247</v>
      </c>
      <c r="B20" s="10" t="str">
        <f>'[1]TCE - ANEXO III - Preencher'!C29</f>
        <v>UPA CABO DE SANTO AGOSTINHO</v>
      </c>
      <c r="C20" s="11"/>
      <c r="D20" s="12" t="str">
        <f>'[1]TCE - ANEXO III - Preencher'!E29</f>
        <v>ANA PAULA DA SILVA SANTIAGO</v>
      </c>
      <c r="E20" s="10" t="str">
        <f>IF('[1]TCE - ANEXO III - Preencher'!F29="4 - Assistência Odontológica","2 - Outros Profissionais da Saúde",'[1]TCE - ANEXO III - Preencher'!F29)</f>
        <v>2-Outros Profissionais da Saúde</v>
      </c>
      <c r="F20" s="13">
        <f>'[1]TCE - ANEXO III - Preencher'!G29</f>
        <v>223505</v>
      </c>
      <c r="G20" s="14">
        <f>IF('[1]TCE - ANEXO III - Preencher'!H29="","",'[1]TCE - ANEXO III - Preencher'!H29)</f>
        <v>44348</v>
      </c>
      <c r="H20" s="15">
        <f>'[1]TCE - ANEXO III - Preencher'!I29</f>
        <v>0</v>
      </c>
      <c r="I20" s="15">
        <f>'[1]TCE - ANEXO III - Preencher'!J29</f>
        <v>309.92160000000001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309.92160000000001</v>
      </c>
    </row>
    <row r="21" spans="1:28" s="4" customFormat="1" x14ac:dyDescent="0.2">
      <c r="A21" s="9">
        <f>IFERROR(VLOOKUP(B21,'[1]DADOS (OCULTAR)'!$P$3:$R$72,3,0),"")</f>
        <v>9039744001247</v>
      </c>
      <c r="B21" s="10" t="str">
        <f>'[1]TCE - ANEXO III - Preencher'!C30</f>
        <v>UPA CABO DE SANTO AGOSTINHO</v>
      </c>
      <c r="C21" s="11"/>
      <c r="D21" s="12" t="str">
        <f>'[1]TCE - ANEXO III - Preencher'!E30</f>
        <v>ANA PAULA MATIAS DA SILVA</v>
      </c>
      <c r="E21" s="10" t="str">
        <f>IF('[1]TCE - ANEXO III - Preencher'!F30="4 - Assistência Odontológica","2 - Outros Profissionais da Saúde",'[1]TCE - ANEXO III - Preencher'!F30)</f>
        <v>3-Administrativo</v>
      </c>
      <c r="F21" s="13">
        <f>'[1]TCE - ANEXO III - Preencher'!G30</f>
        <v>521130</v>
      </c>
      <c r="G21" s="14">
        <f>IF('[1]TCE - ANEXO III - Preencher'!H30="","",'[1]TCE - ANEXO III - Preencher'!H30)</f>
        <v>44348</v>
      </c>
      <c r="H21" s="15">
        <f>'[1]TCE - ANEXO III - Preencher'!I30</f>
        <v>0</v>
      </c>
      <c r="I21" s="15">
        <f>'[1]TCE - ANEXO III - Preencher'!J30</f>
        <v>188.4008</v>
      </c>
      <c r="J21" s="15">
        <f>'[1]TCE - ANEXO III - Preencher'!K30</f>
        <v>0</v>
      </c>
      <c r="K21" s="16">
        <f>'[1]TCE - ANEXO III - Preencher'!L30</f>
        <v>174.1</v>
      </c>
      <c r="L21" s="16">
        <f>'[1]TCE - ANEXO III - Preencher'!M30</f>
        <v>22</v>
      </c>
      <c r="M21" s="16">
        <f t="shared" si="1"/>
        <v>152.1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2.2000000000000002</v>
      </c>
      <c r="U21" s="16">
        <f>'[1]TCE - ANEXO III - Preencher'!V30</f>
        <v>0</v>
      </c>
      <c r="V21" s="17">
        <f t="shared" si="4"/>
        <v>2.2000000000000002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342.70080000000002</v>
      </c>
    </row>
    <row r="22" spans="1:28" s="4" customFormat="1" x14ac:dyDescent="0.2">
      <c r="A22" s="9">
        <f>IFERROR(VLOOKUP(B22,'[1]DADOS (OCULTAR)'!$P$3:$R$72,3,0),"")</f>
        <v>9039744001247</v>
      </c>
      <c r="B22" s="10" t="str">
        <f>'[1]TCE - ANEXO III - Preencher'!C31</f>
        <v>UPA CABO DE SANTO AGOSTINHO</v>
      </c>
      <c r="C22" s="11"/>
      <c r="D22" s="12" t="str">
        <f>'[1]TCE - ANEXO III - Preencher'!E31</f>
        <v>ANA THAYSSA ARAUJO CAVALCANTI</v>
      </c>
      <c r="E22" s="10" t="str">
        <f>IF('[1]TCE - ANEXO III - Preencher'!F31="4 - Assistência Odontológica","2 - Outros Profissionais da Saúde",'[1]TCE - ANEXO III - Preencher'!F31)</f>
        <v>2-Outros Profissionais da Saúde</v>
      </c>
      <c r="F22" s="13">
        <f>'[1]TCE - ANEXO III - Preencher'!G31</f>
        <v>223505</v>
      </c>
      <c r="G22" s="14">
        <f>IF('[1]TCE - ANEXO III - Preencher'!H31="","",'[1]TCE - ANEXO III - Preencher'!H31)</f>
        <v>44348</v>
      </c>
      <c r="H22" s="15">
        <f>'[1]TCE - ANEXO III - Preencher'!I31</f>
        <v>0</v>
      </c>
      <c r="I22" s="15">
        <f>'[1]TCE - ANEXO III - Preencher'!J31</f>
        <v>477.36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477.36</v>
      </c>
    </row>
    <row r="23" spans="1:28" s="4" customFormat="1" x14ac:dyDescent="0.2">
      <c r="A23" s="9">
        <f>IFERROR(VLOOKUP(B23,'[1]DADOS (OCULTAR)'!$P$3:$R$72,3,0),"")</f>
        <v>9039744001247</v>
      </c>
      <c r="B23" s="10" t="str">
        <f>'[1]TCE - ANEXO III - Preencher'!C32</f>
        <v>UPA CABO DE SANTO AGOSTINHO</v>
      </c>
      <c r="C23" s="11"/>
      <c r="D23" s="12" t="str">
        <f>'[1]TCE - ANEXO III - Preencher'!E32</f>
        <v>ANAZETE MARIA DE LIMA</v>
      </c>
      <c r="E23" s="10" t="str">
        <f>IF('[1]TCE - ANEXO III - Preencher'!F32="4 - Assistência Odontológica","2 - Outros Profissionais da Saúde",'[1]TCE - ANEXO III - Preencher'!F32)</f>
        <v>3-Administrativo</v>
      </c>
      <c r="F23" s="13">
        <f>'[1]TCE - ANEXO III - Preencher'!G32</f>
        <v>521130</v>
      </c>
      <c r="G23" s="14">
        <f>IF('[1]TCE - ANEXO III - Preencher'!H32="","",'[1]TCE - ANEXO III - Preencher'!H32)</f>
        <v>44348</v>
      </c>
      <c r="H23" s="15">
        <f>'[1]TCE - ANEXO III - Preencher'!I32</f>
        <v>0</v>
      </c>
      <c r="I23" s="15">
        <f>'[1]TCE - ANEXO III - Preencher'!J32</f>
        <v>100.3656</v>
      </c>
      <c r="J23" s="15">
        <f>'[1]TCE - ANEXO III - Preencher'!K32</f>
        <v>0</v>
      </c>
      <c r="K23" s="16">
        <f>'[1]TCE - ANEXO III - Preencher'!L32</f>
        <v>174.1</v>
      </c>
      <c r="L23" s="16">
        <f>'[1]TCE - ANEXO III - Preencher'!M32</f>
        <v>22</v>
      </c>
      <c r="M23" s="16">
        <f t="shared" si="1"/>
        <v>152.1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158.2277</v>
      </c>
      <c r="R23" s="16">
        <f>'[1]TCE - ANEXO III - Preencher'!S32</f>
        <v>66</v>
      </c>
      <c r="S23" s="17">
        <f t="shared" si="3"/>
        <v>92.227699999999999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344.69330000000002</v>
      </c>
    </row>
    <row r="24" spans="1:28" s="4" customFormat="1" x14ac:dyDescent="0.2">
      <c r="A24" s="9">
        <f>IFERROR(VLOOKUP(B24,'[1]DADOS (OCULTAR)'!$P$3:$R$72,3,0),"")</f>
        <v>9039744001247</v>
      </c>
      <c r="B24" s="10" t="str">
        <f>'[1]TCE - ANEXO III - Preencher'!C33</f>
        <v>UPA CABO DE SANTO AGOSTINHO</v>
      </c>
      <c r="C24" s="11"/>
      <c r="D24" s="12" t="str">
        <f>'[1]TCE - ANEXO III - Preencher'!E33</f>
        <v>ANDERSON JOSE DA SILVA</v>
      </c>
      <c r="E24" s="10" t="str">
        <f>IF('[1]TCE - ANEXO III - Preencher'!F33="4 - Assistência Odontológica","2 - Outros Profissionais da Saúde",'[1]TCE - ANEXO III - Preencher'!F33)</f>
        <v>3-Administrativo</v>
      </c>
      <c r="F24" s="13">
        <f>'[1]TCE - ANEXO III - Preencher'!G33</f>
        <v>317210</v>
      </c>
      <c r="G24" s="14">
        <f>IF('[1]TCE - ANEXO III - Preencher'!H33="","",'[1]TCE - ANEXO III - Preencher'!H33)</f>
        <v>44348</v>
      </c>
      <c r="H24" s="15">
        <f>'[1]TCE - ANEXO III - Preencher'!I33</f>
        <v>0</v>
      </c>
      <c r="I24" s="15">
        <f>'[1]TCE - ANEXO III - Preencher'!J33</f>
        <v>143.68879999999999</v>
      </c>
      <c r="J24" s="15">
        <f>'[1]TCE - ANEXO III - Preencher'!K33</f>
        <v>0</v>
      </c>
      <c r="K24" s="16">
        <f>'[1]TCE - ANEXO III - Preencher'!L33</f>
        <v>174.28</v>
      </c>
      <c r="L24" s="16">
        <f>'[1]TCE - ANEXO III - Preencher'!M33</f>
        <v>34.79</v>
      </c>
      <c r="M24" s="16">
        <f t="shared" si="1"/>
        <v>139.49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283.17880000000002</v>
      </c>
    </row>
    <row r="25" spans="1:28" s="4" customFormat="1" x14ac:dyDescent="0.2">
      <c r="A25" s="9">
        <f>IFERROR(VLOOKUP(B25,'[1]DADOS (OCULTAR)'!$P$3:$R$72,3,0),"")</f>
        <v>9039744001247</v>
      </c>
      <c r="B25" s="10" t="str">
        <f>'[1]TCE - ANEXO III - Preencher'!C34</f>
        <v>UPA CABO DE SANTO AGOSTINHO</v>
      </c>
      <c r="C25" s="11"/>
      <c r="D25" s="12" t="str">
        <f>'[1]TCE - ANEXO III - Preencher'!E34</f>
        <v>ANDRE JOSE DO NASCIMENTO</v>
      </c>
      <c r="E25" s="10" t="str">
        <f>IF('[1]TCE - ANEXO III - Preencher'!F34="4 - Assistência Odontológica","2 - Outros Profissionais da Saúde",'[1]TCE - ANEXO III - Preencher'!F34)</f>
        <v>3-Administrativo</v>
      </c>
      <c r="F25" s="13">
        <f>'[1]TCE - ANEXO III - Preencher'!G34</f>
        <v>782320</v>
      </c>
      <c r="G25" s="14">
        <f>IF('[1]TCE - ANEXO III - Preencher'!H34="","",'[1]TCE - ANEXO III - Preencher'!H34)</f>
        <v>44348</v>
      </c>
      <c r="H25" s="15">
        <f>'[1]TCE - ANEXO III - Preencher'!I34</f>
        <v>0</v>
      </c>
      <c r="I25" s="15">
        <f>'[1]TCE - ANEXO III - Preencher'!J34</f>
        <v>138.31200000000001</v>
      </c>
      <c r="J25" s="15">
        <f>'[1]TCE - ANEXO III - Preencher'!K34</f>
        <v>0</v>
      </c>
      <c r="K25" s="16">
        <f>'[1]TCE - ANEXO III - Preencher'!L34</f>
        <v>174.1</v>
      </c>
      <c r="L25" s="16">
        <f>'[1]TCE - ANEXO III - Preencher'!M34</f>
        <v>30.19</v>
      </c>
      <c r="M25" s="16">
        <f t="shared" si="1"/>
        <v>143.91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282.22199999999998</v>
      </c>
    </row>
    <row r="26" spans="1:28" s="4" customFormat="1" x14ac:dyDescent="0.2">
      <c r="A26" s="9">
        <f>IFERROR(VLOOKUP(B26,'[1]DADOS (OCULTAR)'!$P$3:$R$72,3,0),"")</f>
        <v>9039744001247</v>
      </c>
      <c r="B26" s="10" t="str">
        <f>'[1]TCE - ANEXO III - Preencher'!C35</f>
        <v>UPA CABO DE SANTO AGOSTINHO</v>
      </c>
      <c r="C26" s="11"/>
      <c r="D26" s="12" t="str">
        <f>'[1]TCE - ANEXO III - Preencher'!E35</f>
        <v>ANDREIA DA SILVA SANTOS</v>
      </c>
      <c r="E26" s="10" t="str">
        <f>IF('[1]TCE - ANEXO III - Preencher'!F35="4 - Assistência Odontológica","2 - Outros Profissionais da Saúde",'[1]TCE - ANEXO III - Preencher'!F35)</f>
        <v>2-Outros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44348</v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0</v>
      </c>
    </row>
    <row r="27" spans="1:28" s="4" customFormat="1" x14ac:dyDescent="0.2">
      <c r="A27" s="9">
        <f>IFERROR(VLOOKUP(B27,'[1]DADOS (OCULTAR)'!$P$3:$R$72,3,0),"")</f>
        <v>9039744001247</v>
      </c>
      <c r="B27" s="10" t="str">
        <f>'[1]TCE - ANEXO III - Preencher'!C36</f>
        <v>UPA CABO DE SANTO AGOSTINHO</v>
      </c>
      <c r="C27" s="11"/>
      <c r="D27" s="12" t="str">
        <f>'[1]TCE - ANEXO III - Preencher'!E36</f>
        <v>ANGELA PEREIRA DE SOUSA</v>
      </c>
      <c r="E27" s="10" t="str">
        <f>IF('[1]TCE - ANEXO III - Preencher'!F36="4 - Assistência Odontológica","2 - Outros Profissionais da Saúde",'[1]TCE - ANEXO III - Preencher'!F36)</f>
        <v>2-Outros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44348</v>
      </c>
      <c r="H27" s="15">
        <f>'[1]TCE - ANEXO III - Preencher'!I36</f>
        <v>0</v>
      </c>
      <c r="I27" s="15">
        <f>'[1]TCE - ANEXO III - Preencher'!J36</f>
        <v>110.6712</v>
      </c>
      <c r="J27" s="15">
        <f>'[1]TCE - ANEXO III - Preencher'!K36</f>
        <v>0</v>
      </c>
      <c r="K27" s="16">
        <f>'[1]TCE - ANEXO III - Preencher'!L36</f>
        <v>174.1</v>
      </c>
      <c r="L27" s="16">
        <f>'[1]TCE - ANEXO III - Preencher'!M36</f>
        <v>22</v>
      </c>
      <c r="M27" s="16">
        <f t="shared" si="1"/>
        <v>152.1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93</v>
      </c>
      <c r="R27" s="16">
        <f>'[1]TCE - ANEXO III - Preencher'!S36</f>
        <v>66</v>
      </c>
      <c r="S27" s="17">
        <f t="shared" si="3"/>
        <v>27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289.77120000000002</v>
      </c>
    </row>
    <row r="28" spans="1:28" s="4" customFormat="1" x14ac:dyDescent="0.2">
      <c r="A28" s="9">
        <f>IFERROR(VLOOKUP(B28,'[1]DADOS (OCULTAR)'!$P$3:$R$72,3,0),"")</f>
        <v>9039744001247</v>
      </c>
      <c r="B28" s="10" t="str">
        <f>'[1]TCE - ANEXO III - Preencher'!C37</f>
        <v>UPA CABO DE SANTO AGOSTINHO</v>
      </c>
      <c r="C28" s="11"/>
      <c r="D28" s="12" t="str">
        <f>'[1]TCE - ANEXO III - Preencher'!E37</f>
        <v>APARECIDO LEONARDE DO CARMO GONZAGA</v>
      </c>
      <c r="E28" s="10" t="str">
        <f>IF('[1]TCE - ANEXO III - Preencher'!F37="4 - Assistência Odontológica","2 - Outros Profissionais da Saúde",'[1]TCE - ANEXO III - Preencher'!F37)</f>
        <v>3-Administrativo</v>
      </c>
      <c r="F28" s="13">
        <f>'[1]TCE - ANEXO III - Preencher'!G37</f>
        <v>324115</v>
      </c>
      <c r="G28" s="14">
        <f>IF('[1]TCE - ANEXO III - Preencher'!H37="","",'[1]TCE - ANEXO III - Preencher'!H37)</f>
        <v>44348</v>
      </c>
      <c r="H28" s="15">
        <f>'[1]TCE - ANEXO III - Preencher'!I37</f>
        <v>0</v>
      </c>
      <c r="I28" s="15">
        <f>'[1]TCE - ANEXO III - Preencher'!J37</f>
        <v>282.70080000000002</v>
      </c>
      <c r="J28" s="15">
        <f>'[1]TCE - ANEXO III - Preencher'!K37</f>
        <v>0</v>
      </c>
      <c r="K28" s="16">
        <f>'[1]TCE - ANEXO III - Preencher'!L37</f>
        <v>174.1</v>
      </c>
      <c r="L28" s="16">
        <f>'[1]TCE - ANEXO III - Preencher'!M37</f>
        <v>6.78</v>
      </c>
      <c r="M28" s="16">
        <f t="shared" si="1"/>
        <v>167.32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146.82769999999999</v>
      </c>
      <c r="R28" s="16">
        <f>'[1]TCE - ANEXO III - Preencher'!S37</f>
        <v>62.7</v>
      </c>
      <c r="S28" s="17">
        <f t="shared" si="3"/>
        <v>84.12769999999999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534.14850000000001</v>
      </c>
    </row>
    <row r="29" spans="1:28" s="4" customFormat="1" x14ac:dyDescent="0.2">
      <c r="A29" s="9">
        <f>IFERROR(VLOOKUP(B29,'[1]DADOS (OCULTAR)'!$P$3:$R$72,3,0),"")</f>
        <v>9039744001247</v>
      </c>
      <c r="B29" s="10" t="str">
        <f>'[1]TCE - ANEXO III - Preencher'!C38</f>
        <v>UPA CABO DE SANTO AGOSTINHO</v>
      </c>
      <c r="C29" s="11"/>
      <c r="D29" s="12" t="str">
        <f>'[1]TCE - ANEXO III - Preencher'!E38</f>
        <v>AUMIRENE MARIA DE FRANCA</v>
      </c>
      <c r="E29" s="10" t="str">
        <f>IF('[1]TCE - ANEXO III - Preencher'!F38="4 - Assistência Odontológica","2 - Outros Profissionais da Saúde",'[1]TCE - ANEXO III - Preencher'!F38)</f>
        <v>2-Outros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44348</v>
      </c>
      <c r="H29" s="15">
        <f>'[1]TCE - ANEXO III - Preencher'!I38</f>
        <v>0</v>
      </c>
      <c r="I29" s="15">
        <f>'[1]TCE - ANEXO III - Preencher'!J38</f>
        <v>122.7336</v>
      </c>
      <c r="J29" s="15">
        <f>'[1]TCE - ANEXO III - Preencher'!K38</f>
        <v>0</v>
      </c>
      <c r="K29" s="16">
        <f>'[1]TCE - ANEXO III - Preencher'!L38</f>
        <v>174.1</v>
      </c>
      <c r="L29" s="16">
        <f>'[1]TCE - ANEXO III - Preencher'!M38</f>
        <v>22</v>
      </c>
      <c r="M29" s="16">
        <f t="shared" si="1"/>
        <v>152.1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158.2277</v>
      </c>
      <c r="R29" s="16">
        <f>'[1]TCE - ANEXO III - Preencher'!S38</f>
        <v>66</v>
      </c>
      <c r="S29" s="17">
        <f t="shared" si="3"/>
        <v>92.227699999999999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367.06129999999996</v>
      </c>
    </row>
    <row r="30" spans="1:28" s="4" customFormat="1" x14ac:dyDescent="0.2">
      <c r="A30" s="9">
        <f>IFERROR(VLOOKUP(B30,'[1]DADOS (OCULTAR)'!$P$3:$R$72,3,0),"")</f>
        <v>9039744001247</v>
      </c>
      <c r="B30" s="10" t="str">
        <f>'[1]TCE - ANEXO III - Preencher'!C39</f>
        <v>UPA CABO DE SANTO AGOSTINHO</v>
      </c>
      <c r="C30" s="11"/>
      <c r="D30" s="12" t="str">
        <f>'[1]TCE - ANEXO III - Preencher'!E39</f>
        <v>BARBARA EMILLY DE ALMEIDA</v>
      </c>
      <c r="E30" s="10" t="str">
        <f>IF('[1]TCE - ANEXO III - Preencher'!F39="4 - Assistência Odontológica","2 - Outros Profissionais da Saúde",'[1]TCE - ANEXO III - Preencher'!F39)</f>
        <v>3-Administrativo</v>
      </c>
      <c r="F30" s="13">
        <f>'[1]TCE - ANEXO III - Preencher'!G39</f>
        <v>411010</v>
      </c>
      <c r="G30" s="14">
        <f>IF('[1]TCE - ANEXO III - Preencher'!H39="","",'[1]TCE - ANEXO III - Preencher'!H39)</f>
        <v>44348</v>
      </c>
      <c r="H30" s="15">
        <f>'[1]TCE - ANEXO III - Preencher'!I39</f>
        <v>0</v>
      </c>
      <c r="I30" s="15">
        <f>'[1]TCE - ANEXO III - Preencher'!J39</f>
        <v>142.68799999999999</v>
      </c>
      <c r="J30" s="15">
        <f>'[1]TCE - ANEXO III - Preencher'!K39</f>
        <v>0</v>
      </c>
      <c r="K30" s="16">
        <f>'[1]TCE - ANEXO III - Preencher'!L39</f>
        <v>174.1</v>
      </c>
      <c r="L30" s="16">
        <f>'[1]TCE - ANEXO III - Preencher'!M39</f>
        <v>22</v>
      </c>
      <c r="M30" s="16">
        <f t="shared" si="1"/>
        <v>152.1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270.72770000000003</v>
      </c>
      <c r="R30" s="16">
        <f>'[1]TCE - ANEXO III - Preencher'!S39</f>
        <v>66</v>
      </c>
      <c r="S30" s="17">
        <f t="shared" si="3"/>
        <v>204.72770000000003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499.51570000000004</v>
      </c>
    </row>
    <row r="31" spans="1:28" s="4" customFormat="1" x14ac:dyDescent="0.2">
      <c r="A31" s="9">
        <f>IFERROR(VLOOKUP(B31,'[1]DADOS (OCULTAR)'!$P$3:$R$72,3,0),"")</f>
        <v>9039744001247</v>
      </c>
      <c r="B31" s="10" t="str">
        <f>'[1]TCE - ANEXO III - Preencher'!C40</f>
        <v>UPA CABO DE SANTO AGOSTINHO</v>
      </c>
      <c r="C31" s="11"/>
      <c r="D31" s="12" t="str">
        <f>'[1]TCE - ANEXO III - Preencher'!E40</f>
        <v>BETANIA RODRIGUES FEITOSA</v>
      </c>
      <c r="E31" s="10" t="str">
        <f>IF('[1]TCE - ANEXO III - Preencher'!F40="4 - Assistência Odontológica","2 - Outros Profissionais da Saúde",'[1]TCE - ANEXO III - Preencher'!F40)</f>
        <v>3-Administrativo</v>
      </c>
      <c r="F31" s="13">
        <f>'[1]TCE - ANEXO III - Preencher'!G40</f>
        <v>515205</v>
      </c>
      <c r="G31" s="14">
        <f>IF('[1]TCE - ANEXO III - Preencher'!H40="","",'[1]TCE - ANEXO III - Preencher'!H40)</f>
        <v>44348</v>
      </c>
      <c r="H31" s="15">
        <f>'[1]TCE - ANEXO III - Preencher'!I40</f>
        <v>0</v>
      </c>
      <c r="I31" s="15">
        <f>'[1]TCE - ANEXO III - Preencher'!J40</f>
        <v>129.49039999999999</v>
      </c>
      <c r="J31" s="15">
        <f>'[1]TCE - ANEXO III - Preencher'!K40</f>
        <v>0</v>
      </c>
      <c r="K31" s="16">
        <f>'[1]TCE - ANEXO III - Preencher'!L40</f>
        <v>174.1</v>
      </c>
      <c r="L31" s="16">
        <f>'[1]TCE - ANEXO III - Preencher'!M40</f>
        <v>23.8</v>
      </c>
      <c r="M31" s="16">
        <f t="shared" si="1"/>
        <v>150.29999999999998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283.5</v>
      </c>
      <c r="R31" s="16">
        <f>'[1]TCE - ANEXO III - Preencher'!S40</f>
        <v>71.400000000000006</v>
      </c>
      <c r="S31" s="17">
        <f t="shared" si="3"/>
        <v>212.1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491.8904</v>
      </c>
    </row>
    <row r="32" spans="1:28" s="4" customFormat="1" x14ac:dyDescent="0.2">
      <c r="A32" s="9">
        <f>IFERROR(VLOOKUP(B32,'[1]DADOS (OCULTAR)'!$P$3:$R$72,3,0),"")</f>
        <v>9039744001247</v>
      </c>
      <c r="B32" s="10" t="str">
        <f>'[1]TCE - ANEXO III - Preencher'!C41</f>
        <v>UPA CABO DE SANTO AGOSTINHO</v>
      </c>
      <c r="C32" s="11"/>
      <c r="D32" s="12" t="str">
        <f>'[1]TCE - ANEXO III - Preencher'!E41</f>
        <v>BRUNA PRISCILA DE OLIVEIRA</v>
      </c>
      <c r="E32" s="10" t="str">
        <f>IF('[1]TCE - ANEXO III - Preencher'!F41="4 - Assistência Odontológica","2 - Outros Profissionais da Saúde",'[1]TCE - ANEXO III - Preencher'!F41)</f>
        <v>2-Outros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44348</v>
      </c>
      <c r="H32" s="15">
        <f>'[1]TCE - ANEXO III - Preencher'!I41</f>
        <v>0</v>
      </c>
      <c r="I32" s="15">
        <f>'[1]TCE - ANEXO III - Preencher'!J41</f>
        <v>275.80720000000002</v>
      </c>
      <c r="J32" s="15">
        <f>'[1]TCE - ANEXO III - Preencher'!K41</f>
        <v>0</v>
      </c>
      <c r="K32" s="16">
        <f>'[1]TCE - ANEXO III - Preencher'!L41</f>
        <v>174.1</v>
      </c>
      <c r="L32" s="16">
        <f>'[1]TCE - ANEXO III - Preencher'!M41</f>
        <v>3.08</v>
      </c>
      <c r="M32" s="16">
        <f t="shared" si="1"/>
        <v>171.01999999999998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446.8272</v>
      </c>
    </row>
    <row r="33" spans="1:28" s="4" customFormat="1" x14ac:dyDescent="0.2">
      <c r="A33" s="9">
        <f>IFERROR(VLOOKUP(B33,'[1]DADOS (OCULTAR)'!$P$3:$R$72,3,0),"")</f>
        <v>9039744001247</v>
      </c>
      <c r="B33" s="10" t="str">
        <f>'[1]TCE - ANEXO III - Preencher'!C42</f>
        <v>UPA CABO DE SANTO AGOSTINHO</v>
      </c>
      <c r="C33" s="11"/>
      <c r="D33" s="12" t="str">
        <f>'[1]TCE - ANEXO III - Preencher'!E42</f>
        <v>CAIO FELIPE FARIAS BARROS</v>
      </c>
      <c r="E33" s="10" t="str">
        <f>IF('[1]TCE - ANEXO III - Preencher'!F42="4 - Assistência Odontológica","2 - Outros Profissionais da Saúde",'[1]TCE - ANEXO III - Preencher'!F42)</f>
        <v>1-Médico</v>
      </c>
      <c r="F33" s="13">
        <f>'[1]TCE - ANEXO III - Preencher'!G42</f>
        <v>225124</v>
      </c>
      <c r="G33" s="14">
        <f>IF('[1]TCE - ANEXO III - Preencher'!H42="","",'[1]TCE - ANEXO III - Preencher'!H42)</f>
        <v>44348</v>
      </c>
      <c r="H33" s="15">
        <f>'[1]TCE - ANEXO III - Preencher'!I42</f>
        <v>0</v>
      </c>
      <c r="I33" s="15">
        <f>'[1]TCE - ANEXO III - Preencher'!J42</f>
        <v>173.9616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173.9616</v>
      </c>
    </row>
    <row r="34" spans="1:28" s="4" customFormat="1" x14ac:dyDescent="0.2">
      <c r="A34" s="9">
        <f>IFERROR(VLOOKUP(B34,'[1]DADOS (OCULTAR)'!$P$3:$R$72,3,0),"")</f>
        <v>9039744001247</v>
      </c>
      <c r="B34" s="10" t="str">
        <f>'[1]TCE - ANEXO III - Preencher'!C43</f>
        <v>UPA CABO DE SANTO AGOSTINHO</v>
      </c>
      <c r="C34" s="11"/>
      <c r="D34" s="12" t="str">
        <f>'[1]TCE - ANEXO III - Preencher'!E43</f>
        <v>CAIO FERNANDO DE HOLLANDA ABREU</v>
      </c>
      <c r="E34" s="10" t="str">
        <f>IF('[1]TCE - ANEXO III - Preencher'!F43="4 - Assistência Odontológica","2 - Outros Profissionais da Saúde",'[1]TCE - ANEXO III - Preencher'!F43)</f>
        <v>1-Médico</v>
      </c>
      <c r="F34" s="13">
        <f>'[1]TCE - ANEXO III - Preencher'!G43</f>
        <v>225125</v>
      </c>
      <c r="G34" s="14">
        <f>IF('[1]TCE - ANEXO III - Preencher'!H43="","",'[1]TCE - ANEXO III - Preencher'!H43)</f>
        <v>44348</v>
      </c>
      <c r="H34" s="15">
        <f>'[1]TCE - ANEXO III - Preencher'!I43</f>
        <v>0</v>
      </c>
      <c r="I34" s="15">
        <f>'[1]TCE - ANEXO III - Preencher'!J43</f>
        <v>463.55919999999998</v>
      </c>
      <c r="J34" s="15">
        <f>'[1]TCE - ANEXO III - Preencher'!K43</f>
        <v>0</v>
      </c>
      <c r="K34" s="16">
        <f>'[1]TCE - ANEXO III - Preencher'!L43</f>
        <v>174.1</v>
      </c>
      <c r="L34" s="16">
        <f>'[1]TCE - ANEXO III - Preencher'!M43</f>
        <v>4.75</v>
      </c>
      <c r="M34" s="16">
        <f t="shared" si="1"/>
        <v>169.35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632.90919999999994</v>
      </c>
    </row>
    <row r="35" spans="1:28" s="4" customFormat="1" x14ac:dyDescent="0.2">
      <c r="A35" s="9">
        <f>IFERROR(VLOOKUP(B35,'[1]DADOS (OCULTAR)'!$P$3:$R$72,3,0),"")</f>
        <v>9039744001247</v>
      </c>
      <c r="B35" s="10" t="str">
        <f>'[1]TCE - ANEXO III - Preencher'!C44</f>
        <v>UPA CABO DE SANTO AGOSTINHO</v>
      </c>
      <c r="C35" s="11"/>
      <c r="D35" s="12" t="str">
        <f>'[1]TCE - ANEXO III - Preencher'!E44</f>
        <v>CARLA GIOVANA RODRIGUES DA SILVA</v>
      </c>
      <c r="E35" s="10" t="str">
        <f>IF('[1]TCE - ANEXO III - Preencher'!F44="4 - Assistência Odontológica","2 - Outros Profissionais da Saúde",'[1]TCE - ANEXO III - Preencher'!F44)</f>
        <v>1-Médico</v>
      </c>
      <c r="F35" s="13">
        <f>'[1]TCE - ANEXO III - Preencher'!G44</f>
        <v>225125</v>
      </c>
      <c r="G35" s="14">
        <f>IF('[1]TCE - ANEXO III - Preencher'!H44="","",'[1]TCE - ANEXO III - Preencher'!H44)</f>
        <v>44348</v>
      </c>
      <c r="H35" s="15">
        <f>'[1]TCE - ANEXO III - Preencher'!I44</f>
        <v>0</v>
      </c>
      <c r="I35" s="15">
        <f>'[1]TCE - ANEXO III - Preencher'!J44</f>
        <v>423.60800000000012</v>
      </c>
      <c r="J35" s="15">
        <f>'[1]TCE - ANEXO III - Preencher'!K44</f>
        <v>0</v>
      </c>
      <c r="K35" s="16">
        <f>'[1]TCE - ANEXO III - Preencher'!L44</f>
        <v>174.1</v>
      </c>
      <c r="L35" s="16">
        <f>'[1]TCE - ANEXO III - Preencher'!M44</f>
        <v>1.58</v>
      </c>
      <c r="M35" s="16">
        <f t="shared" si="1"/>
        <v>172.51999999999998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596.12800000000016</v>
      </c>
    </row>
    <row r="36" spans="1:28" s="4" customFormat="1" x14ac:dyDescent="0.2">
      <c r="A36" s="9">
        <f>IFERROR(VLOOKUP(B36,'[1]DADOS (OCULTAR)'!$P$3:$R$72,3,0),"")</f>
        <v>9039744001247</v>
      </c>
      <c r="B36" s="10" t="str">
        <f>'[1]TCE - ANEXO III - Preencher'!C45</f>
        <v>UPA CABO DE SANTO AGOSTINHO</v>
      </c>
      <c r="C36" s="11"/>
      <c r="D36" s="12" t="str">
        <f>'[1]TCE - ANEXO III - Preencher'!E45</f>
        <v>CASSIANA MARIA DA SILVA</v>
      </c>
      <c r="E36" s="10" t="str">
        <f>IF('[1]TCE - ANEXO III - Preencher'!F45="4 - Assistência Odontológica","2 - Outros Profissionais da Saúde",'[1]TCE - ANEXO III - Preencher'!F45)</f>
        <v>3-Administrativo</v>
      </c>
      <c r="F36" s="13">
        <f>'[1]TCE - ANEXO III - Preencher'!G45</f>
        <v>411010</v>
      </c>
      <c r="G36" s="14">
        <f>IF('[1]TCE - ANEXO III - Preencher'!H45="","",'[1]TCE - ANEXO III - Preencher'!H45)</f>
        <v>44348</v>
      </c>
      <c r="H36" s="15">
        <f>'[1]TCE - ANEXO III - Preencher'!I45</f>
        <v>0</v>
      </c>
      <c r="I36" s="15">
        <f>'[1]TCE - ANEXO III - Preencher'!J45</f>
        <v>127.952</v>
      </c>
      <c r="J36" s="15">
        <f>'[1]TCE - ANEXO III - Preencher'!K45</f>
        <v>0</v>
      </c>
      <c r="K36" s="16">
        <f>'[1]TCE - ANEXO III - Preencher'!L45</f>
        <v>174.1</v>
      </c>
      <c r="L36" s="16">
        <f>'[1]TCE - ANEXO III - Preencher'!M45</f>
        <v>22</v>
      </c>
      <c r="M36" s="16">
        <f t="shared" si="1"/>
        <v>152.1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280.05200000000002</v>
      </c>
    </row>
    <row r="37" spans="1:28" s="4" customFormat="1" x14ac:dyDescent="0.2">
      <c r="A37" s="9">
        <f>IFERROR(VLOOKUP(B37,'[1]DADOS (OCULTAR)'!$P$3:$R$72,3,0),"")</f>
        <v>9039744001247</v>
      </c>
      <c r="B37" s="10" t="str">
        <f>'[1]TCE - ANEXO III - Preencher'!C46</f>
        <v>UPA CABO DE SANTO AGOSTINHO</v>
      </c>
      <c r="C37" s="11"/>
      <c r="D37" s="12" t="str">
        <f>'[1]TCE - ANEXO III - Preencher'!E46</f>
        <v>CASSIANO GUEDES COSTA</v>
      </c>
      <c r="E37" s="10" t="str">
        <f>IF('[1]TCE - ANEXO III - Preencher'!F46="4 - Assistência Odontológica","2 - Outros Profissionais da Saúde",'[1]TCE - ANEXO III - Preencher'!F46)</f>
        <v>3-Administrativo</v>
      </c>
      <c r="F37" s="13">
        <f>'[1]TCE - ANEXO III - Preencher'!G46</f>
        <v>514225</v>
      </c>
      <c r="G37" s="14">
        <f>IF('[1]TCE - ANEXO III - Preencher'!H46="","",'[1]TCE - ANEXO III - Preencher'!H46)</f>
        <v>44348</v>
      </c>
      <c r="H37" s="15">
        <f>'[1]TCE - ANEXO III - Preencher'!I46</f>
        <v>0</v>
      </c>
      <c r="I37" s="15">
        <f>'[1]TCE - ANEXO III - Preencher'!J46</f>
        <v>138.88</v>
      </c>
      <c r="J37" s="15">
        <f>'[1]TCE - ANEXO III - Preencher'!K46</f>
        <v>0</v>
      </c>
      <c r="K37" s="16">
        <f>'[1]TCE - ANEXO III - Preencher'!L46</f>
        <v>174.1</v>
      </c>
      <c r="L37" s="16">
        <f>'[1]TCE - ANEXO III - Preencher'!M46</f>
        <v>22</v>
      </c>
      <c r="M37" s="16">
        <f t="shared" si="1"/>
        <v>152.1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290.98</v>
      </c>
    </row>
    <row r="38" spans="1:28" s="4" customFormat="1" x14ac:dyDescent="0.2">
      <c r="A38" s="9">
        <f>IFERROR(VLOOKUP(B38,'[1]DADOS (OCULTAR)'!$P$3:$R$72,3,0),"")</f>
        <v>9039744001247</v>
      </c>
      <c r="B38" s="10" t="str">
        <f>'[1]TCE - ANEXO III - Preencher'!C47</f>
        <v>UPA CABO DE SANTO AGOSTINHO</v>
      </c>
      <c r="C38" s="11"/>
      <c r="D38" s="12" t="str">
        <f>'[1]TCE - ANEXO III - Preencher'!E47</f>
        <v>CATARINA BARBOSA DOS SANTOS SALES</v>
      </c>
      <c r="E38" s="10" t="str">
        <f>IF('[1]TCE - ANEXO III - Preencher'!F47="4 - Assistência Odontológica","2 - Outros Profissionais da Saúde",'[1]TCE - ANEXO III - Preencher'!F47)</f>
        <v>2-Outros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44348</v>
      </c>
      <c r="H38" s="15">
        <f>'[1]TCE - ANEXO III - Preencher'!I47</f>
        <v>0</v>
      </c>
      <c r="I38" s="15">
        <f>'[1]TCE - ANEXO III - Preencher'!J47</f>
        <v>105.6</v>
      </c>
      <c r="J38" s="15">
        <f>'[1]TCE - ANEXO III - Preencher'!K47</f>
        <v>0</v>
      </c>
      <c r="K38" s="16">
        <f>'[1]TCE - ANEXO III - Preencher'!L47</f>
        <v>174.1</v>
      </c>
      <c r="L38" s="16">
        <f>'[1]TCE - ANEXO III - Preencher'!M47</f>
        <v>22</v>
      </c>
      <c r="M38" s="16">
        <f t="shared" si="1"/>
        <v>152.1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137.9777</v>
      </c>
      <c r="R38" s="16">
        <f>'[1]TCE - ANEXO III - Preencher'!S47</f>
        <v>66</v>
      </c>
      <c r="S38" s="17">
        <f t="shared" si="3"/>
        <v>71.977699999999999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329.67769999999996</v>
      </c>
    </row>
    <row r="39" spans="1:28" s="4" customFormat="1" x14ac:dyDescent="0.2">
      <c r="A39" s="9">
        <f>IFERROR(VLOOKUP(B39,'[1]DADOS (OCULTAR)'!$P$3:$R$72,3,0),"")</f>
        <v>9039744001247</v>
      </c>
      <c r="B39" s="10" t="str">
        <f>'[1]TCE - ANEXO III - Preencher'!C48</f>
        <v>UPA CABO DE SANTO AGOSTINHO</v>
      </c>
      <c r="C39" s="11"/>
      <c r="D39" s="12" t="str">
        <f>'[1]TCE - ANEXO III - Preencher'!E48</f>
        <v>CATARINA MARIA DA SILVA</v>
      </c>
      <c r="E39" s="10" t="str">
        <f>IF('[1]TCE - ANEXO III - Preencher'!F48="4 - Assistência Odontológica","2 - Outros Profissionais da Saúde",'[1]TCE - ANEXO III - Preencher'!F48)</f>
        <v>3-Administrativo</v>
      </c>
      <c r="F39" s="13">
        <f>'[1]TCE - ANEXO III - Preencher'!G48</f>
        <v>515205</v>
      </c>
      <c r="G39" s="14">
        <f>IF('[1]TCE - ANEXO III - Preencher'!H48="","",'[1]TCE - ANEXO III - Preencher'!H48)</f>
        <v>44348</v>
      </c>
      <c r="H39" s="15">
        <f>'[1]TCE - ANEXO III - Preencher'!I48</f>
        <v>0</v>
      </c>
      <c r="I39" s="15">
        <f>'[1]TCE - ANEXO III - Preencher'!J48</f>
        <v>235.50960000000001</v>
      </c>
      <c r="J39" s="15">
        <f>'[1]TCE - ANEXO III - Preencher'!K48</f>
        <v>0</v>
      </c>
      <c r="K39" s="16">
        <f>'[1]TCE - ANEXO III - Preencher'!L48</f>
        <v>174.1</v>
      </c>
      <c r="L39" s="16">
        <f>'[1]TCE - ANEXO III - Preencher'!M48</f>
        <v>23.8</v>
      </c>
      <c r="M39" s="16">
        <f t="shared" si="1"/>
        <v>150.29999999999998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22.927699999999998</v>
      </c>
      <c r="R39" s="16">
        <f>'[1]TCE - ANEXO III - Preencher'!S48</f>
        <v>2.38</v>
      </c>
      <c r="S39" s="17">
        <f t="shared" si="3"/>
        <v>20.547699999999999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406.35730000000001</v>
      </c>
    </row>
    <row r="40" spans="1:28" s="4" customFormat="1" x14ac:dyDescent="0.2">
      <c r="A40" s="9">
        <f>IFERROR(VLOOKUP(B40,'[1]DADOS (OCULTAR)'!$P$3:$R$72,3,0),"")</f>
        <v>9039744001247</v>
      </c>
      <c r="B40" s="10" t="str">
        <f>'[1]TCE - ANEXO III - Preencher'!C49</f>
        <v>UPA CABO DE SANTO AGOSTINHO</v>
      </c>
      <c r="C40" s="11"/>
      <c r="D40" s="12" t="str">
        <f>'[1]TCE - ANEXO III - Preencher'!E49</f>
        <v>CLARA ISABEL NOBREGA SATURNINO</v>
      </c>
      <c r="E40" s="10" t="str">
        <f>IF('[1]TCE - ANEXO III - Preencher'!F49="4 - Assistência Odontológica","2 - Outros Profissionais da Saúde",'[1]TCE - ANEXO III - Preencher'!F49)</f>
        <v>3-Administrativo</v>
      </c>
      <c r="F40" s="13">
        <f>'[1]TCE - ANEXO III - Preencher'!G49</f>
        <v>251605</v>
      </c>
      <c r="G40" s="14">
        <f>IF('[1]TCE - ANEXO III - Preencher'!H49="","",'[1]TCE - ANEXO III - Preencher'!H49)</f>
        <v>44348</v>
      </c>
      <c r="H40" s="15">
        <f>'[1]TCE - ANEXO III - Preencher'!I49</f>
        <v>0</v>
      </c>
      <c r="I40" s="15">
        <f>'[1]TCE - ANEXO III - Preencher'!J49</f>
        <v>204.5624</v>
      </c>
      <c r="J40" s="15">
        <f>'[1]TCE - ANEXO III - Preencher'!K49</f>
        <v>0</v>
      </c>
      <c r="K40" s="16">
        <f>'[1]TCE - ANEXO III - Preencher'!L49</f>
        <v>174.26</v>
      </c>
      <c r="L40" s="16">
        <f>'[1]TCE - ANEXO III - Preencher'!M49</f>
        <v>37.39</v>
      </c>
      <c r="M40" s="16">
        <f t="shared" si="1"/>
        <v>136.87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341.43240000000003</v>
      </c>
    </row>
    <row r="41" spans="1:28" s="4" customFormat="1" x14ac:dyDescent="0.2">
      <c r="A41" s="9">
        <f>IFERROR(VLOOKUP(B41,'[1]DADOS (OCULTAR)'!$P$3:$R$72,3,0),"")</f>
        <v>9039744001247</v>
      </c>
      <c r="B41" s="10" t="str">
        <f>'[1]TCE - ANEXO III - Preencher'!C50</f>
        <v>UPA CABO DE SANTO AGOSTINHO</v>
      </c>
      <c r="C41" s="11"/>
      <c r="D41" s="12" t="str">
        <f>'[1]TCE - ANEXO III - Preencher'!E50</f>
        <v>CLAUDIA MARIA SARAIVA</v>
      </c>
      <c r="E41" s="10" t="str">
        <f>IF('[1]TCE - ANEXO III - Preencher'!F50="4 - Assistência Odontológica","2 - Outros Profissionais da Saúde",'[1]TCE - ANEXO III - Preencher'!F50)</f>
        <v>2-Outros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44348</v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 x14ac:dyDescent="0.2">
      <c r="A42" s="9">
        <f>IFERROR(VLOOKUP(B42,'[1]DADOS (OCULTAR)'!$P$3:$R$72,3,0),"")</f>
        <v>9039744001247</v>
      </c>
      <c r="B42" s="10" t="str">
        <f>'[1]TCE - ANEXO III - Preencher'!C51</f>
        <v>UPA CABO DE SANTO AGOSTINHO</v>
      </c>
      <c r="C42" s="11"/>
      <c r="D42" s="12" t="str">
        <f>'[1]TCE - ANEXO III - Preencher'!E51</f>
        <v>CLAUDIVANIA MARIA DOS SANTOS SILVA</v>
      </c>
      <c r="E42" s="10" t="str">
        <f>IF('[1]TCE - ANEXO III - Preencher'!F51="4 - Assistência Odontológica","2 - Outros Profissionais da Saúde",'[1]TCE - ANEXO III - Preencher'!F51)</f>
        <v>3-Administrativo</v>
      </c>
      <c r="F42" s="13">
        <f>'[1]TCE - ANEXO III - Preencher'!G51</f>
        <v>411010</v>
      </c>
      <c r="G42" s="14">
        <f>IF('[1]TCE - ANEXO III - Preencher'!H51="","",'[1]TCE - ANEXO III - Preencher'!H51)</f>
        <v>44348</v>
      </c>
      <c r="H42" s="15">
        <f>'[1]TCE - ANEXO III - Preencher'!I51</f>
        <v>0</v>
      </c>
      <c r="I42" s="15">
        <f>'[1]TCE - ANEXO III - Preencher'!J51</f>
        <v>136.66319999999999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136.66319999999999</v>
      </c>
    </row>
    <row r="43" spans="1:28" s="4" customFormat="1" x14ac:dyDescent="0.2">
      <c r="A43" s="9">
        <f>IFERROR(VLOOKUP(B43,'[1]DADOS (OCULTAR)'!$P$3:$R$72,3,0),"")</f>
        <v>9039744001247</v>
      </c>
      <c r="B43" s="10" t="str">
        <f>'[1]TCE - ANEXO III - Preencher'!C52</f>
        <v>UPA CABO DE SANTO AGOSTINHO</v>
      </c>
      <c r="C43" s="11"/>
      <c r="D43" s="12" t="str">
        <f>'[1]TCE - ANEXO III - Preencher'!E52</f>
        <v>CLAYTONY MELO DA SILVA</v>
      </c>
      <c r="E43" s="10" t="str">
        <f>IF('[1]TCE - ANEXO III - Preencher'!F52="4 - Assistência Odontológica","2 - Outros Profissionais da Saúde",'[1]TCE - ANEXO III - Preencher'!F52)</f>
        <v>3-Administrativo</v>
      </c>
      <c r="F43" s="13">
        <f>'[1]TCE - ANEXO III - Preencher'!G52</f>
        <v>317210</v>
      </c>
      <c r="G43" s="14">
        <f>IF('[1]TCE - ANEXO III - Preencher'!H52="","",'[1]TCE - ANEXO III - Preencher'!H52)</f>
        <v>44348</v>
      </c>
      <c r="H43" s="15">
        <f>'[1]TCE - ANEXO III - Preencher'!I52</f>
        <v>0</v>
      </c>
      <c r="I43" s="15">
        <f>'[1]TCE - ANEXO III - Preencher'!J52</f>
        <v>160.2808</v>
      </c>
      <c r="J43" s="15">
        <f>'[1]TCE - ANEXO III - Preencher'!K52</f>
        <v>0</v>
      </c>
      <c r="K43" s="16">
        <f>'[1]TCE - ANEXO III - Preencher'!L52</f>
        <v>174.16</v>
      </c>
      <c r="L43" s="16">
        <f>'[1]TCE - ANEXO III - Preencher'!M52</f>
        <v>34.79</v>
      </c>
      <c r="M43" s="16">
        <f t="shared" si="1"/>
        <v>139.37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270.72770000000003</v>
      </c>
      <c r="R43" s="16">
        <f>'[1]TCE - ANEXO III - Preencher'!S52</f>
        <v>104.36</v>
      </c>
      <c r="S43" s="17">
        <f t="shared" si="3"/>
        <v>166.36770000000001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466.01850000000002</v>
      </c>
    </row>
    <row r="44" spans="1:28" s="4" customFormat="1" x14ac:dyDescent="0.2">
      <c r="A44" s="9">
        <f>IFERROR(VLOOKUP(B44,'[1]DADOS (OCULTAR)'!$P$3:$R$72,3,0),"")</f>
        <v>9039744001247</v>
      </c>
      <c r="B44" s="10" t="str">
        <f>'[1]TCE - ANEXO III - Preencher'!C53</f>
        <v>UPA CABO DE SANTO AGOSTINHO</v>
      </c>
      <c r="C44" s="11"/>
      <c r="D44" s="12" t="str">
        <f>'[1]TCE - ANEXO III - Preencher'!E53</f>
        <v>CLEIDE SANTOS DA SILVA</v>
      </c>
      <c r="E44" s="10" t="str">
        <f>IF('[1]TCE - ANEXO III - Preencher'!F53="4 - Assistência Odontológica","2 - Outros Profissionais da Saúde",'[1]TCE - ANEXO III - Preencher'!F53)</f>
        <v>3-Administrativo</v>
      </c>
      <c r="F44" s="13">
        <f>'[1]TCE - ANEXO III - Preencher'!G53</f>
        <v>251605</v>
      </c>
      <c r="G44" s="14">
        <f>IF('[1]TCE - ANEXO III - Preencher'!H53="","",'[1]TCE - ANEXO III - Preencher'!H53)</f>
        <v>44348</v>
      </c>
      <c r="H44" s="15">
        <f>'[1]TCE - ANEXO III - Preencher'!I53</f>
        <v>0</v>
      </c>
      <c r="I44" s="15">
        <f>'[1]TCE - ANEXO III - Preencher'!J53</f>
        <v>211.56960000000001</v>
      </c>
      <c r="J44" s="15">
        <f>'[1]TCE - ANEXO III - Preencher'!K53</f>
        <v>0</v>
      </c>
      <c r="K44" s="16">
        <f>'[1]TCE - ANEXO III - Preencher'!L53</f>
        <v>174.15</v>
      </c>
      <c r="L44" s="16">
        <f>'[1]TCE - ANEXO III - Preencher'!M53</f>
        <v>37.39</v>
      </c>
      <c r="M44" s="16">
        <f t="shared" si="1"/>
        <v>136.76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348.32960000000003</v>
      </c>
    </row>
    <row r="45" spans="1:28" s="4" customFormat="1" x14ac:dyDescent="0.2">
      <c r="A45" s="9">
        <f>IFERROR(VLOOKUP(B45,'[1]DADOS (OCULTAR)'!$P$3:$R$72,3,0),"")</f>
        <v>9039744001247</v>
      </c>
      <c r="B45" s="10" t="str">
        <f>'[1]TCE - ANEXO III - Preencher'!C54</f>
        <v>UPA CABO DE SANTO AGOSTINHO</v>
      </c>
      <c r="C45" s="11"/>
      <c r="D45" s="12" t="str">
        <f>'[1]TCE - ANEXO III - Preencher'!E54</f>
        <v>CLEUTON ROBERTO CANDIDO</v>
      </c>
      <c r="E45" s="10" t="str">
        <f>IF('[1]TCE - ANEXO III - Preencher'!F54="4 - Assistência Odontológica","2 - Outros Profissionais da Saúde",'[1]TCE - ANEXO III - Preencher'!F54)</f>
        <v>1-Médico</v>
      </c>
      <c r="F45" s="13">
        <f>'[1]TCE - ANEXO III - Preencher'!G54</f>
        <v>225125</v>
      </c>
      <c r="G45" s="14">
        <f>IF('[1]TCE - ANEXO III - Preencher'!H54="","",'[1]TCE - ANEXO III - Preencher'!H54)</f>
        <v>44348</v>
      </c>
      <c r="H45" s="15">
        <f>'[1]TCE - ANEXO III - Preencher'!I54</f>
        <v>0</v>
      </c>
      <c r="I45" s="15">
        <f>'[1]TCE - ANEXO III - Preencher'!J54</f>
        <v>408.04</v>
      </c>
      <c r="J45" s="15">
        <f>'[1]TCE - ANEXO III - Preencher'!K54</f>
        <v>0</v>
      </c>
      <c r="K45" s="16">
        <f>'[1]TCE - ANEXO III - Preencher'!L54</f>
        <v>174.1</v>
      </c>
      <c r="L45" s="16">
        <f>'[1]TCE - ANEXO III - Preencher'!M54</f>
        <v>4.75</v>
      </c>
      <c r="M45" s="16">
        <f t="shared" si="1"/>
        <v>169.35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577.39</v>
      </c>
    </row>
    <row r="46" spans="1:28" s="4" customFormat="1" x14ac:dyDescent="0.2">
      <c r="A46" s="9">
        <f>IFERROR(VLOOKUP(B46,'[1]DADOS (OCULTAR)'!$P$3:$R$72,3,0),"")</f>
        <v>9039744001247</v>
      </c>
      <c r="B46" s="10" t="str">
        <f>'[1]TCE - ANEXO III - Preencher'!C55</f>
        <v>UPA CABO DE SANTO AGOSTINHO</v>
      </c>
      <c r="C46" s="11"/>
      <c r="D46" s="12" t="str">
        <f>'[1]TCE - ANEXO III - Preencher'!E55</f>
        <v>CLEYDSON TRAJANO DA SILVA</v>
      </c>
      <c r="E46" s="10" t="str">
        <f>IF('[1]TCE - ANEXO III - Preencher'!F55="4 - Assistência Odontológica","2 - Outros Profissionais da Saúde",'[1]TCE - ANEXO III - Preencher'!F55)</f>
        <v>3-Administrativo</v>
      </c>
      <c r="F46" s="13">
        <f>'[1]TCE - ANEXO III - Preencher'!G55</f>
        <v>313115</v>
      </c>
      <c r="G46" s="14">
        <f>IF('[1]TCE - ANEXO III - Preencher'!H55="","",'[1]TCE - ANEXO III - Preencher'!H55)</f>
        <v>44348</v>
      </c>
      <c r="H46" s="15">
        <f>'[1]TCE - ANEXO III - Preencher'!I55</f>
        <v>0</v>
      </c>
      <c r="I46" s="15">
        <f>'[1]TCE - ANEXO III - Preencher'!J55</f>
        <v>146.572</v>
      </c>
      <c r="J46" s="15">
        <f>'[1]TCE - ANEXO III - Preencher'!K55</f>
        <v>0</v>
      </c>
      <c r="K46" s="16">
        <f>'[1]TCE - ANEXO III - Preencher'!L55</f>
        <v>174.15</v>
      </c>
      <c r="L46" s="16">
        <f>'[1]TCE - ANEXO III - Preencher'!M55</f>
        <v>30.86</v>
      </c>
      <c r="M46" s="16">
        <f t="shared" si="1"/>
        <v>143.29000000000002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289.86200000000002</v>
      </c>
    </row>
    <row r="47" spans="1:28" s="4" customFormat="1" x14ac:dyDescent="0.2">
      <c r="A47" s="9">
        <f>IFERROR(VLOOKUP(B47,'[1]DADOS (OCULTAR)'!$P$3:$R$72,3,0),"")</f>
        <v>9039744001247</v>
      </c>
      <c r="B47" s="10" t="str">
        <f>'[1]TCE - ANEXO III - Preencher'!C56</f>
        <v>UPA CABO DE SANTO AGOSTINHO</v>
      </c>
      <c r="C47" s="11"/>
      <c r="D47" s="12" t="str">
        <f>'[1]TCE - ANEXO III - Preencher'!E56</f>
        <v>CRISTIANE DE SOUZA BRITO</v>
      </c>
      <c r="E47" s="10" t="str">
        <f>IF('[1]TCE - ANEXO III - Preencher'!F56="4 - Assistência Odontológica","2 - Outros Profissionais da Saúde",'[1]TCE - ANEXO III - Preencher'!F56)</f>
        <v>2-Outros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44348</v>
      </c>
      <c r="H47" s="15">
        <f>'[1]TCE - ANEXO III - Preencher'!I56</f>
        <v>0</v>
      </c>
      <c r="I47" s="15">
        <f>'[1]TCE - ANEXO III - Preencher'!J56</f>
        <v>119.488</v>
      </c>
      <c r="J47" s="15">
        <f>'[1]TCE - ANEXO III - Preencher'!K56</f>
        <v>0</v>
      </c>
      <c r="K47" s="16">
        <f>'[1]TCE - ANEXO III - Preencher'!L56</f>
        <v>174.1</v>
      </c>
      <c r="L47" s="16">
        <f>'[1]TCE - ANEXO III - Preencher'!M56</f>
        <v>22</v>
      </c>
      <c r="M47" s="16">
        <f t="shared" si="1"/>
        <v>152.1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270.72770000000003</v>
      </c>
      <c r="R47" s="16">
        <f>'[1]TCE - ANEXO III - Preencher'!S56</f>
        <v>66</v>
      </c>
      <c r="S47" s="17">
        <f t="shared" si="3"/>
        <v>204.72770000000003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476.31569999999999</v>
      </c>
    </row>
    <row r="48" spans="1:28" s="4" customFormat="1" x14ac:dyDescent="0.2">
      <c r="A48" s="9">
        <f>IFERROR(VLOOKUP(B48,'[1]DADOS (OCULTAR)'!$P$3:$R$72,3,0),"")</f>
        <v>9039744001247</v>
      </c>
      <c r="B48" s="10" t="str">
        <f>'[1]TCE - ANEXO III - Preencher'!C57</f>
        <v>UPA CABO DE SANTO AGOSTINHO</v>
      </c>
      <c r="C48" s="11"/>
      <c r="D48" s="12" t="str">
        <f>'[1]TCE - ANEXO III - Preencher'!E57</f>
        <v>CRISTOPHER CAMPOS DA CUNHA CAVALCANTI</v>
      </c>
      <c r="E48" s="10" t="str">
        <f>IF('[1]TCE - ANEXO III - Preencher'!F57="4 - Assistência Odontológica","2 - Outros Profissionais da Saúde",'[1]TCE - ANEXO III - Preencher'!F57)</f>
        <v>3-Administrativo</v>
      </c>
      <c r="F48" s="13">
        <f>'[1]TCE - ANEXO III - Preencher'!G57</f>
        <v>131205</v>
      </c>
      <c r="G48" s="14">
        <f>IF('[1]TCE - ANEXO III - Preencher'!H57="","",'[1]TCE - ANEXO III - Preencher'!H57)</f>
        <v>44348</v>
      </c>
      <c r="H48" s="15">
        <f>'[1]TCE - ANEXO III - Preencher'!I57</f>
        <v>0</v>
      </c>
      <c r="I48" s="15">
        <f>'[1]TCE - ANEXO III - Preencher'!J57</f>
        <v>508.98719999999997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508.98719999999997</v>
      </c>
    </row>
    <row r="49" spans="1:28" s="4" customFormat="1" x14ac:dyDescent="0.2">
      <c r="A49" s="9">
        <f>IFERROR(VLOOKUP(B49,'[1]DADOS (OCULTAR)'!$P$3:$R$72,3,0),"")</f>
        <v>9039744001247</v>
      </c>
      <c r="B49" s="10" t="str">
        <f>'[1]TCE - ANEXO III - Preencher'!C58</f>
        <v>UPA CABO DE SANTO AGOSTINHO</v>
      </c>
      <c r="C49" s="11"/>
      <c r="D49" s="12" t="str">
        <f>'[1]TCE - ANEXO III - Preencher'!E58</f>
        <v>CYNTHYA MARIA DOS SANTOS</v>
      </c>
      <c r="E49" s="10" t="str">
        <f>IF('[1]TCE - ANEXO III - Preencher'!F58="4 - Assistência Odontológica","2 - Outros Profissionais da Saúde",'[1]TCE - ANEXO III - Preencher'!F58)</f>
        <v>2-Outros Profissionais da Saúde</v>
      </c>
      <c r="F49" s="13">
        <f>'[1]TCE - ANEXO III - Preencher'!G58</f>
        <v>223505</v>
      </c>
      <c r="G49" s="14">
        <f>IF('[1]TCE - ANEXO III - Preencher'!H58="","",'[1]TCE - ANEXO III - Preencher'!H58)</f>
        <v>44348</v>
      </c>
      <c r="H49" s="15">
        <f>'[1]TCE - ANEXO III - Preencher'!I58</f>
        <v>0</v>
      </c>
      <c r="I49" s="15">
        <f>'[1]TCE - ANEXO III - Preencher'!J58</f>
        <v>360.8904</v>
      </c>
      <c r="J49" s="15">
        <f>'[1]TCE - ANEXO III - Preencher'!K58</f>
        <v>0</v>
      </c>
      <c r="K49" s="16">
        <f>'[1]TCE - ANEXO III - Preencher'!L58</f>
        <v>174.1</v>
      </c>
      <c r="L49" s="16">
        <f>'[1]TCE - ANEXO III - Preencher'!M58</f>
        <v>3.08</v>
      </c>
      <c r="M49" s="16">
        <f t="shared" si="1"/>
        <v>171.01999999999998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158.2277</v>
      </c>
      <c r="R49" s="16">
        <f>'[1]TCE - ANEXO III - Preencher'!S58</f>
        <v>123.36</v>
      </c>
      <c r="S49" s="17">
        <f t="shared" si="3"/>
        <v>34.867699999999999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566.77809999999999</v>
      </c>
    </row>
    <row r="50" spans="1:28" s="4" customFormat="1" x14ac:dyDescent="0.2">
      <c r="A50" s="9">
        <f>IFERROR(VLOOKUP(B50,'[1]DADOS (OCULTAR)'!$P$3:$R$72,3,0),"")</f>
        <v>9039744001247</v>
      </c>
      <c r="B50" s="10" t="str">
        <f>'[1]TCE - ANEXO III - Preencher'!C59</f>
        <v>UPA CABO DE SANTO AGOSTINHO</v>
      </c>
      <c r="C50" s="11"/>
      <c r="D50" s="12" t="str">
        <f>'[1]TCE - ANEXO III - Preencher'!E59</f>
        <v>DALVA CORDEIRO RAMOS SOUZA</v>
      </c>
      <c r="E50" s="10" t="str">
        <f>IF('[1]TCE - ANEXO III - Preencher'!F59="4 - Assistência Odontológica","2 - Outros Profissionais da Saúde",'[1]TCE - ANEXO III - Preencher'!F59)</f>
        <v>3-Administrativo</v>
      </c>
      <c r="F50" s="13">
        <f>'[1]TCE - ANEXO III - Preencher'!G59</f>
        <v>324115</v>
      </c>
      <c r="G50" s="14">
        <f>IF('[1]TCE - ANEXO III - Preencher'!H59="","",'[1]TCE - ANEXO III - Preencher'!H59)</f>
        <v>44348</v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>
        <f>IFERROR(VLOOKUP(B51,'[1]DADOS (OCULTAR)'!$P$3:$R$72,3,0),"")</f>
        <v>9039744001247</v>
      </c>
      <c r="B51" s="10" t="str">
        <f>'[1]TCE - ANEXO III - Preencher'!C60</f>
        <v>UPA CABO DE SANTO AGOSTINHO</v>
      </c>
      <c r="C51" s="11"/>
      <c r="D51" s="12" t="str">
        <f>'[1]TCE - ANEXO III - Preencher'!E60</f>
        <v>DANIELA CRISTINA DE SALES</v>
      </c>
      <c r="E51" s="10" t="str">
        <f>IF('[1]TCE - ANEXO III - Preencher'!F60="4 - Assistência Odontológica","2 - Outros Profissionais da Saúde",'[1]TCE - ANEXO III - Preencher'!F60)</f>
        <v>3-Administrativo</v>
      </c>
      <c r="F51" s="13">
        <f>'[1]TCE - ANEXO III - Preencher'!G60</f>
        <v>142205</v>
      </c>
      <c r="G51" s="14">
        <f>IF('[1]TCE - ANEXO III - Preencher'!H60="","",'[1]TCE - ANEXO III - Preencher'!H60)</f>
        <v>44348</v>
      </c>
      <c r="H51" s="15">
        <f>'[1]TCE - ANEXO III - Preencher'!I60</f>
        <v>0</v>
      </c>
      <c r="I51" s="15">
        <f>'[1]TCE - ANEXO III - Preencher'!J60</f>
        <v>243.5368</v>
      </c>
      <c r="J51" s="15">
        <f>'[1]TCE - ANEXO III - Preencher'!K60</f>
        <v>0</v>
      </c>
      <c r="K51" s="16">
        <f>'[1]TCE - ANEXO III - Preencher'!L60</f>
        <v>174.18</v>
      </c>
      <c r="L51" s="16">
        <f>'[1]TCE - ANEXO III - Preencher'!M60</f>
        <v>53.72</v>
      </c>
      <c r="M51" s="16">
        <f t="shared" si="1"/>
        <v>120.46000000000001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363.99680000000001</v>
      </c>
    </row>
    <row r="52" spans="1:28" s="4" customFormat="1" x14ac:dyDescent="0.2">
      <c r="A52" s="9">
        <f>IFERROR(VLOOKUP(B52,'[1]DADOS (OCULTAR)'!$P$3:$R$72,3,0),"")</f>
        <v>9039744001247</v>
      </c>
      <c r="B52" s="10" t="str">
        <f>'[1]TCE - ANEXO III - Preencher'!C61</f>
        <v>UPA CABO DE SANTO AGOSTINHO</v>
      </c>
      <c r="C52" s="11"/>
      <c r="D52" s="12" t="str">
        <f>'[1]TCE - ANEXO III - Preencher'!E61</f>
        <v>DANIELE CORREIA DA SILVA</v>
      </c>
      <c r="E52" s="10" t="str">
        <f>IF('[1]TCE - ANEXO III - Preencher'!F61="4 - Assistência Odontológica","2 - Outros Profissionais da Saúde",'[1]TCE - ANEXO III - Preencher'!F61)</f>
        <v>2-Outros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44348</v>
      </c>
      <c r="H52" s="15">
        <f>'[1]TCE - ANEXO III - Preencher'!I61</f>
        <v>0</v>
      </c>
      <c r="I52" s="15">
        <f>'[1]TCE - ANEXO III - Preencher'!J61</f>
        <v>121.92959999999999</v>
      </c>
      <c r="J52" s="15">
        <f>'[1]TCE - ANEXO III - Preencher'!K61</f>
        <v>0</v>
      </c>
      <c r="K52" s="16">
        <f>'[1]TCE - ANEXO III - Preencher'!L61</f>
        <v>174.1</v>
      </c>
      <c r="L52" s="16">
        <f>'[1]TCE - ANEXO III - Preencher'!M61</f>
        <v>22</v>
      </c>
      <c r="M52" s="16">
        <f t="shared" si="1"/>
        <v>152.1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137.9777</v>
      </c>
      <c r="R52" s="16">
        <f>'[1]TCE - ANEXO III - Preencher'!S61</f>
        <v>66</v>
      </c>
      <c r="S52" s="17">
        <f t="shared" si="3"/>
        <v>71.977699999999999</v>
      </c>
      <c r="T52" s="16">
        <f>'[1]TCE - ANEXO III - Preencher'!U61</f>
        <v>66.11</v>
      </c>
      <c r="U52" s="16">
        <f>'[1]TCE - ANEXO III - Preencher'!V61</f>
        <v>0</v>
      </c>
      <c r="V52" s="17">
        <f t="shared" si="4"/>
        <v>66.11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412.1173</v>
      </c>
    </row>
    <row r="53" spans="1:28" s="4" customFormat="1" x14ac:dyDescent="0.2">
      <c r="A53" s="9">
        <f>IFERROR(VLOOKUP(B53,'[1]DADOS (OCULTAR)'!$P$3:$R$72,3,0),"")</f>
        <v>9039744001247</v>
      </c>
      <c r="B53" s="10" t="str">
        <f>'[1]TCE - ANEXO III - Preencher'!C62</f>
        <v>UPA CABO DE SANTO AGOSTINHO</v>
      </c>
      <c r="C53" s="11"/>
      <c r="D53" s="12" t="str">
        <f>'[1]TCE - ANEXO III - Preencher'!E62</f>
        <v>DARLENE ROSE DE OLIVEIRA ARAUJO</v>
      </c>
      <c r="E53" s="10" t="str">
        <f>IF('[1]TCE - ANEXO III - Preencher'!F62="4 - Assistência Odontológica","2 - Outros Profissionais da Saúde",'[1]TCE - ANEXO III - Preencher'!F62)</f>
        <v>2-Outros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44348</v>
      </c>
      <c r="H53" s="15">
        <f>'[1]TCE - ANEXO III - Preencher'!I62</f>
        <v>0</v>
      </c>
      <c r="I53" s="15">
        <f>'[1]TCE - ANEXO III - Preencher'!J62</f>
        <v>122.5672</v>
      </c>
      <c r="J53" s="15">
        <f>'[1]TCE - ANEXO III - Preencher'!K62</f>
        <v>0</v>
      </c>
      <c r="K53" s="16">
        <f>'[1]TCE - ANEXO III - Preencher'!L62</f>
        <v>174.1</v>
      </c>
      <c r="L53" s="16">
        <f>'[1]TCE - ANEXO III - Preencher'!M62</f>
        <v>22</v>
      </c>
      <c r="M53" s="16">
        <f t="shared" si="1"/>
        <v>152.1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158.2277</v>
      </c>
      <c r="R53" s="16">
        <f>'[1]TCE - ANEXO III - Preencher'!S62</f>
        <v>66</v>
      </c>
      <c r="S53" s="17">
        <f t="shared" si="3"/>
        <v>92.227699999999999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366.89490000000001</v>
      </c>
    </row>
    <row r="54" spans="1:28" s="4" customFormat="1" x14ac:dyDescent="0.2">
      <c r="A54" s="9">
        <f>IFERROR(VLOOKUP(B54,'[1]DADOS (OCULTAR)'!$P$3:$R$72,3,0),"")</f>
        <v>9039744001247</v>
      </c>
      <c r="B54" s="10" t="str">
        <f>'[1]TCE - ANEXO III - Preencher'!C63</f>
        <v>UPA CABO DE SANTO AGOSTINHO</v>
      </c>
      <c r="C54" s="11"/>
      <c r="D54" s="12" t="str">
        <f>'[1]TCE - ANEXO III - Preencher'!E63</f>
        <v>DAYANE MONIQUE DA SILVA ALVES</v>
      </c>
      <c r="E54" s="10" t="str">
        <f>IF('[1]TCE - ANEXO III - Preencher'!F63="4 - Assistência Odontológica","2 - Outros Profissionais da Saúde",'[1]TCE - ANEXO III - Preencher'!F63)</f>
        <v>3-Administrativo</v>
      </c>
      <c r="F54" s="13">
        <f>'[1]TCE - ANEXO III - Preencher'!G63</f>
        <v>411010</v>
      </c>
      <c r="G54" s="14">
        <f>IF('[1]TCE - ANEXO III - Preencher'!H63="","",'[1]TCE - ANEXO III - Preencher'!H63)</f>
        <v>44348</v>
      </c>
      <c r="H54" s="15">
        <f>'[1]TCE - ANEXO III - Preencher'!I63</f>
        <v>0</v>
      </c>
      <c r="I54" s="15">
        <f>'[1]TCE - ANEXO III - Preencher'!J63</f>
        <v>110.896</v>
      </c>
      <c r="J54" s="15">
        <f>'[1]TCE - ANEXO III - Preencher'!K63</f>
        <v>0</v>
      </c>
      <c r="K54" s="16">
        <f>'[1]TCE - ANEXO III - Preencher'!L63</f>
        <v>174.1</v>
      </c>
      <c r="L54" s="16">
        <f>'[1]TCE - ANEXO III - Preencher'!M63</f>
        <v>22</v>
      </c>
      <c r="M54" s="16">
        <f t="shared" si="1"/>
        <v>152.1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186</v>
      </c>
      <c r="R54" s="16">
        <f>'[1]TCE - ANEXO III - Preencher'!S63</f>
        <v>66</v>
      </c>
      <c r="S54" s="17">
        <f t="shared" si="3"/>
        <v>120</v>
      </c>
      <c r="T54" s="16">
        <f>'[1]TCE - ANEXO III - Preencher'!U63</f>
        <v>66.12</v>
      </c>
      <c r="U54" s="16">
        <f>'[1]TCE - ANEXO III - Preencher'!V63</f>
        <v>0</v>
      </c>
      <c r="V54" s="17">
        <f t="shared" si="4"/>
        <v>66.12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449.11599999999999</v>
      </c>
    </row>
    <row r="55" spans="1:28" s="4" customFormat="1" x14ac:dyDescent="0.2">
      <c r="A55" s="9">
        <f>IFERROR(VLOOKUP(B55,'[1]DADOS (OCULTAR)'!$P$3:$R$72,3,0),"")</f>
        <v>9039744001247</v>
      </c>
      <c r="B55" s="10" t="str">
        <f>'[1]TCE - ANEXO III - Preencher'!C64</f>
        <v>UPA CABO DE SANTO AGOSTINHO</v>
      </c>
      <c r="C55" s="11"/>
      <c r="D55" s="12" t="str">
        <f>'[1]TCE - ANEXO III - Preencher'!E64</f>
        <v>DAYVSON KEYSON SALUSTIANO FRANCA</v>
      </c>
      <c r="E55" s="10" t="str">
        <f>IF('[1]TCE - ANEXO III - Preencher'!F64="4 - Assistência Odontológica","2 - Outros Profissionais da Saúde",'[1]TCE - ANEXO III - Preencher'!F64)</f>
        <v>3-Administrativo</v>
      </c>
      <c r="F55" s="13">
        <f>'[1]TCE - ANEXO III - Preencher'!G64</f>
        <v>521130</v>
      </c>
      <c r="G55" s="14">
        <f>IF('[1]TCE - ANEXO III - Preencher'!H64="","",'[1]TCE - ANEXO III - Preencher'!H64)</f>
        <v>44348</v>
      </c>
      <c r="H55" s="15">
        <f>'[1]TCE - ANEXO III - Preencher'!I64</f>
        <v>0</v>
      </c>
      <c r="I55" s="15">
        <f>'[1]TCE - ANEXO III - Preencher'!J64</f>
        <v>88</v>
      </c>
      <c r="J55" s="15">
        <f>'[1]TCE - ANEXO III - Preencher'!K64</f>
        <v>0</v>
      </c>
      <c r="K55" s="16">
        <f>'[1]TCE - ANEXO III - Preencher'!L64</f>
        <v>174.1</v>
      </c>
      <c r="L55" s="16">
        <f>'[1]TCE - ANEXO III - Preencher'!M64</f>
        <v>22</v>
      </c>
      <c r="M55" s="16">
        <f t="shared" si="1"/>
        <v>152.1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240.1</v>
      </c>
    </row>
    <row r="56" spans="1:28" s="4" customFormat="1" x14ac:dyDescent="0.2">
      <c r="A56" s="9">
        <f>IFERROR(VLOOKUP(B56,'[1]DADOS (OCULTAR)'!$P$3:$R$72,3,0),"")</f>
        <v>9039744001247</v>
      </c>
      <c r="B56" s="10" t="str">
        <f>'[1]TCE - ANEXO III - Preencher'!C65</f>
        <v>UPA CABO DE SANTO AGOSTINHO</v>
      </c>
      <c r="C56" s="11"/>
      <c r="D56" s="12" t="str">
        <f>'[1]TCE - ANEXO III - Preencher'!E65</f>
        <v>DEISE CAVALCANTE DE ARAUJO RAMOS</v>
      </c>
      <c r="E56" s="10" t="str">
        <f>IF('[1]TCE - ANEXO III - Preencher'!F65="4 - Assistência Odontológica","2 - Outros Profissionais da Saúde",'[1]TCE - ANEXO III - Preencher'!F65)</f>
        <v>1-Médico</v>
      </c>
      <c r="F56" s="13">
        <f>'[1]TCE - ANEXO III - Preencher'!G65</f>
        <v>225125</v>
      </c>
      <c r="G56" s="14">
        <f>IF('[1]TCE - ANEXO III - Preencher'!H65="","",'[1]TCE - ANEXO III - Preencher'!H65)</f>
        <v>44348</v>
      </c>
      <c r="H56" s="15">
        <f>'[1]TCE - ANEXO III - Preencher'!I65</f>
        <v>0</v>
      </c>
      <c r="I56" s="15">
        <f>'[1]TCE - ANEXO III - Preencher'!J65</f>
        <v>346.11040000000003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346.11040000000003</v>
      </c>
    </row>
    <row r="57" spans="1:28" s="4" customFormat="1" x14ac:dyDescent="0.2">
      <c r="A57" s="9">
        <f>IFERROR(VLOOKUP(B57,'[1]DADOS (OCULTAR)'!$P$3:$R$72,3,0),"")</f>
        <v>9039744001247</v>
      </c>
      <c r="B57" s="10" t="str">
        <f>'[1]TCE - ANEXO III - Preencher'!C66</f>
        <v>UPA CABO DE SANTO AGOSTINHO</v>
      </c>
      <c r="C57" s="11"/>
      <c r="D57" s="12" t="str">
        <f>'[1]TCE - ANEXO III - Preencher'!E66</f>
        <v>DIANA RAISSA DE SANTANA ANDRADE</v>
      </c>
      <c r="E57" s="10" t="str">
        <f>IF('[1]TCE - ANEXO III - Preencher'!F66="4 - Assistência Odontológica","2 - Outros Profissionais da Saúde",'[1]TCE - ANEXO III - Preencher'!F66)</f>
        <v>1-Médico</v>
      </c>
      <c r="F57" s="13">
        <f>'[1]TCE - ANEXO III - Preencher'!G66</f>
        <v>225125</v>
      </c>
      <c r="G57" s="14">
        <f>IF('[1]TCE - ANEXO III - Preencher'!H66="","",'[1]TCE - ANEXO III - Preencher'!H66)</f>
        <v>44348</v>
      </c>
      <c r="H57" s="15">
        <f>'[1]TCE - ANEXO III - Preencher'!I66</f>
        <v>0</v>
      </c>
      <c r="I57" s="15">
        <f>'[1]TCE - ANEXO III - Preencher'!J66</f>
        <v>181.572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181.572</v>
      </c>
    </row>
    <row r="58" spans="1:28" s="4" customFormat="1" x14ac:dyDescent="0.2">
      <c r="A58" s="9">
        <f>IFERROR(VLOOKUP(B58,'[1]DADOS (OCULTAR)'!$P$3:$R$72,3,0),"")</f>
        <v>9039744001247</v>
      </c>
      <c r="B58" s="10" t="str">
        <f>'[1]TCE - ANEXO III - Preencher'!C67</f>
        <v>UPA CABO DE SANTO AGOSTINHO</v>
      </c>
      <c r="C58" s="11"/>
      <c r="D58" s="12" t="str">
        <f>'[1]TCE - ANEXO III - Preencher'!E67</f>
        <v>EBERLANDIA OLIVIA DA SILVA BATISTA</v>
      </c>
      <c r="E58" s="10" t="str">
        <f>IF('[1]TCE - ANEXO III - Preencher'!F67="4 - Assistência Odontológica","2 - Outros Profissionais da Saúde",'[1]TCE - ANEXO III - Preencher'!F67)</f>
        <v>2-Outros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44348</v>
      </c>
      <c r="H58" s="15">
        <f>'[1]TCE - ANEXO III - Preencher'!I67</f>
        <v>0</v>
      </c>
      <c r="I58" s="15">
        <f>'[1]TCE - ANEXO III - Preencher'!J67</f>
        <v>144.4744</v>
      </c>
      <c r="J58" s="15">
        <f>'[1]TCE - ANEXO III - Preencher'!K67</f>
        <v>0</v>
      </c>
      <c r="K58" s="16">
        <f>'[1]TCE - ANEXO III - Preencher'!L67</f>
        <v>174.1</v>
      </c>
      <c r="L58" s="16">
        <f>'[1]TCE - ANEXO III - Preencher'!M67</f>
        <v>22</v>
      </c>
      <c r="M58" s="16">
        <f t="shared" si="1"/>
        <v>152.1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93</v>
      </c>
      <c r="R58" s="16">
        <f>'[1]TCE - ANEXO III - Preencher'!S67</f>
        <v>59.4</v>
      </c>
      <c r="S58" s="17">
        <f t="shared" si="3"/>
        <v>33.6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330.17439999999999</v>
      </c>
    </row>
    <row r="59" spans="1:28" s="4" customFormat="1" x14ac:dyDescent="0.2">
      <c r="A59" s="9">
        <f>IFERROR(VLOOKUP(B59,'[1]DADOS (OCULTAR)'!$P$3:$R$72,3,0),"")</f>
        <v>9039744001247</v>
      </c>
      <c r="B59" s="10" t="str">
        <f>'[1]TCE - ANEXO III - Preencher'!C68</f>
        <v>UPA CABO DE SANTO AGOSTINHO</v>
      </c>
      <c r="C59" s="11"/>
      <c r="D59" s="12" t="str">
        <f>'[1]TCE - ANEXO III - Preencher'!E68</f>
        <v>EDILSON VIRGINIO DA SILVA JUNIOR</v>
      </c>
      <c r="E59" s="10" t="str">
        <f>IF('[1]TCE - ANEXO III - Preencher'!F68="4 - Assistência Odontológica","2 - Outros Profissionais da Saúde",'[1]TCE - ANEXO III - Preencher'!F68)</f>
        <v>3-Administrativo</v>
      </c>
      <c r="F59" s="13">
        <f>'[1]TCE - ANEXO III - Preencher'!G68</f>
        <v>411010</v>
      </c>
      <c r="G59" s="14">
        <f>IF('[1]TCE - ANEXO III - Preencher'!H68="","",'[1]TCE - ANEXO III - Preencher'!H68)</f>
        <v>44348</v>
      </c>
      <c r="H59" s="15">
        <f>'[1]TCE - ANEXO III - Preencher'!I68</f>
        <v>0</v>
      </c>
      <c r="I59" s="15">
        <f>'[1]TCE - ANEXO III - Preencher'!J68</f>
        <v>10.9762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189.29</v>
      </c>
      <c r="R59" s="16">
        <f>'[1]TCE - ANEXO III - Preencher'!S68</f>
        <v>33</v>
      </c>
      <c r="S59" s="17">
        <f t="shared" si="3"/>
        <v>156.29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167.2662</v>
      </c>
    </row>
    <row r="60" spans="1:28" s="4" customFormat="1" x14ac:dyDescent="0.2">
      <c r="A60" s="9">
        <f>IFERROR(VLOOKUP(B60,'[1]DADOS (OCULTAR)'!$P$3:$R$72,3,0),"")</f>
        <v>9039744001247</v>
      </c>
      <c r="B60" s="10" t="str">
        <f>'[1]TCE - ANEXO III - Preencher'!C69</f>
        <v>UPA CABO DE SANTO AGOSTINHO</v>
      </c>
      <c r="C60" s="11"/>
      <c r="D60" s="12" t="str">
        <f>'[1]TCE - ANEXO III - Preencher'!E69</f>
        <v>EDIMARIO JOSE DA SILVA MELO</v>
      </c>
      <c r="E60" s="10" t="str">
        <f>IF('[1]TCE - ANEXO III - Preencher'!F69="4 - Assistência Odontológica","2 - Outros Profissionais da Saúde",'[1]TCE - ANEXO III - Preencher'!F69)</f>
        <v>3-Administrativo</v>
      </c>
      <c r="F60" s="13">
        <f>'[1]TCE - ANEXO III - Preencher'!G69</f>
        <v>517410</v>
      </c>
      <c r="G60" s="14">
        <f>IF('[1]TCE - ANEXO III - Preencher'!H69="","",'[1]TCE - ANEXO III - Preencher'!H69)</f>
        <v>44348</v>
      </c>
      <c r="H60" s="15">
        <f>'[1]TCE - ANEXO III - Preencher'!I69</f>
        <v>0</v>
      </c>
      <c r="I60" s="15">
        <f>'[1]TCE - ANEXO III - Preencher'!J69</f>
        <v>119.04</v>
      </c>
      <c r="J60" s="15">
        <f>'[1]TCE - ANEXO III - Preencher'!K69</f>
        <v>0</v>
      </c>
      <c r="K60" s="16">
        <f>'[1]TCE - ANEXO III - Preencher'!L69</f>
        <v>174.1</v>
      </c>
      <c r="L60" s="16">
        <f>'[1]TCE - ANEXO III - Preencher'!M69</f>
        <v>22</v>
      </c>
      <c r="M60" s="16">
        <f t="shared" si="1"/>
        <v>152.1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271.14</v>
      </c>
    </row>
    <row r="61" spans="1:28" s="4" customFormat="1" x14ac:dyDescent="0.2">
      <c r="A61" s="9">
        <f>IFERROR(VLOOKUP(B61,'[1]DADOS (OCULTAR)'!$P$3:$R$72,3,0),"")</f>
        <v>9039744001247</v>
      </c>
      <c r="B61" s="10" t="str">
        <f>'[1]TCE - ANEXO III - Preencher'!C70</f>
        <v>UPA CABO DE SANTO AGOSTINHO</v>
      </c>
      <c r="C61" s="11"/>
      <c r="D61" s="12" t="str">
        <f>'[1]TCE - ANEXO III - Preencher'!E70</f>
        <v>EDNA MARTINS ALVES DE SOUZA</v>
      </c>
      <c r="E61" s="10" t="str">
        <f>IF('[1]TCE - ANEXO III - Preencher'!F70="4 - Assistência Odontológica","2 - Outros Profissionais da Saúde",'[1]TCE - ANEXO III - Preencher'!F70)</f>
        <v>3-Administrativo</v>
      </c>
      <c r="F61" s="13">
        <f>'[1]TCE - ANEXO III - Preencher'!G70</f>
        <v>351605</v>
      </c>
      <c r="G61" s="14">
        <f>IF('[1]TCE - ANEXO III - Preencher'!H70="","",'[1]TCE - ANEXO III - Preencher'!H70)</f>
        <v>44348</v>
      </c>
      <c r="H61" s="15">
        <f>'[1]TCE - ANEXO III - Preencher'!I70</f>
        <v>0</v>
      </c>
      <c r="I61" s="15">
        <f>'[1]TCE - ANEXO III - Preencher'!J70</f>
        <v>133.07599999999999</v>
      </c>
      <c r="J61" s="15">
        <f>'[1]TCE - ANEXO III - Preencher'!K70</f>
        <v>0</v>
      </c>
      <c r="K61" s="16">
        <f>'[1]TCE - ANEXO III - Preencher'!L70</f>
        <v>174.15</v>
      </c>
      <c r="L61" s="16">
        <f>'[1]TCE - ANEXO III - Preencher'!M70</f>
        <v>30.86</v>
      </c>
      <c r="M61" s="16">
        <f t="shared" si="1"/>
        <v>143.29000000000002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298.17770000000002</v>
      </c>
      <c r="R61" s="16">
        <f>'[1]TCE - ANEXO III - Preencher'!S70</f>
        <v>92.59</v>
      </c>
      <c r="S61" s="17">
        <f t="shared" si="3"/>
        <v>205.58770000000001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481.95370000000003</v>
      </c>
    </row>
    <row r="62" spans="1:28" s="4" customFormat="1" x14ac:dyDescent="0.2">
      <c r="A62" s="9">
        <f>IFERROR(VLOOKUP(B62,'[1]DADOS (OCULTAR)'!$P$3:$R$72,3,0),"")</f>
        <v>9039744001247</v>
      </c>
      <c r="B62" s="10" t="str">
        <f>'[1]TCE - ANEXO III - Preencher'!C71</f>
        <v>UPA CABO DE SANTO AGOSTINHO</v>
      </c>
      <c r="C62" s="11"/>
      <c r="D62" s="12" t="str">
        <f>'[1]TCE - ANEXO III - Preencher'!E71</f>
        <v>EDNALDO JOSE DA SILVA</v>
      </c>
      <c r="E62" s="10" t="str">
        <f>IF('[1]TCE - ANEXO III - Preencher'!F71="4 - Assistência Odontológica","2 - Outros Profissionais da Saúde",'[1]TCE - ANEXO III - Preencher'!F71)</f>
        <v>3-Administrativo</v>
      </c>
      <c r="F62" s="13">
        <f>'[1]TCE - ANEXO III - Preencher'!G71</f>
        <v>517410</v>
      </c>
      <c r="G62" s="14">
        <f>IF('[1]TCE - ANEXO III - Preencher'!H71="","",'[1]TCE - ANEXO III - Preencher'!H71)</f>
        <v>44348</v>
      </c>
      <c r="H62" s="15">
        <f>'[1]TCE - ANEXO III - Preencher'!I71</f>
        <v>0</v>
      </c>
      <c r="I62" s="15">
        <f>'[1]TCE - ANEXO III - Preencher'!J71</f>
        <v>117.3248</v>
      </c>
      <c r="J62" s="15">
        <f>'[1]TCE - ANEXO III - Preencher'!K71</f>
        <v>0</v>
      </c>
      <c r="K62" s="16">
        <f>'[1]TCE - ANEXO III - Preencher'!L71</f>
        <v>174.1</v>
      </c>
      <c r="L62" s="16">
        <f>'[1]TCE - ANEXO III - Preencher'!M71</f>
        <v>22</v>
      </c>
      <c r="M62" s="16">
        <f t="shared" si="1"/>
        <v>152.1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269.4248</v>
      </c>
    </row>
    <row r="63" spans="1:28" s="4" customFormat="1" x14ac:dyDescent="0.2">
      <c r="A63" s="9">
        <f>IFERROR(VLOOKUP(B63,'[1]DADOS (OCULTAR)'!$P$3:$R$72,3,0),"")</f>
        <v>9039744001247</v>
      </c>
      <c r="B63" s="10" t="str">
        <f>'[1]TCE - ANEXO III - Preencher'!C72</f>
        <v>UPA CABO DE SANTO AGOSTINHO</v>
      </c>
      <c r="C63" s="11"/>
      <c r="D63" s="12" t="str">
        <f>'[1]TCE - ANEXO III - Preencher'!E72</f>
        <v>EDUARDA GABRIELA VILELA DA SILVA</v>
      </c>
      <c r="E63" s="10" t="str">
        <f>IF('[1]TCE - ANEXO III - Preencher'!F72="4 - Assistência Odontológica","2 - Outros Profissionais da Saúde",'[1]TCE - ANEXO III - Preencher'!F72)</f>
        <v>2-Outros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44348</v>
      </c>
      <c r="H63" s="15">
        <f>'[1]TCE - ANEXO III - Preencher'!I72</f>
        <v>0</v>
      </c>
      <c r="I63" s="15">
        <f>'[1]TCE - ANEXO III - Preencher'!J72</f>
        <v>212.10560000000001</v>
      </c>
      <c r="J63" s="15">
        <f>'[1]TCE - ANEXO III - Preencher'!K72</f>
        <v>0</v>
      </c>
      <c r="K63" s="16">
        <f>'[1]TCE - ANEXO III - Preencher'!L72</f>
        <v>174.1</v>
      </c>
      <c r="L63" s="16">
        <f>'[1]TCE - ANEXO III - Preencher'!M72</f>
        <v>22</v>
      </c>
      <c r="M63" s="16">
        <f t="shared" si="1"/>
        <v>152.1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22.927699999999998</v>
      </c>
      <c r="R63" s="16">
        <f>'[1]TCE - ANEXO III - Preencher'!S72</f>
        <v>2.2000000000000002</v>
      </c>
      <c r="S63" s="17">
        <f t="shared" si="3"/>
        <v>20.727699999999999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384.93330000000003</v>
      </c>
    </row>
    <row r="64" spans="1:28" s="4" customFormat="1" x14ac:dyDescent="0.2">
      <c r="A64" s="9">
        <f>IFERROR(VLOOKUP(B64,'[1]DADOS (OCULTAR)'!$P$3:$R$72,3,0),"")</f>
        <v>9039744001247</v>
      </c>
      <c r="B64" s="10" t="str">
        <f>'[1]TCE - ANEXO III - Preencher'!C73</f>
        <v>UPA CABO DE SANTO AGOSTINHO</v>
      </c>
      <c r="C64" s="11"/>
      <c r="D64" s="12" t="str">
        <f>'[1]TCE - ANEXO III - Preencher'!E73</f>
        <v>EGRINALDO AMANCIO DE SOUSA</v>
      </c>
      <c r="E64" s="10" t="str">
        <f>IF('[1]TCE - ANEXO III - Preencher'!F73="4 - Assistência Odontológica","2 - Outros Profissionais da Saúde",'[1]TCE - ANEXO III - Preencher'!F73)</f>
        <v>3-Administrativo</v>
      </c>
      <c r="F64" s="13">
        <f>'[1]TCE - ANEXO III - Preencher'!G73</f>
        <v>514225</v>
      </c>
      <c r="G64" s="14">
        <f>IF('[1]TCE - ANEXO III - Preencher'!H73="","",'[1]TCE - ANEXO III - Preencher'!H73)</f>
        <v>44348</v>
      </c>
      <c r="H64" s="15">
        <f>'[1]TCE - ANEXO III - Preencher'!I73</f>
        <v>0</v>
      </c>
      <c r="I64" s="15">
        <f>'[1]TCE - ANEXO III - Preencher'!J73</f>
        <v>244.42080000000001</v>
      </c>
      <c r="J64" s="15">
        <f>'[1]TCE - ANEXO III - Preencher'!K73</f>
        <v>0</v>
      </c>
      <c r="K64" s="16">
        <f>'[1]TCE - ANEXO III - Preencher'!L73</f>
        <v>174.1</v>
      </c>
      <c r="L64" s="16">
        <f>'[1]TCE - ANEXO III - Preencher'!M73</f>
        <v>22</v>
      </c>
      <c r="M64" s="16">
        <f t="shared" si="1"/>
        <v>152.1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396.52080000000001</v>
      </c>
    </row>
    <row r="65" spans="1:28" s="4" customFormat="1" x14ac:dyDescent="0.2">
      <c r="A65" s="9">
        <f>IFERROR(VLOOKUP(B65,'[1]DADOS (OCULTAR)'!$P$3:$R$72,3,0),"")</f>
        <v>9039744001247</v>
      </c>
      <c r="B65" s="10" t="str">
        <f>'[1]TCE - ANEXO III - Preencher'!C74</f>
        <v>UPA CABO DE SANTO AGOSTINHO</v>
      </c>
      <c r="C65" s="11"/>
      <c r="D65" s="12" t="str">
        <f>'[1]TCE - ANEXO III - Preencher'!E74</f>
        <v>ELCIO MEDEIROS DA SILVA</v>
      </c>
      <c r="E65" s="10" t="str">
        <f>IF('[1]TCE - ANEXO III - Preencher'!F74="4 - Assistência Odontológica","2 - Outros Profissionais da Saúde",'[1]TCE - ANEXO III - Preencher'!F74)</f>
        <v>3-Administrativo</v>
      </c>
      <c r="F65" s="13">
        <f>'[1]TCE - ANEXO III - Preencher'!G74</f>
        <v>324115</v>
      </c>
      <c r="G65" s="14">
        <f>IF('[1]TCE - ANEXO III - Preencher'!H74="","",'[1]TCE - ANEXO III - Preencher'!H74)</f>
        <v>44348</v>
      </c>
      <c r="H65" s="15">
        <f>'[1]TCE - ANEXO III - Preencher'!I74</f>
        <v>0</v>
      </c>
      <c r="I65" s="15">
        <f>'[1]TCE - ANEXO III - Preencher'!J74</f>
        <v>283.7296</v>
      </c>
      <c r="J65" s="15">
        <f>'[1]TCE - ANEXO III - Preencher'!K74</f>
        <v>0</v>
      </c>
      <c r="K65" s="16">
        <f>'[1]TCE - ANEXO III - Preencher'!L74</f>
        <v>174.1</v>
      </c>
      <c r="L65" s="16">
        <f>'[1]TCE - ANEXO III - Preencher'!M74</f>
        <v>6.78</v>
      </c>
      <c r="M65" s="16">
        <f t="shared" si="1"/>
        <v>167.32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86.827699999999993</v>
      </c>
      <c r="R65" s="16">
        <f>'[1]TCE - ANEXO III - Preencher'!S74</f>
        <v>62.7</v>
      </c>
      <c r="S65" s="17">
        <f t="shared" si="3"/>
        <v>24.12769999999999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475.1773</v>
      </c>
    </row>
    <row r="66" spans="1:28" s="4" customFormat="1" x14ac:dyDescent="0.2">
      <c r="A66" s="9">
        <f>IFERROR(VLOOKUP(B66,'[1]DADOS (OCULTAR)'!$P$3:$R$72,3,0),"")</f>
        <v>9039744001247</v>
      </c>
      <c r="B66" s="10" t="str">
        <f>'[1]TCE - ANEXO III - Preencher'!C75</f>
        <v>UPA CABO DE SANTO AGOSTINHO</v>
      </c>
      <c r="C66" s="11"/>
      <c r="D66" s="12" t="str">
        <f>'[1]TCE - ANEXO III - Preencher'!E75</f>
        <v>ELENILSON PEREIRA DOS SANTOS</v>
      </c>
      <c r="E66" s="10" t="str">
        <f>IF('[1]TCE - ANEXO III - Preencher'!F75="4 - Assistência Odontológica","2 - Outros Profissionais da Saúde",'[1]TCE - ANEXO III - Preencher'!F75)</f>
        <v>1-Médico</v>
      </c>
      <c r="F66" s="13">
        <f>'[1]TCE - ANEXO III - Preencher'!G75</f>
        <v>225125</v>
      </c>
      <c r="G66" s="14">
        <f>IF('[1]TCE - ANEXO III - Preencher'!H75="","",'[1]TCE - ANEXO III - Preencher'!H75)</f>
        <v>44348</v>
      </c>
      <c r="H66" s="15">
        <f>'[1]TCE - ANEXO III - Preencher'!I75</f>
        <v>0</v>
      </c>
      <c r="I66" s="15">
        <f>'[1]TCE - ANEXO III - Preencher'!J75</f>
        <v>408.67520000000002</v>
      </c>
      <c r="J66" s="15">
        <f>'[1]TCE - ANEXO III - Preencher'!K75</f>
        <v>0</v>
      </c>
      <c r="K66" s="16">
        <f>'[1]TCE - ANEXO III - Preencher'!L75</f>
        <v>174.1</v>
      </c>
      <c r="L66" s="16">
        <f>'[1]TCE - ANEXO III - Preencher'!M75</f>
        <v>4.75</v>
      </c>
      <c r="M66" s="16">
        <f t="shared" si="1"/>
        <v>169.35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578.02520000000004</v>
      </c>
    </row>
    <row r="67" spans="1:28" s="4" customFormat="1" x14ac:dyDescent="0.2">
      <c r="A67" s="9">
        <f>IFERROR(VLOOKUP(B67,'[1]DADOS (OCULTAR)'!$P$3:$R$72,3,0),"")</f>
        <v>9039744001247</v>
      </c>
      <c r="B67" s="10" t="str">
        <f>'[1]TCE - ANEXO III - Preencher'!C76</f>
        <v>UPA CABO DE SANTO AGOSTINHO</v>
      </c>
      <c r="C67" s="11"/>
      <c r="D67" s="12" t="str">
        <f>'[1]TCE - ANEXO III - Preencher'!E76</f>
        <v>ELIETE MARIA DA SILVA AQUINO</v>
      </c>
      <c r="E67" s="10" t="str">
        <f>IF('[1]TCE - ANEXO III - Preencher'!F76="4 - Assistência Odontológica","2 - Outros Profissionais da Saúde",'[1]TCE - ANEXO III - Preencher'!F76)</f>
        <v>3-Administrativo</v>
      </c>
      <c r="F67" s="13">
        <f>'[1]TCE - ANEXO III - Preencher'!G76</f>
        <v>411010</v>
      </c>
      <c r="G67" s="14">
        <f>IF('[1]TCE - ANEXO III - Preencher'!H76="","",'[1]TCE - ANEXO III - Preencher'!H76)</f>
        <v>44348</v>
      </c>
      <c r="H67" s="15">
        <f>'[1]TCE - ANEXO III - Preencher'!I76</f>
        <v>0</v>
      </c>
      <c r="I67" s="15">
        <f>'[1]TCE - ANEXO III - Preencher'!J76</f>
        <v>85.305599999999998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85.305599999999998</v>
      </c>
    </row>
    <row r="68" spans="1:28" s="4" customFormat="1" x14ac:dyDescent="0.2">
      <c r="A68" s="9">
        <f>IFERROR(VLOOKUP(B68,'[1]DADOS (OCULTAR)'!$P$3:$R$72,3,0),"")</f>
        <v>9039744001247</v>
      </c>
      <c r="B68" s="10" t="str">
        <f>'[1]TCE - ANEXO III - Preencher'!C77</f>
        <v>UPA CABO DE SANTO AGOSTINHO</v>
      </c>
      <c r="C68" s="11"/>
      <c r="D68" s="12" t="str">
        <f>'[1]TCE - ANEXO III - Preencher'!E77</f>
        <v>ELIONAI CAMPELO WANDERLEY ALBUQUERQUE</v>
      </c>
      <c r="E68" s="10" t="str">
        <f>IF('[1]TCE - ANEXO III - Preencher'!F77="4 - Assistência Odontológica","2 - Outros Profissionais da Saúde",'[1]TCE - ANEXO III - Preencher'!F77)</f>
        <v>2-Outros Profissionais da Saúde</v>
      </c>
      <c r="F68" s="13">
        <f>'[1]TCE - ANEXO III - Preencher'!G77</f>
        <v>223505</v>
      </c>
      <c r="G68" s="14">
        <f>IF('[1]TCE - ANEXO III - Preencher'!H77="","",'[1]TCE - ANEXO III - Preencher'!H77)</f>
        <v>44348</v>
      </c>
      <c r="H68" s="15">
        <f>'[1]TCE - ANEXO III - Preencher'!I77</f>
        <v>0</v>
      </c>
      <c r="I68" s="15">
        <f>'[1]TCE - ANEXO III - Preencher'!J77</f>
        <v>377.79440000000011</v>
      </c>
      <c r="J68" s="15">
        <f>'[1]TCE - ANEXO III - Preencher'!K77</f>
        <v>0</v>
      </c>
      <c r="K68" s="16">
        <f>'[1]TCE - ANEXO III - Preencher'!L77</f>
        <v>174.1</v>
      </c>
      <c r="L68" s="16">
        <f>'[1]TCE - ANEXO III - Preencher'!M77</f>
        <v>3.08</v>
      </c>
      <c r="M68" s="16">
        <f t="shared" ref="M68:M131" si="7">K68-L68</f>
        <v>171.01999999999998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548.81440000000009</v>
      </c>
    </row>
    <row r="69" spans="1:28" s="4" customFormat="1" x14ac:dyDescent="0.2">
      <c r="A69" s="9">
        <f>IFERROR(VLOOKUP(B69,'[1]DADOS (OCULTAR)'!$P$3:$R$72,3,0),"")</f>
        <v>9039744001247</v>
      </c>
      <c r="B69" s="10" t="str">
        <f>'[1]TCE - ANEXO III - Preencher'!C78</f>
        <v>UPA CABO DE SANTO AGOSTINHO</v>
      </c>
      <c r="C69" s="11"/>
      <c r="D69" s="12" t="str">
        <f>'[1]TCE - ANEXO III - Preencher'!E78</f>
        <v>ELIUDE RODRIGUES GALDINO DA SILVA</v>
      </c>
      <c r="E69" s="10" t="str">
        <f>IF('[1]TCE - ANEXO III - Preencher'!F78="4 - Assistência Odontológica","2 - Outros Profissionais da Saúde",'[1]TCE - ANEXO III - Preencher'!F78)</f>
        <v>2-Outros Profissionais da Saúde</v>
      </c>
      <c r="F69" s="13">
        <f>'[1]TCE - ANEXO III - Preencher'!G78</f>
        <v>223505</v>
      </c>
      <c r="G69" s="14">
        <f>IF('[1]TCE - ANEXO III - Preencher'!H78="","",'[1]TCE - ANEXO III - Preencher'!H78)</f>
        <v>44348</v>
      </c>
      <c r="H69" s="15">
        <f>'[1]TCE - ANEXO III - Preencher'!I78</f>
        <v>0</v>
      </c>
      <c r="I69" s="15">
        <f>'[1]TCE - ANEXO III - Preencher'!J78</f>
        <v>398.55040000000002</v>
      </c>
      <c r="J69" s="15">
        <f>'[1]TCE - ANEXO III - Preencher'!K78</f>
        <v>0</v>
      </c>
      <c r="K69" s="16">
        <f>'[1]TCE - ANEXO III - Preencher'!L78</f>
        <v>174.1</v>
      </c>
      <c r="L69" s="16">
        <f>'[1]TCE - ANEXO III - Preencher'!M78</f>
        <v>3.08</v>
      </c>
      <c r="M69" s="16">
        <f t="shared" si="7"/>
        <v>171.01999999999998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201.42769999999999</v>
      </c>
      <c r="R69" s="16">
        <f>'[1]TCE - ANEXO III - Preencher'!S78</f>
        <v>90.46</v>
      </c>
      <c r="S69" s="17">
        <f t="shared" si="9"/>
        <v>110.96769999999999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680.5381000000001</v>
      </c>
    </row>
    <row r="70" spans="1:28" s="4" customFormat="1" x14ac:dyDescent="0.2">
      <c r="A70" s="9">
        <f>IFERROR(VLOOKUP(B70,'[1]DADOS (OCULTAR)'!$P$3:$R$72,3,0),"")</f>
        <v>9039744001247</v>
      </c>
      <c r="B70" s="10" t="str">
        <f>'[1]TCE - ANEXO III - Preencher'!C79</f>
        <v>UPA CABO DE SANTO AGOSTINHO</v>
      </c>
      <c r="C70" s="11"/>
      <c r="D70" s="12" t="str">
        <f>'[1]TCE - ANEXO III - Preencher'!E79</f>
        <v>ELIVANIA ALVES XAVIER</v>
      </c>
      <c r="E70" s="10" t="str">
        <f>IF('[1]TCE - ANEXO III - Preencher'!F79="4 - Assistência Odontológica","2 - Outros Profissionais da Saúde",'[1]TCE - ANEXO III - Preencher'!F79)</f>
        <v>2-Outros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44348</v>
      </c>
      <c r="H70" s="15">
        <f>'[1]TCE - ANEXO III - Preencher'!I79</f>
        <v>0</v>
      </c>
      <c r="I70" s="15">
        <f>'[1]TCE - ANEXO III - Preencher'!J79</f>
        <v>107.9688</v>
      </c>
      <c r="J70" s="15">
        <f>'[1]TCE - ANEXO III - Preencher'!K79</f>
        <v>0</v>
      </c>
      <c r="K70" s="16">
        <f>'[1]TCE - ANEXO III - Preencher'!L79</f>
        <v>174.1</v>
      </c>
      <c r="L70" s="16">
        <f>'[1]TCE - ANEXO III - Preencher'!M79</f>
        <v>22</v>
      </c>
      <c r="M70" s="16">
        <f t="shared" si="7"/>
        <v>152.1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158.2277</v>
      </c>
      <c r="R70" s="16">
        <f>'[1]TCE - ANEXO III - Preencher'!S79</f>
        <v>66</v>
      </c>
      <c r="S70" s="17">
        <f t="shared" si="9"/>
        <v>92.227699999999999</v>
      </c>
      <c r="T70" s="16">
        <f>'[1]TCE - ANEXO III - Preencher'!U79</f>
        <v>66.11</v>
      </c>
      <c r="U70" s="16">
        <f>'[1]TCE - ANEXO III - Preencher'!V79</f>
        <v>0</v>
      </c>
      <c r="V70" s="17">
        <f t="shared" si="10"/>
        <v>66.11</v>
      </c>
      <c r="W70" s="18" t="str">
        <f>IF('[1]TCE - ANEXO III - Preencher'!X79="","",'[1]TCE - ANEXO III - Preencher'!X79)</f>
        <v>AUXILIO CRECHE</v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418.40650000000005</v>
      </c>
    </row>
    <row r="71" spans="1:28" s="4" customFormat="1" x14ac:dyDescent="0.2">
      <c r="A71" s="9">
        <f>IFERROR(VLOOKUP(B71,'[1]DADOS (OCULTAR)'!$P$3:$R$72,3,0),"")</f>
        <v>9039744001247</v>
      </c>
      <c r="B71" s="10" t="str">
        <f>'[1]TCE - ANEXO III - Preencher'!C80</f>
        <v>UPA CABO DE SANTO AGOSTINHO</v>
      </c>
      <c r="C71" s="11"/>
      <c r="D71" s="12" t="str">
        <f>'[1]TCE - ANEXO III - Preencher'!E80</f>
        <v>ELIZETE CACHIADO DANTAS</v>
      </c>
      <c r="E71" s="10" t="str">
        <f>IF('[1]TCE - ANEXO III - Preencher'!F80="4 - Assistência Odontológica","2 - Outros Profissionais da Saúde",'[1]TCE - ANEXO III - Preencher'!F80)</f>
        <v>3-Administrativo</v>
      </c>
      <c r="F71" s="13">
        <f>'[1]TCE - ANEXO III - Preencher'!G80</f>
        <v>223405</v>
      </c>
      <c r="G71" s="14">
        <f>IF('[1]TCE - ANEXO III - Preencher'!H80="","",'[1]TCE - ANEXO III - Preencher'!H80)</f>
        <v>44348</v>
      </c>
      <c r="H71" s="15">
        <f>'[1]TCE - ANEXO III - Preencher'!I80</f>
        <v>0</v>
      </c>
      <c r="I71" s="15">
        <f>'[1]TCE - ANEXO III - Preencher'!J80</f>
        <v>383.22879999999998</v>
      </c>
      <c r="J71" s="15">
        <f>'[1]TCE - ANEXO III - Preencher'!K80</f>
        <v>0</v>
      </c>
      <c r="K71" s="16">
        <f>'[1]TCE - ANEXO III - Preencher'!L80</f>
        <v>174.1</v>
      </c>
      <c r="L71" s="16">
        <f>'[1]TCE - ANEXO III - Preencher'!M80</f>
        <v>13.49</v>
      </c>
      <c r="M71" s="16">
        <f t="shared" si="7"/>
        <v>160.60999999999999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543.83879999999999</v>
      </c>
    </row>
    <row r="72" spans="1:28" s="4" customFormat="1" x14ac:dyDescent="0.2">
      <c r="A72" s="9">
        <f>IFERROR(VLOOKUP(B72,'[1]DADOS (OCULTAR)'!$P$3:$R$72,3,0),"")</f>
        <v>9039744001247</v>
      </c>
      <c r="B72" s="10" t="str">
        <f>'[1]TCE - ANEXO III - Preencher'!C81</f>
        <v>UPA CABO DE SANTO AGOSTINHO</v>
      </c>
      <c r="C72" s="11"/>
      <c r="D72" s="12" t="str">
        <f>'[1]TCE - ANEXO III - Preencher'!E81</f>
        <v>ELMA MARIA DA SILVA</v>
      </c>
      <c r="E72" s="10" t="str">
        <f>IF('[1]TCE - ANEXO III - Preencher'!F81="4 - Assistência Odontológica","2 - Outros Profissionais da Saúde",'[1]TCE - ANEXO III - Preencher'!F81)</f>
        <v>3-Administrativo</v>
      </c>
      <c r="F72" s="13">
        <f>'[1]TCE - ANEXO III - Preencher'!G81</f>
        <v>411010</v>
      </c>
      <c r="G72" s="14">
        <f>IF('[1]TCE - ANEXO III - Preencher'!H81="","",'[1]TCE - ANEXO III - Preencher'!H81)</f>
        <v>44348</v>
      </c>
      <c r="H72" s="15">
        <f>'[1]TCE - ANEXO III - Preencher'!I81</f>
        <v>0</v>
      </c>
      <c r="I72" s="15">
        <f>'[1]TCE - ANEXO III - Preencher'!J81</f>
        <v>112.8168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112.8168</v>
      </c>
    </row>
    <row r="73" spans="1:28" s="4" customFormat="1" x14ac:dyDescent="0.2">
      <c r="A73" s="9">
        <f>IFERROR(VLOOKUP(B73,'[1]DADOS (OCULTAR)'!$P$3:$R$72,3,0),"")</f>
        <v>9039744001247</v>
      </c>
      <c r="B73" s="10" t="str">
        <f>'[1]TCE - ANEXO III - Preencher'!C82</f>
        <v>UPA CABO DE SANTO AGOSTINHO</v>
      </c>
      <c r="C73" s="11"/>
      <c r="D73" s="12" t="str">
        <f>'[1]TCE - ANEXO III - Preencher'!E82</f>
        <v>ERICA FERNANDA TORRES</v>
      </c>
      <c r="E73" s="10" t="str">
        <f>IF('[1]TCE - ANEXO III - Preencher'!F82="4 - Assistência Odontológica","2 - Outros Profissionais da Saúde",'[1]TCE - ANEXO III - Preencher'!F82)</f>
        <v>3-Administrativo</v>
      </c>
      <c r="F73" s="13">
        <f>'[1]TCE - ANEXO III - Preencher'!G82</f>
        <v>324115</v>
      </c>
      <c r="G73" s="14">
        <f>IF('[1]TCE - ANEXO III - Preencher'!H82="","",'[1]TCE - ANEXO III - Preencher'!H82)</f>
        <v>44348</v>
      </c>
      <c r="H73" s="15">
        <f>'[1]TCE - ANEXO III - Preencher'!I82</f>
        <v>0</v>
      </c>
      <c r="I73" s="15">
        <f>'[1]TCE - ANEXO III - Preencher'!J82</f>
        <v>592.2296</v>
      </c>
      <c r="J73" s="15">
        <f>'[1]TCE - ANEXO III - Preencher'!K82</f>
        <v>0</v>
      </c>
      <c r="K73" s="16">
        <f>'[1]TCE - ANEXO III - Preencher'!L82</f>
        <v>174.1</v>
      </c>
      <c r="L73" s="16">
        <f>'[1]TCE - ANEXO III - Preencher'!M82</f>
        <v>9.49</v>
      </c>
      <c r="M73" s="16">
        <f t="shared" si="7"/>
        <v>164.60999999999999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22.927699999999998</v>
      </c>
      <c r="R73" s="16">
        <f>'[1]TCE - ANEXO III - Preencher'!S82</f>
        <v>6.27</v>
      </c>
      <c r="S73" s="17">
        <f t="shared" si="9"/>
        <v>16.657699999999998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773.4973</v>
      </c>
    </row>
    <row r="74" spans="1:28" s="4" customFormat="1" x14ac:dyDescent="0.2">
      <c r="A74" s="9">
        <f>IFERROR(VLOOKUP(B74,'[1]DADOS (OCULTAR)'!$P$3:$R$72,3,0),"")</f>
        <v>9039744001247</v>
      </c>
      <c r="B74" s="10" t="str">
        <f>'[1]TCE - ANEXO III - Preencher'!C83</f>
        <v>UPA CABO DE SANTO AGOSTINHO</v>
      </c>
      <c r="C74" s="11"/>
      <c r="D74" s="12" t="str">
        <f>'[1]TCE - ANEXO III - Preencher'!E83</f>
        <v>ERIKA MANUELLA FIGUEIROA BARRETTO</v>
      </c>
      <c r="E74" s="10" t="str">
        <f>IF('[1]TCE - ANEXO III - Preencher'!F83="4 - Assistência Odontológica","2 - Outros Profissionais da Saúde",'[1]TCE - ANEXO III - Preencher'!F83)</f>
        <v>1-Médico</v>
      </c>
      <c r="F74" s="13">
        <f>'[1]TCE - ANEXO III - Preencher'!G83</f>
        <v>225125</v>
      </c>
      <c r="G74" s="14">
        <f>IF('[1]TCE - ANEXO III - Preencher'!H83="","",'[1]TCE - ANEXO III - Preencher'!H83)</f>
        <v>44348</v>
      </c>
      <c r="H74" s="15">
        <f>'[1]TCE - ANEXO III - Preencher'!I83</f>
        <v>0</v>
      </c>
      <c r="I74" s="15">
        <f>'[1]TCE - ANEXO III - Preencher'!J83</f>
        <v>364.14479999999998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364.14479999999998</v>
      </c>
    </row>
    <row r="75" spans="1:28" s="4" customFormat="1" x14ac:dyDescent="0.2">
      <c r="A75" s="9">
        <f>IFERROR(VLOOKUP(B75,'[1]DADOS (OCULTAR)'!$P$3:$R$72,3,0),"")</f>
        <v>9039744001247</v>
      </c>
      <c r="B75" s="10" t="str">
        <f>'[1]TCE - ANEXO III - Preencher'!C84</f>
        <v>UPA CABO DE SANTO AGOSTINHO</v>
      </c>
      <c r="C75" s="11"/>
      <c r="D75" s="12" t="str">
        <f>'[1]TCE - ANEXO III - Preencher'!E84</f>
        <v>EVENY JUAREZA LEAL NASCIMENTO</v>
      </c>
      <c r="E75" s="10" t="str">
        <f>IF('[1]TCE - ANEXO III - Preencher'!F84="4 - Assistência Odontológica","2 - Outros Profissionais da Saúde",'[1]TCE - ANEXO III - Preencher'!F84)</f>
        <v>3-Administrativo</v>
      </c>
      <c r="F75" s="13">
        <f>'[1]TCE - ANEXO III - Preencher'!G84</f>
        <v>411010</v>
      </c>
      <c r="G75" s="14">
        <f>IF('[1]TCE - ANEXO III - Preencher'!H84="","",'[1]TCE - ANEXO III - Preencher'!H84)</f>
        <v>44348</v>
      </c>
      <c r="H75" s="15">
        <f>'[1]TCE - ANEXO III - Preencher'!I84</f>
        <v>0</v>
      </c>
      <c r="I75" s="15">
        <f>'[1]TCE - ANEXO III - Preencher'!J84</f>
        <v>264.00560000000002</v>
      </c>
      <c r="J75" s="15">
        <f>'[1]TCE - ANEXO III - Preencher'!K84</f>
        <v>0</v>
      </c>
      <c r="K75" s="16">
        <f>'[1]TCE - ANEXO III - Preencher'!L84</f>
        <v>174.1</v>
      </c>
      <c r="L75" s="16">
        <f>'[1]TCE - ANEXO III - Preencher'!M84</f>
        <v>33.26</v>
      </c>
      <c r="M75" s="16">
        <f t="shared" si="7"/>
        <v>140.84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404.84559999999999</v>
      </c>
    </row>
    <row r="76" spans="1:28" s="4" customFormat="1" x14ac:dyDescent="0.2">
      <c r="A76" s="9">
        <f>IFERROR(VLOOKUP(B76,'[1]DADOS (OCULTAR)'!$P$3:$R$72,3,0),"")</f>
        <v>9039744001247</v>
      </c>
      <c r="B76" s="10" t="str">
        <f>'[1]TCE - ANEXO III - Preencher'!C85</f>
        <v>UPA CABO DE SANTO AGOSTINHO</v>
      </c>
      <c r="C76" s="11"/>
      <c r="D76" s="12" t="str">
        <f>'[1]TCE - ANEXO III - Preencher'!E85</f>
        <v>EVERLAINE DE ALBUQUERQUE HERCULANO</v>
      </c>
      <c r="E76" s="10" t="str">
        <f>IF('[1]TCE - ANEXO III - Preencher'!F85="4 - Assistência Odontológica","2 - Outros Profissionais da Saúde",'[1]TCE - ANEXO III - Preencher'!F85)</f>
        <v>3-Administrativo</v>
      </c>
      <c r="F76" s="13">
        <f>'[1]TCE - ANEXO III - Preencher'!G85</f>
        <v>324115</v>
      </c>
      <c r="G76" s="14">
        <f>IF('[1]TCE - ANEXO III - Preencher'!H85="","",'[1]TCE - ANEXO III - Preencher'!H85)</f>
        <v>44348</v>
      </c>
      <c r="H76" s="15">
        <f>'[1]TCE - ANEXO III - Preencher'!I85</f>
        <v>0</v>
      </c>
      <c r="I76" s="15">
        <f>'[1]TCE - ANEXO III - Preencher'!J85</f>
        <v>290.60320000000002</v>
      </c>
      <c r="J76" s="15">
        <f>'[1]TCE - ANEXO III - Preencher'!K85</f>
        <v>0</v>
      </c>
      <c r="K76" s="16">
        <f>'[1]TCE - ANEXO III - Preencher'!L85</f>
        <v>174.1</v>
      </c>
      <c r="L76" s="16">
        <f>'[1]TCE - ANEXO III - Preencher'!M85</f>
        <v>1.36</v>
      </c>
      <c r="M76" s="16">
        <f t="shared" si="7"/>
        <v>172.73999999999998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463.34320000000002</v>
      </c>
    </row>
    <row r="77" spans="1:28" s="4" customFormat="1" x14ac:dyDescent="0.2">
      <c r="A77" s="9">
        <f>IFERROR(VLOOKUP(B77,'[1]DADOS (OCULTAR)'!$P$3:$R$72,3,0),"")</f>
        <v>9039744001247</v>
      </c>
      <c r="B77" s="10" t="str">
        <f>'[1]TCE - ANEXO III - Preencher'!C86</f>
        <v>UPA CABO DE SANTO AGOSTINHO</v>
      </c>
      <c r="C77" s="11"/>
      <c r="D77" s="12" t="str">
        <f>'[1]TCE - ANEXO III - Preencher'!E86</f>
        <v>EZEQUIAS INACIO DE OLIVEIRA</v>
      </c>
      <c r="E77" s="10" t="str">
        <f>IF('[1]TCE - ANEXO III - Preencher'!F86="4 - Assistência Odontológica","2 - Outros Profissionais da Saúde",'[1]TCE - ANEXO III - Preencher'!F86)</f>
        <v>3-Administrativo</v>
      </c>
      <c r="F77" s="13">
        <f>'[1]TCE - ANEXO III - Preencher'!G86</f>
        <v>521130</v>
      </c>
      <c r="G77" s="14">
        <f>IF('[1]TCE - ANEXO III - Preencher'!H86="","",'[1]TCE - ANEXO III - Preencher'!H86)</f>
        <v>44348</v>
      </c>
      <c r="H77" s="15">
        <f>'[1]TCE - ANEXO III - Preencher'!I86</f>
        <v>0</v>
      </c>
      <c r="I77" s="15">
        <f>'[1]TCE - ANEXO III - Preencher'!J86</f>
        <v>96.629599999999996</v>
      </c>
      <c r="J77" s="15">
        <f>'[1]TCE - ANEXO III - Preencher'!K86</f>
        <v>0</v>
      </c>
      <c r="K77" s="16">
        <f>'[1]TCE - ANEXO III - Preencher'!L86</f>
        <v>174.1</v>
      </c>
      <c r="L77" s="16">
        <f>'[1]TCE - ANEXO III - Preencher'!M86</f>
        <v>22</v>
      </c>
      <c r="M77" s="16">
        <f t="shared" si="7"/>
        <v>152.1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270.72770000000003</v>
      </c>
      <c r="R77" s="16">
        <f>'[1]TCE - ANEXO III - Preencher'!S86</f>
        <v>66</v>
      </c>
      <c r="S77" s="17">
        <f t="shared" si="9"/>
        <v>204.72770000000003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453.45730000000003</v>
      </c>
    </row>
    <row r="78" spans="1:28" s="4" customFormat="1" x14ac:dyDescent="0.2">
      <c r="A78" s="9">
        <f>IFERROR(VLOOKUP(B78,'[1]DADOS (OCULTAR)'!$P$3:$R$72,3,0),"")</f>
        <v>9039744001247</v>
      </c>
      <c r="B78" s="10" t="str">
        <f>'[1]TCE - ANEXO III - Preencher'!C87</f>
        <v>UPA CABO DE SANTO AGOSTINHO</v>
      </c>
      <c r="C78" s="11"/>
      <c r="D78" s="12" t="str">
        <f>'[1]TCE - ANEXO III - Preencher'!E87</f>
        <v>FABIANA FELIX REIS</v>
      </c>
      <c r="E78" s="10" t="str">
        <f>IF('[1]TCE - ANEXO III - Preencher'!F87="4 - Assistência Odontológica","2 - Outros Profissionais da Saúde",'[1]TCE - ANEXO III - Preencher'!F87)</f>
        <v>3-Administrativo</v>
      </c>
      <c r="F78" s="13">
        <f>'[1]TCE - ANEXO III - Preencher'!G87</f>
        <v>766420</v>
      </c>
      <c r="G78" s="14">
        <f>IF('[1]TCE - ANEXO III - Preencher'!H87="","",'[1]TCE - ANEXO III - Preencher'!H87)</f>
        <v>44348</v>
      </c>
      <c r="H78" s="15">
        <f>'[1]TCE - ANEXO III - Preencher'!I87</f>
        <v>0</v>
      </c>
      <c r="I78" s="15">
        <f>'[1]TCE - ANEXO III - Preencher'!J87</f>
        <v>257.56</v>
      </c>
      <c r="J78" s="15">
        <f>'[1]TCE - ANEXO III - Preencher'!K87</f>
        <v>0</v>
      </c>
      <c r="K78" s="16">
        <f>'[1]TCE - ANEXO III - Preencher'!L87</f>
        <v>174.1</v>
      </c>
      <c r="L78" s="16">
        <f>'[1]TCE - ANEXO III - Preencher'!M87</f>
        <v>9.49</v>
      </c>
      <c r="M78" s="16">
        <f t="shared" si="7"/>
        <v>164.60999999999999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136.02770000000001</v>
      </c>
      <c r="R78" s="16">
        <f>'[1]TCE - ANEXO III - Preencher'!S87</f>
        <v>33</v>
      </c>
      <c r="S78" s="17">
        <f t="shared" si="9"/>
        <v>103.02770000000001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525.19769999999994</v>
      </c>
    </row>
    <row r="79" spans="1:28" s="4" customFormat="1" x14ac:dyDescent="0.2">
      <c r="A79" s="9">
        <f>IFERROR(VLOOKUP(B79,'[1]DADOS (OCULTAR)'!$P$3:$R$72,3,0),"")</f>
        <v>9039744001247</v>
      </c>
      <c r="B79" s="10" t="str">
        <f>'[1]TCE - ANEXO III - Preencher'!C88</f>
        <v>UPA CABO DE SANTO AGOSTINHO</v>
      </c>
      <c r="C79" s="11"/>
      <c r="D79" s="12" t="str">
        <f>'[1]TCE - ANEXO III - Preencher'!E88</f>
        <v xml:space="preserve">FABIANA PRAXEDES DE SOUZA </v>
      </c>
      <c r="E79" s="10" t="str">
        <f>IF('[1]TCE - ANEXO III - Preencher'!F88="4 - Assistência Odontológica","2 - Outros Profissionais da Saúde",'[1]TCE - ANEXO III - Preencher'!F88)</f>
        <v>2-Outros Profissionais da Saúde</v>
      </c>
      <c r="F79" s="13">
        <f>'[1]TCE - ANEXO III - Preencher'!G88</f>
        <v>223505</v>
      </c>
      <c r="G79" s="14">
        <f>IF('[1]TCE - ANEXO III - Preencher'!H88="","",'[1]TCE - ANEXO III - Preencher'!H88)</f>
        <v>44348</v>
      </c>
      <c r="H79" s="15">
        <f>'[1]TCE - ANEXO III - Preencher'!I88</f>
        <v>0</v>
      </c>
      <c r="I79" s="15">
        <f>'[1]TCE - ANEXO III - Preencher'!J88</f>
        <v>353.26479999999998</v>
      </c>
      <c r="J79" s="15">
        <f>'[1]TCE - ANEXO III - Preencher'!K88</f>
        <v>0</v>
      </c>
      <c r="K79" s="16">
        <f>'[1]TCE - ANEXO III - Preencher'!L88</f>
        <v>174.1</v>
      </c>
      <c r="L79" s="16">
        <f>'[1]TCE - ANEXO III - Preencher'!M88</f>
        <v>3.08</v>
      </c>
      <c r="M79" s="16">
        <f t="shared" si="7"/>
        <v>171.01999999999998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524.2847999999999</v>
      </c>
    </row>
    <row r="80" spans="1:28" s="4" customFormat="1" x14ac:dyDescent="0.2">
      <c r="A80" s="9">
        <f>IFERROR(VLOOKUP(B80,'[1]DADOS (OCULTAR)'!$P$3:$R$72,3,0),"")</f>
        <v>9039744001247</v>
      </c>
      <c r="B80" s="10" t="str">
        <f>'[1]TCE - ANEXO III - Preencher'!C89</f>
        <v>UPA CABO DE SANTO AGOSTINHO</v>
      </c>
      <c r="C80" s="11"/>
      <c r="D80" s="12" t="str">
        <f>'[1]TCE - ANEXO III - Preencher'!E89</f>
        <v>FABIANA SILVA BARBOSA</v>
      </c>
      <c r="E80" s="10" t="str">
        <f>IF('[1]TCE - ANEXO III - Preencher'!F89="4 - Assistência Odontológica","2 - Outros Profissionais da Saúde",'[1]TCE - ANEXO III - Preencher'!F89)</f>
        <v>2-Outros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44348</v>
      </c>
      <c r="H80" s="15">
        <f>'[1]TCE - ANEXO III - Preencher'!I89</f>
        <v>0</v>
      </c>
      <c r="I80" s="15">
        <f>'[1]TCE - ANEXO III - Preencher'!J89</f>
        <v>110.896</v>
      </c>
      <c r="J80" s="15">
        <f>'[1]TCE - ANEXO III - Preencher'!K89</f>
        <v>0</v>
      </c>
      <c r="K80" s="16">
        <f>'[1]TCE - ANEXO III - Preencher'!L89</f>
        <v>174.1</v>
      </c>
      <c r="L80" s="16">
        <f>'[1]TCE - ANEXO III - Preencher'!M89</f>
        <v>22</v>
      </c>
      <c r="M80" s="16">
        <f t="shared" si="7"/>
        <v>152.1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270.72770000000003</v>
      </c>
      <c r="R80" s="16">
        <f>'[1]TCE - ANEXO III - Preencher'!S89</f>
        <v>66</v>
      </c>
      <c r="S80" s="17">
        <f t="shared" si="9"/>
        <v>204.72770000000003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467.72370000000001</v>
      </c>
    </row>
    <row r="81" spans="1:28" s="4" customFormat="1" x14ac:dyDescent="0.2">
      <c r="A81" s="9">
        <f>IFERROR(VLOOKUP(B81,'[1]DADOS (OCULTAR)'!$P$3:$R$72,3,0),"")</f>
        <v>9039744001247</v>
      </c>
      <c r="B81" s="10" t="str">
        <f>'[1]TCE - ANEXO III - Preencher'!C90</f>
        <v>UPA CABO DE SANTO AGOSTINHO</v>
      </c>
      <c r="C81" s="11"/>
      <c r="D81" s="12" t="str">
        <f>'[1]TCE - ANEXO III - Preencher'!E90</f>
        <v>FABIO RAMOS LIMA</v>
      </c>
      <c r="E81" s="10" t="str">
        <f>IF('[1]TCE - ANEXO III - Preencher'!F90="4 - Assistência Odontológica","2 - Outros Profissionais da Saúde",'[1]TCE - ANEXO III - Preencher'!F90)</f>
        <v>3-Administrativo</v>
      </c>
      <c r="F81" s="13">
        <f>'[1]TCE - ANEXO III - Preencher'!G90</f>
        <v>317210</v>
      </c>
      <c r="G81" s="14">
        <f>IF('[1]TCE - ANEXO III - Preencher'!H90="","",'[1]TCE - ANEXO III - Preencher'!H90)</f>
        <v>44348</v>
      </c>
      <c r="H81" s="15">
        <f>'[1]TCE - ANEXO III - Preencher'!I90</f>
        <v>0</v>
      </c>
      <c r="I81" s="15">
        <f>'[1]TCE - ANEXO III - Preencher'!J90</f>
        <v>162.5984</v>
      </c>
      <c r="J81" s="15">
        <f>'[1]TCE - ANEXO III - Preencher'!K90</f>
        <v>0</v>
      </c>
      <c r="K81" s="16">
        <f>'[1]TCE - ANEXO III - Preencher'!L90</f>
        <v>174.16</v>
      </c>
      <c r="L81" s="16">
        <f>'[1]TCE - ANEXO III - Preencher'!M90</f>
        <v>34.79</v>
      </c>
      <c r="M81" s="16">
        <f t="shared" si="7"/>
        <v>139.37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301.96839999999997</v>
      </c>
    </row>
    <row r="82" spans="1:28" s="4" customFormat="1" x14ac:dyDescent="0.2">
      <c r="A82" s="9">
        <f>IFERROR(VLOOKUP(B82,'[1]DADOS (OCULTAR)'!$P$3:$R$72,3,0),"")</f>
        <v>9039744001247</v>
      </c>
      <c r="B82" s="10" t="str">
        <f>'[1]TCE - ANEXO III - Preencher'!C91</f>
        <v>UPA CABO DE SANTO AGOSTINHO</v>
      </c>
      <c r="C82" s="11"/>
      <c r="D82" s="12" t="str">
        <f>'[1]TCE - ANEXO III - Preencher'!E91</f>
        <v>FABIO VIEIRA DO NASCIMENTO</v>
      </c>
      <c r="E82" s="10" t="str">
        <f>IF('[1]TCE - ANEXO III - Preencher'!F91="4 - Assistência Odontológica","2 - Outros Profissionais da Saúde",'[1]TCE - ANEXO III - Preencher'!F91)</f>
        <v>3-Administrativo</v>
      </c>
      <c r="F82" s="13">
        <f>'[1]TCE - ANEXO III - Preencher'!G91</f>
        <v>411010</v>
      </c>
      <c r="G82" s="14">
        <f>IF('[1]TCE - ANEXO III - Preencher'!H91="","",'[1]TCE - ANEXO III - Preencher'!H91)</f>
        <v>44348</v>
      </c>
      <c r="H82" s="15">
        <f>'[1]TCE - ANEXO III - Preencher'!I91</f>
        <v>0</v>
      </c>
      <c r="I82" s="15">
        <f>'[1]TCE - ANEXO III - Preencher'!J91</f>
        <v>10.9816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99</v>
      </c>
      <c r="S82" s="17">
        <f t="shared" si="9"/>
        <v>-99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-88.0184</v>
      </c>
    </row>
    <row r="83" spans="1:28" s="4" customFormat="1" x14ac:dyDescent="0.2">
      <c r="A83" s="9">
        <f>IFERROR(VLOOKUP(B83,'[1]DADOS (OCULTAR)'!$P$3:$R$72,3,0),"")</f>
        <v>9039744001247</v>
      </c>
      <c r="B83" s="10" t="str">
        <f>'[1]TCE - ANEXO III - Preencher'!C92</f>
        <v>UPA CABO DE SANTO AGOSTINHO</v>
      </c>
      <c r="C83" s="11"/>
      <c r="D83" s="12" t="str">
        <f>'[1]TCE - ANEXO III - Preencher'!E92</f>
        <v>FILIPE RODRIGUES DA CRUZ</v>
      </c>
      <c r="E83" s="10" t="str">
        <f>IF('[1]TCE - ANEXO III - Preencher'!F92="4 - Assistência Odontológica","2 - Outros Profissionais da Saúde",'[1]TCE - ANEXO III - Preencher'!F92)</f>
        <v>3-Administrativo</v>
      </c>
      <c r="F83" s="13">
        <f>'[1]TCE - ANEXO III - Preencher'!G92</f>
        <v>515110</v>
      </c>
      <c r="G83" s="14">
        <f>IF('[1]TCE - ANEXO III - Preencher'!H92="","",'[1]TCE - ANEXO III - Preencher'!H92)</f>
        <v>44348</v>
      </c>
      <c r="H83" s="15">
        <f>'[1]TCE - ANEXO III - Preencher'!I92</f>
        <v>0</v>
      </c>
      <c r="I83" s="15">
        <f>'[1]TCE - ANEXO III - Preencher'!J92</f>
        <v>126.2736</v>
      </c>
      <c r="J83" s="15">
        <f>'[1]TCE - ANEXO III - Preencher'!K92</f>
        <v>0</v>
      </c>
      <c r="K83" s="16">
        <f>'[1]TCE - ANEXO III - Preencher'!L92</f>
        <v>174.1</v>
      </c>
      <c r="L83" s="16">
        <f>'[1]TCE - ANEXO III - Preencher'!M92</f>
        <v>22</v>
      </c>
      <c r="M83" s="16">
        <f t="shared" si="7"/>
        <v>152.1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278.37360000000001</v>
      </c>
    </row>
    <row r="84" spans="1:28" s="4" customFormat="1" x14ac:dyDescent="0.2">
      <c r="A84" s="9">
        <f>IFERROR(VLOOKUP(B84,'[1]DADOS (OCULTAR)'!$P$3:$R$72,3,0),"")</f>
        <v>9039744001247</v>
      </c>
      <c r="B84" s="10" t="str">
        <f>'[1]TCE - ANEXO III - Preencher'!C93</f>
        <v>UPA CABO DE SANTO AGOSTINHO</v>
      </c>
      <c r="C84" s="11"/>
      <c r="D84" s="12" t="str">
        <f>'[1]TCE - ANEXO III - Preencher'!E93</f>
        <v>FRANCELIA LIMA CORREIA</v>
      </c>
      <c r="E84" s="10" t="str">
        <f>IF('[1]TCE - ANEXO III - Preencher'!F93="4 - Assistência Odontológica","2 - Outros Profissionais da Saúde",'[1]TCE - ANEXO III - Preencher'!F93)</f>
        <v>2-Outros Profissionais da Saúde</v>
      </c>
      <c r="F84" s="13">
        <f>'[1]TCE - ANEXO III - Preencher'!G93</f>
        <v>223505</v>
      </c>
      <c r="G84" s="14">
        <f>IF('[1]TCE - ANEXO III - Preencher'!H93="","",'[1]TCE - ANEXO III - Preencher'!H93)</f>
        <v>44348</v>
      </c>
      <c r="H84" s="15">
        <f>'[1]TCE - ANEXO III - Preencher'!I93</f>
        <v>0</v>
      </c>
      <c r="I84" s="15">
        <f>'[1]TCE - ANEXO III - Preencher'!J93</f>
        <v>404.46719999999999</v>
      </c>
      <c r="J84" s="15">
        <f>'[1]TCE - ANEXO III - Preencher'!K93</f>
        <v>0</v>
      </c>
      <c r="K84" s="16">
        <f>'[1]TCE - ANEXO III - Preencher'!L93</f>
        <v>174.1</v>
      </c>
      <c r="L84" s="16">
        <f>'[1]TCE - ANEXO III - Preencher'!M93</f>
        <v>3.08</v>
      </c>
      <c r="M84" s="16">
        <f t="shared" si="7"/>
        <v>171.01999999999998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575.48720000000003</v>
      </c>
    </row>
    <row r="85" spans="1:28" s="4" customFormat="1" x14ac:dyDescent="0.2">
      <c r="A85" s="9">
        <f>IFERROR(VLOOKUP(B85,'[1]DADOS (OCULTAR)'!$P$3:$R$72,3,0),"")</f>
        <v>9039744001247</v>
      </c>
      <c r="B85" s="10" t="str">
        <f>'[1]TCE - ANEXO III - Preencher'!C94</f>
        <v>UPA CABO DE SANTO AGOSTINHO</v>
      </c>
      <c r="C85" s="11"/>
      <c r="D85" s="12" t="str">
        <f>'[1]TCE - ANEXO III - Preencher'!E94</f>
        <v>FRANCISCO JOSE DO NASCIMENTO JUNIOR</v>
      </c>
      <c r="E85" s="10" t="str">
        <f>IF('[1]TCE - ANEXO III - Preencher'!F94="4 - Assistência Odontológica","2 - Outros Profissionais da Saúde",'[1]TCE - ANEXO III - Preencher'!F94)</f>
        <v>3-Administrativo</v>
      </c>
      <c r="F85" s="13">
        <f>'[1]TCE - ANEXO III - Preencher'!G94</f>
        <v>782320</v>
      </c>
      <c r="G85" s="14">
        <f>IF('[1]TCE - ANEXO III - Preencher'!H94="","",'[1]TCE - ANEXO III - Preencher'!H94)</f>
        <v>44348</v>
      </c>
      <c r="H85" s="15">
        <f>'[1]TCE - ANEXO III - Preencher'!I94</f>
        <v>0</v>
      </c>
      <c r="I85" s="15">
        <f>'[1]TCE - ANEXO III - Preencher'!J94</f>
        <v>277.46640000000002</v>
      </c>
      <c r="J85" s="15">
        <f>'[1]TCE - ANEXO III - Preencher'!K94</f>
        <v>0</v>
      </c>
      <c r="K85" s="16">
        <f>'[1]TCE - ANEXO III - Preencher'!L94</f>
        <v>174.1</v>
      </c>
      <c r="L85" s="16">
        <f>'[1]TCE - ANEXO III - Preencher'!M94</f>
        <v>30.19</v>
      </c>
      <c r="M85" s="16">
        <f t="shared" si="7"/>
        <v>143.91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421.37639999999999</v>
      </c>
    </row>
    <row r="86" spans="1:28" s="4" customFormat="1" x14ac:dyDescent="0.2">
      <c r="A86" s="9">
        <f>IFERROR(VLOOKUP(B86,'[1]DADOS (OCULTAR)'!$P$3:$R$72,3,0),"")</f>
        <v>9039744001247</v>
      </c>
      <c r="B86" s="10" t="str">
        <f>'[1]TCE - ANEXO III - Preencher'!C95</f>
        <v>UPA CABO DE SANTO AGOSTINHO</v>
      </c>
      <c r="C86" s="11"/>
      <c r="D86" s="12" t="str">
        <f>'[1]TCE - ANEXO III - Preencher'!E95</f>
        <v>GABRIEL CANEJO RODRIGUEZ</v>
      </c>
      <c r="E86" s="10" t="str">
        <f>IF('[1]TCE - ANEXO III - Preencher'!F95="4 - Assistência Odontológica","2 - Outros Profissionais da Saúde",'[1]TCE - ANEXO III - Preencher'!F95)</f>
        <v>1-Médico</v>
      </c>
      <c r="F86" s="13">
        <f>'[1]TCE - ANEXO III - Preencher'!G95</f>
        <v>225124</v>
      </c>
      <c r="G86" s="14">
        <f>IF('[1]TCE - ANEXO III - Preencher'!H95="","",'[1]TCE - ANEXO III - Preencher'!H95)</f>
        <v>44348</v>
      </c>
      <c r="H86" s="15">
        <f>'[1]TCE - ANEXO III - Preencher'!I95</f>
        <v>0</v>
      </c>
      <c r="I86" s="15">
        <f>'[1]TCE - ANEXO III - Preencher'!J95</f>
        <v>391.22239999999999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391.22239999999999</v>
      </c>
    </row>
    <row r="87" spans="1:28" s="4" customFormat="1" x14ac:dyDescent="0.2">
      <c r="A87" s="9">
        <f>IFERROR(VLOOKUP(B87,'[1]DADOS (OCULTAR)'!$P$3:$R$72,3,0),"")</f>
        <v>9039744001247</v>
      </c>
      <c r="B87" s="10" t="str">
        <f>'[1]TCE - ANEXO III - Preencher'!C96</f>
        <v>UPA CABO DE SANTO AGOSTINHO</v>
      </c>
      <c r="C87" s="11"/>
      <c r="D87" s="12" t="str">
        <f>'[1]TCE - ANEXO III - Preencher'!E96</f>
        <v>GERALDO ANTONIO LEONCIO  MENEZES DO NASCIMENTO</v>
      </c>
      <c r="E87" s="10" t="str">
        <f>IF('[1]TCE - ANEXO III - Preencher'!F96="4 - Assistência Odontológica","2 - Outros Profissionais da Saúde",'[1]TCE - ANEXO III - Preencher'!F96)</f>
        <v>1-Médico</v>
      </c>
      <c r="F87" s="13">
        <f>'[1]TCE - ANEXO III - Preencher'!G96</f>
        <v>225125</v>
      </c>
      <c r="G87" s="14">
        <f>IF('[1]TCE - ANEXO III - Preencher'!H96="","",'[1]TCE - ANEXO III - Preencher'!H96)</f>
        <v>44348</v>
      </c>
      <c r="H87" s="15">
        <f>'[1]TCE - ANEXO III - Preencher'!I96</f>
        <v>0</v>
      </c>
      <c r="I87" s="15">
        <f>'[1]TCE - ANEXO III - Preencher'!J96</f>
        <v>857.44240000000002</v>
      </c>
      <c r="J87" s="15">
        <f>'[1]TCE - ANEXO III - Preencher'!K96</f>
        <v>0</v>
      </c>
      <c r="K87" s="16">
        <f>'[1]TCE - ANEXO III - Preencher'!L96</f>
        <v>174.1</v>
      </c>
      <c r="L87" s="16">
        <f>'[1]TCE - ANEXO III - Preencher'!M96</f>
        <v>3.17</v>
      </c>
      <c r="M87" s="16">
        <f t="shared" si="7"/>
        <v>170.93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1028.3724</v>
      </c>
    </row>
    <row r="88" spans="1:28" s="4" customFormat="1" x14ac:dyDescent="0.2">
      <c r="A88" s="9">
        <f>IFERROR(VLOOKUP(B88,'[1]DADOS (OCULTAR)'!$P$3:$R$72,3,0),"")</f>
        <v>9039744001247</v>
      </c>
      <c r="B88" s="10" t="str">
        <f>'[1]TCE - ANEXO III - Preencher'!C97</f>
        <v>UPA CABO DE SANTO AGOSTINHO</v>
      </c>
      <c r="C88" s="11"/>
      <c r="D88" s="12" t="str">
        <f>'[1]TCE - ANEXO III - Preencher'!E97</f>
        <v>GIRLAYNE SOUZA DA SILVA</v>
      </c>
      <c r="E88" s="10" t="str">
        <f>IF('[1]TCE - ANEXO III - Preencher'!F97="4 - Assistência Odontológica","2 - Outros Profissionais da Saúde",'[1]TCE - ANEXO III - Preencher'!F97)</f>
        <v>2-Outros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44348</v>
      </c>
      <c r="H88" s="15">
        <f>'[1]TCE - ANEXO III - Preencher'!I97</f>
        <v>0</v>
      </c>
      <c r="I88" s="15">
        <f>'[1]TCE - ANEXO III - Preencher'!J97</f>
        <v>108.53360000000001</v>
      </c>
      <c r="J88" s="15">
        <f>'[1]TCE - ANEXO III - Preencher'!K97</f>
        <v>0</v>
      </c>
      <c r="K88" s="16">
        <f>'[1]TCE - ANEXO III - Preencher'!L97</f>
        <v>174.1</v>
      </c>
      <c r="L88" s="16">
        <f>'[1]TCE - ANEXO III - Preencher'!M97</f>
        <v>22</v>
      </c>
      <c r="M88" s="16">
        <f t="shared" si="7"/>
        <v>152.1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260.6336</v>
      </c>
    </row>
    <row r="89" spans="1:28" s="4" customFormat="1" x14ac:dyDescent="0.2">
      <c r="A89" s="9">
        <f>IFERROR(VLOOKUP(B89,'[1]DADOS (OCULTAR)'!$P$3:$R$72,3,0),"")</f>
        <v>9039744001247</v>
      </c>
      <c r="B89" s="10" t="str">
        <f>'[1]TCE - ANEXO III - Preencher'!C98</f>
        <v>UPA CABO DE SANTO AGOSTINHO</v>
      </c>
      <c r="C89" s="11"/>
      <c r="D89" s="12" t="str">
        <f>'[1]TCE - ANEXO III - Preencher'!E98</f>
        <v>GIULIA ANDREATA OLIVEIRA DE ALENCAR SILVA</v>
      </c>
      <c r="E89" s="10" t="str">
        <f>IF('[1]TCE - ANEXO III - Preencher'!F98="4 - Assistência Odontológica","2 - Outros Profissionais da Saúde",'[1]TCE - ANEXO III - Preencher'!F98)</f>
        <v>3-Administrativo</v>
      </c>
      <c r="F89" s="13">
        <f>'[1]TCE - ANEXO III - Preencher'!G98</f>
        <v>411010</v>
      </c>
      <c r="G89" s="14">
        <f>IF('[1]TCE - ANEXO III - Preencher'!H98="","",'[1]TCE - ANEXO III - Preencher'!H98)</f>
        <v>44348</v>
      </c>
      <c r="H89" s="15">
        <f>'[1]TCE - ANEXO III - Preencher'!I98</f>
        <v>0</v>
      </c>
      <c r="I89" s="15">
        <f>'[1]TCE - ANEXO III - Preencher'!J98</f>
        <v>108.7192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108.7192</v>
      </c>
    </row>
    <row r="90" spans="1:28" s="4" customFormat="1" x14ac:dyDescent="0.2">
      <c r="A90" s="9">
        <f>IFERROR(VLOOKUP(B90,'[1]DADOS (OCULTAR)'!$P$3:$R$72,3,0),"")</f>
        <v>9039744001247</v>
      </c>
      <c r="B90" s="10" t="str">
        <f>'[1]TCE - ANEXO III - Preencher'!C99</f>
        <v>UPA CABO DE SANTO AGOSTINHO</v>
      </c>
      <c r="C90" s="11"/>
      <c r="D90" s="12" t="str">
        <f>'[1]TCE - ANEXO III - Preencher'!E99</f>
        <v>GLEICY DO NASCIMENTO DE LIMA</v>
      </c>
      <c r="E90" s="10" t="str">
        <f>IF('[1]TCE - ANEXO III - Preencher'!F99="4 - Assistência Odontológica","2 - Outros Profissionais da Saúde",'[1]TCE - ANEXO III - Preencher'!F99)</f>
        <v>2-Outros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44348</v>
      </c>
      <c r="H90" s="15">
        <f>'[1]TCE - ANEXO III - Preencher'!I99</f>
        <v>0</v>
      </c>
      <c r="I90" s="15">
        <f>'[1]TCE - ANEXO III - Preencher'!J99</f>
        <v>105.6</v>
      </c>
      <c r="J90" s="15">
        <f>'[1]TCE - ANEXO III - Preencher'!K99</f>
        <v>0</v>
      </c>
      <c r="K90" s="16">
        <f>'[1]TCE - ANEXO III - Preencher'!L99</f>
        <v>174.1</v>
      </c>
      <c r="L90" s="16">
        <f>'[1]TCE - ANEXO III - Preencher'!M99</f>
        <v>22</v>
      </c>
      <c r="M90" s="16">
        <f t="shared" si="7"/>
        <v>152.1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536.22770000000003</v>
      </c>
      <c r="R90" s="16">
        <f>'[1]TCE - ANEXO III - Preencher'!S99</f>
        <v>66</v>
      </c>
      <c r="S90" s="17">
        <f t="shared" si="9"/>
        <v>470.22770000000003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727.92769999999996</v>
      </c>
    </row>
    <row r="91" spans="1:28" s="4" customFormat="1" x14ac:dyDescent="0.2">
      <c r="A91" s="9">
        <f>IFERROR(VLOOKUP(B91,'[1]DADOS (OCULTAR)'!$P$3:$R$72,3,0),"")</f>
        <v>9039744001247</v>
      </c>
      <c r="B91" s="10" t="str">
        <f>'[1]TCE - ANEXO III - Preencher'!C100</f>
        <v>UPA CABO DE SANTO AGOSTINHO</v>
      </c>
      <c r="C91" s="11"/>
      <c r="D91" s="12" t="str">
        <f>'[1]TCE - ANEXO III - Preencher'!E100</f>
        <v>GRACILIANO RAMOS DA SILVA</v>
      </c>
      <c r="E91" s="10" t="str">
        <f>IF('[1]TCE - ANEXO III - Preencher'!F100="4 - Assistência Odontológica","2 - Outros Profissionais da Saúde",'[1]TCE - ANEXO III - Preencher'!F100)</f>
        <v>2-Outros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44348</v>
      </c>
      <c r="H91" s="15">
        <f>'[1]TCE - ANEXO III - Preencher'!I100</f>
        <v>0</v>
      </c>
      <c r="I91" s="15">
        <f>'[1]TCE - ANEXO III - Preencher'!J100</f>
        <v>126.8176</v>
      </c>
      <c r="J91" s="15">
        <f>'[1]TCE - ANEXO III - Preencher'!K100</f>
        <v>0</v>
      </c>
      <c r="K91" s="16">
        <f>'[1]TCE - ANEXO III - Preencher'!L100</f>
        <v>174.1</v>
      </c>
      <c r="L91" s="16">
        <f>'[1]TCE - ANEXO III - Preencher'!M100</f>
        <v>22</v>
      </c>
      <c r="M91" s="16">
        <f t="shared" si="7"/>
        <v>152.1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158.2277</v>
      </c>
      <c r="R91" s="16">
        <f>'[1]TCE - ANEXO III - Preencher'!S100</f>
        <v>66</v>
      </c>
      <c r="S91" s="17">
        <f t="shared" si="9"/>
        <v>92.227699999999999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371.14530000000002</v>
      </c>
    </row>
    <row r="92" spans="1:28" s="4" customFormat="1" x14ac:dyDescent="0.2">
      <c r="A92" s="9">
        <f>IFERROR(VLOOKUP(B92,'[1]DADOS (OCULTAR)'!$P$3:$R$72,3,0),"")</f>
        <v>9039744001247</v>
      </c>
      <c r="B92" s="10" t="str">
        <f>'[1]TCE - ANEXO III - Preencher'!C101</f>
        <v>UPA CABO DE SANTO AGOSTINHO</v>
      </c>
      <c r="C92" s="11"/>
      <c r="D92" s="12" t="str">
        <f>'[1]TCE - ANEXO III - Preencher'!E101</f>
        <v>GUARACY DOS SANTOS DA SILVA</v>
      </c>
      <c r="E92" s="10" t="str">
        <f>IF('[1]TCE - ANEXO III - Preencher'!F101="4 - Assistência Odontológica","2 - Outros Profissionais da Saúde",'[1]TCE - ANEXO III - Preencher'!F101)</f>
        <v>2-Outros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44348</v>
      </c>
      <c r="H92" s="15">
        <f>'[1]TCE - ANEXO III - Preencher'!I101</f>
        <v>0</v>
      </c>
      <c r="I92" s="15">
        <f>'[1]TCE - ANEXO III - Preencher'!J101</f>
        <v>117.8408</v>
      </c>
      <c r="J92" s="15">
        <f>'[1]TCE - ANEXO III - Preencher'!K101</f>
        <v>0</v>
      </c>
      <c r="K92" s="16">
        <f>'[1]TCE - ANEXO III - Preencher'!L101</f>
        <v>174.1</v>
      </c>
      <c r="L92" s="16">
        <f>'[1]TCE - ANEXO III - Preencher'!M101</f>
        <v>22</v>
      </c>
      <c r="M92" s="16">
        <f t="shared" si="7"/>
        <v>152.1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270.72770000000003</v>
      </c>
      <c r="R92" s="16">
        <f>'[1]TCE - ANEXO III - Preencher'!S101</f>
        <v>50.6</v>
      </c>
      <c r="S92" s="17">
        <f t="shared" si="9"/>
        <v>220.12770000000003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490.06849999999997</v>
      </c>
    </row>
    <row r="93" spans="1:28" s="4" customFormat="1" x14ac:dyDescent="0.2">
      <c r="A93" s="9">
        <f>IFERROR(VLOOKUP(B93,'[1]DADOS (OCULTAR)'!$P$3:$R$72,3,0),"")</f>
        <v>9039744001247</v>
      </c>
      <c r="B93" s="10" t="str">
        <f>'[1]TCE - ANEXO III - Preencher'!C102</f>
        <v>UPA CABO DE SANTO AGOSTINHO</v>
      </c>
      <c r="C93" s="11"/>
      <c r="D93" s="12" t="str">
        <f>'[1]TCE - ANEXO III - Preencher'!E102</f>
        <v>GUTIERRE NASCIMENTO DA SILVA EVANGELISTA</v>
      </c>
      <c r="E93" s="10" t="str">
        <f>IF('[1]TCE - ANEXO III - Preencher'!F102="4 - Assistência Odontológica","2 - Outros Profissionais da Saúde",'[1]TCE - ANEXO III - Preencher'!F102)</f>
        <v>3-Administrativo</v>
      </c>
      <c r="F93" s="13">
        <f>'[1]TCE - ANEXO III - Preencher'!G102</f>
        <v>782320</v>
      </c>
      <c r="G93" s="14">
        <f>IF('[1]TCE - ANEXO III - Preencher'!H102="","",'[1]TCE - ANEXO III - Preencher'!H102)</f>
        <v>44348</v>
      </c>
      <c r="H93" s="15">
        <f>'[1]TCE - ANEXO III - Preencher'!I102</f>
        <v>0</v>
      </c>
      <c r="I93" s="15">
        <f>'[1]TCE - ANEXO III - Preencher'!J102</f>
        <v>253.78319999999999</v>
      </c>
      <c r="J93" s="15">
        <f>'[1]TCE - ANEXO III - Preencher'!K102</f>
        <v>0</v>
      </c>
      <c r="K93" s="16">
        <f>'[1]TCE - ANEXO III - Preencher'!L102</f>
        <v>174.16</v>
      </c>
      <c r="L93" s="16">
        <f>'[1]TCE - ANEXO III - Preencher'!M102</f>
        <v>30.19</v>
      </c>
      <c r="M93" s="16">
        <f t="shared" si="7"/>
        <v>143.97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397.75319999999999</v>
      </c>
    </row>
    <row r="94" spans="1:28" s="4" customFormat="1" x14ac:dyDescent="0.2">
      <c r="A94" s="9">
        <f>IFERROR(VLOOKUP(B94,'[1]DADOS (OCULTAR)'!$P$3:$R$72,3,0),"")</f>
        <v>9039744001247</v>
      </c>
      <c r="B94" s="10" t="str">
        <f>'[1]TCE - ANEXO III - Preencher'!C103</f>
        <v>UPA CABO DE SANTO AGOSTINHO</v>
      </c>
      <c r="C94" s="11"/>
      <c r="D94" s="12" t="str">
        <f>'[1]TCE - ANEXO III - Preencher'!E103</f>
        <v>GUTTEMBERG FRANCISCO DA SILVA</v>
      </c>
      <c r="E94" s="10" t="str">
        <f>IF('[1]TCE - ANEXO III - Preencher'!F103="4 - Assistência Odontológica","2 - Outros Profissionais da Saúde",'[1]TCE - ANEXO III - Preencher'!F103)</f>
        <v>3-Administrativo</v>
      </c>
      <c r="F94" s="13">
        <f>'[1]TCE - ANEXO III - Preencher'!G103</f>
        <v>317210</v>
      </c>
      <c r="G94" s="14">
        <f>IF('[1]TCE - ANEXO III - Preencher'!H103="","",'[1]TCE - ANEXO III - Preencher'!H103)</f>
        <v>44348</v>
      </c>
      <c r="H94" s="15">
        <f>'[1]TCE - ANEXO III - Preencher'!I103</f>
        <v>0</v>
      </c>
      <c r="I94" s="15">
        <f>'[1]TCE - ANEXO III - Preencher'!J103</f>
        <v>138.96639999999999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138.96639999999999</v>
      </c>
    </row>
    <row r="95" spans="1:28" s="4" customFormat="1" x14ac:dyDescent="0.2">
      <c r="A95" s="9">
        <f>IFERROR(VLOOKUP(B95,'[1]DADOS (OCULTAR)'!$P$3:$R$72,3,0),"")</f>
        <v>9039744001247</v>
      </c>
      <c r="B95" s="10" t="str">
        <f>'[1]TCE - ANEXO III - Preencher'!C104</f>
        <v>UPA CABO DE SANTO AGOSTINHO</v>
      </c>
      <c r="C95" s="11"/>
      <c r="D95" s="12" t="str">
        <f>'[1]TCE - ANEXO III - Preencher'!E104</f>
        <v>HUGO RICARDO TORRES DA SILVA</v>
      </c>
      <c r="E95" s="10" t="str">
        <f>IF('[1]TCE - ANEXO III - Preencher'!F104="4 - Assistência Odontológica","2 - Outros Profissionais da Saúde",'[1]TCE - ANEXO III - Preencher'!F104)</f>
        <v>1-Médico</v>
      </c>
      <c r="F95" s="13">
        <f>'[1]TCE - ANEXO III - Preencher'!G104</f>
        <v>225124</v>
      </c>
      <c r="G95" s="14">
        <f>IF('[1]TCE - ANEXO III - Preencher'!H104="","",'[1]TCE - ANEXO III - Preencher'!H104)</f>
        <v>44348</v>
      </c>
      <c r="H95" s="15">
        <f>'[1]TCE - ANEXO III - Preencher'!I104</f>
        <v>0</v>
      </c>
      <c r="I95" s="15">
        <f>'[1]TCE - ANEXO III - Preencher'!J104</f>
        <v>775.2632000000001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775.2632000000001</v>
      </c>
    </row>
    <row r="96" spans="1:28" s="4" customFormat="1" x14ac:dyDescent="0.2">
      <c r="A96" s="9">
        <f>IFERROR(VLOOKUP(B96,'[1]DADOS (OCULTAR)'!$P$3:$R$72,3,0),"")</f>
        <v>9039744001247</v>
      </c>
      <c r="B96" s="10" t="str">
        <f>'[1]TCE - ANEXO III - Preencher'!C105</f>
        <v>UPA CABO DE SANTO AGOSTINHO</v>
      </c>
      <c r="C96" s="11"/>
      <c r="D96" s="12" t="str">
        <f>'[1]TCE - ANEXO III - Preencher'!E105</f>
        <v>IARA BATISTA SOARES</v>
      </c>
      <c r="E96" s="10" t="str">
        <f>IF('[1]TCE - ANEXO III - Preencher'!F105="4 - Assistência Odontológica","2 - Outros Profissionais da Saúde",'[1]TCE - ANEXO III - Preencher'!F105)</f>
        <v>2-Outros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44348</v>
      </c>
      <c r="H96" s="15">
        <f>'[1]TCE - ANEXO III - Preencher'!I105</f>
        <v>0</v>
      </c>
      <c r="I96" s="15">
        <f>'[1]TCE - ANEXO III - Preencher'!J105</f>
        <v>105.568</v>
      </c>
      <c r="J96" s="15">
        <f>'[1]TCE - ANEXO III - Preencher'!K105</f>
        <v>0</v>
      </c>
      <c r="K96" s="16">
        <f>'[1]TCE - ANEXO III - Preencher'!L105</f>
        <v>174.1</v>
      </c>
      <c r="L96" s="16">
        <f>'[1]TCE - ANEXO III - Preencher'!M105</f>
        <v>22</v>
      </c>
      <c r="M96" s="16">
        <f t="shared" si="7"/>
        <v>152.1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137.9777</v>
      </c>
      <c r="R96" s="16">
        <f>'[1]TCE - ANEXO III - Preencher'!S105</f>
        <v>66</v>
      </c>
      <c r="S96" s="17">
        <f t="shared" si="9"/>
        <v>71.977699999999999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329.64570000000003</v>
      </c>
    </row>
    <row r="97" spans="1:28" s="4" customFormat="1" x14ac:dyDescent="0.2">
      <c r="A97" s="9">
        <f>IFERROR(VLOOKUP(B97,'[1]DADOS (OCULTAR)'!$P$3:$R$72,3,0),"")</f>
        <v>9039744001247</v>
      </c>
      <c r="B97" s="10" t="str">
        <f>'[1]TCE - ANEXO III - Preencher'!C106</f>
        <v>UPA CABO DE SANTO AGOSTINHO</v>
      </c>
      <c r="C97" s="11"/>
      <c r="D97" s="12" t="str">
        <f>'[1]TCE - ANEXO III - Preencher'!E106</f>
        <v>INALDA DE MELO SANTOS</v>
      </c>
      <c r="E97" s="10" t="str">
        <f>IF('[1]TCE - ANEXO III - Preencher'!F106="4 - Assistência Odontológica","2 - Outros Profissionais da Saúde",'[1]TCE - ANEXO III - Preencher'!F106)</f>
        <v>3-Administrativo</v>
      </c>
      <c r="F97" s="13">
        <f>'[1]TCE - ANEXO III - Preencher'!G106</f>
        <v>123105</v>
      </c>
      <c r="G97" s="14">
        <f>IF('[1]TCE - ANEXO III - Preencher'!H106="","",'[1]TCE - ANEXO III - Preencher'!H106)</f>
        <v>44348</v>
      </c>
      <c r="H97" s="15">
        <f>'[1]TCE - ANEXO III - Preencher'!I106</f>
        <v>0</v>
      </c>
      <c r="I97" s="15">
        <f>'[1]TCE - ANEXO III - Preencher'!J106</f>
        <v>1199.9176</v>
      </c>
      <c r="J97" s="15">
        <f>'[1]TCE - ANEXO III - Preencher'!K106</f>
        <v>0</v>
      </c>
      <c r="K97" s="16">
        <f>'[1]TCE - ANEXO III - Preencher'!L106</f>
        <v>174.1</v>
      </c>
      <c r="L97" s="16">
        <f>'[1]TCE - ANEXO III - Preencher'!M106</f>
        <v>30</v>
      </c>
      <c r="M97" s="16">
        <f t="shared" si="7"/>
        <v>144.1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1344.0175999999999</v>
      </c>
    </row>
    <row r="98" spans="1:28" s="4" customFormat="1" x14ac:dyDescent="0.2">
      <c r="A98" s="9">
        <f>IFERROR(VLOOKUP(B98,'[1]DADOS (OCULTAR)'!$P$3:$R$72,3,0),"")</f>
        <v>9039744001247</v>
      </c>
      <c r="B98" s="10" t="str">
        <f>'[1]TCE - ANEXO III - Preencher'!C107</f>
        <v>UPA CABO DE SANTO AGOSTINHO</v>
      </c>
      <c r="C98" s="11"/>
      <c r="D98" s="12" t="str">
        <f>'[1]TCE - ANEXO III - Preencher'!E107</f>
        <v>IVANILDO AMARO DA SILVA</v>
      </c>
      <c r="E98" s="10" t="str">
        <f>IF('[1]TCE - ANEXO III - Preencher'!F107="4 - Assistência Odontológica","2 - Outros Profissionais da Saúde",'[1]TCE - ANEXO III - Preencher'!F107)</f>
        <v>3-Administrativo</v>
      </c>
      <c r="F98" s="13">
        <f>'[1]TCE - ANEXO III - Preencher'!G107</f>
        <v>517410</v>
      </c>
      <c r="G98" s="14">
        <f>IF('[1]TCE - ANEXO III - Preencher'!H107="","",'[1]TCE - ANEXO III - Preencher'!H107)</f>
        <v>44348</v>
      </c>
      <c r="H98" s="15">
        <f>'[1]TCE - ANEXO III - Preencher'!I107</f>
        <v>0</v>
      </c>
      <c r="I98" s="15">
        <f>'[1]TCE - ANEXO III - Preencher'!J107</f>
        <v>112.85039999999999</v>
      </c>
      <c r="J98" s="15">
        <f>'[1]TCE - ANEXO III - Preencher'!K107</f>
        <v>0</v>
      </c>
      <c r="K98" s="16">
        <f>'[1]TCE - ANEXO III - Preencher'!L107</f>
        <v>174.1</v>
      </c>
      <c r="L98" s="16">
        <f>'[1]TCE - ANEXO III - Preencher'!M107</f>
        <v>22</v>
      </c>
      <c r="M98" s="16">
        <f t="shared" si="7"/>
        <v>152.1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264.9504</v>
      </c>
    </row>
    <row r="99" spans="1:28" s="4" customFormat="1" x14ac:dyDescent="0.2">
      <c r="A99" s="9">
        <f>IFERROR(VLOOKUP(B99,'[1]DADOS (OCULTAR)'!$P$3:$R$72,3,0),"")</f>
        <v>9039744001247</v>
      </c>
      <c r="B99" s="10" t="str">
        <f>'[1]TCE - ANEXO III - Preencher'!C108</f>
        <v>UPA CABO DE SANTO AGOSTINHO</v>
      </c>
      <c r="C99" s="11"/>
      <c r="D99" s="12" t="str">
        <f>'[1]TCE - ANEXO III - Preencher'!E108</f>
        <v>IVONEIDE MARIA DE OLIVEIRA TEODORO SILVA</v>
      </c>
      <c r="E99" s="10" t="str">
        <f>IF('[1]TCE - ANEXO III - Preencher'!F108="4 - Assistência Odontológica","2 - Outros Profissionais da Saúde",'[1]TCE - ANEXO III - Preencher'!F108)</f>
        <v>2-Outros Profissionais da Saúde</v>
      </c>
      <c r="F99" s="13">
        <f>'[1]TCE - ANEXO III - Preencher'!G108</f>
        <v>223505</v>
      </c>
      <c r="G99" s="14">
        <f>IF('[1]TCE - ANEXO III - Preencher'!H108="","",'[1]TCE - ANEXO III - Preencher'!H108)</f>
        <v>44348</v>
      </c>
      <c r="H99" s="15">
        <f>'[1]TCE - ANEXO III - Preencher'!I108</f>
        <v>0</v>
      </c>
      <c r="I99" s="15">
        <f>'[1]TCE - ANEXO III - Preencher'!J108</f>
        <v>246.39840000000001</v>
      </c>
      <c r="J99" s="15">
        <f>'[1]TCE - ANEXO III - Preencher'!K108</f>
        <v>0</v>
      </c>
      <c r="K99" s="16">
        <f>'[1]TCE - ANEXO III - Preencher'!L108</f>
        <v>174.1</v>
      </c>
      <c r="L99" s="16">
        <f>'[1]TCE - ANEXO III - Preencher'!M108</f>
        <v>2.39</v>
      </c>
      <c r="M99" s="16">
        <f t="shared" si="7"/>
        <v>171.71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219.42769999999999</v>
      </c>
      <c r="R99" s="16">
        <f>'[1]TCE - ANEXO III - Preencher'!S108</f>
        <v>95.79</v>
      </c>
      <c r="S99" s="17">
        <f t="shared" si="9"/>
        <v>123.63769999999998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541.74609999999996</v>
      </c>
    </row>
    <row r="100" spans="1:28" s="4" customFormat="1" x14ac:dyDescent="0.2">
      <c r="A100" s="9">
        <f>IFERROR(VLOOKUP(B100,'[1]DADOS (OCULTAR)'!$P$3:$R$72,3,0),"")</f>
        <v>9039744001247</v>
      </c>
      <c r="B100" s="10" t="str">
        <f>'[1]TCE - ANEXO III - Preencher'!C109</f>
        <v>UPA CABO DE SANTO AGOSTINHO</v>
      </c>
      <c r="C100" s="11"/>
      <c r="D100" s="12" t="str">
        <f>'[1]TCE - ANEXO III - Preencher'!E109</f>
        <v>IVSON BERNARDO DA SILVA</v>
      </c>
      <c r="E100" s="10" t="str">
        <f>IF('[1]TCE - ANEXO III - Preencher'!F109="4 - Assistência Odontológica","2 - Outros Profissionais da Saúde",'[1]TCE - ANEXO III - Preencher'!F109)</f>
        <v>3-Administrativo</v>
      </c>
      <c r="F100" s="13">
        <f>'[1]TCE - ANEXO III - Preencher'!G109</f>
        <v>782320</v>
      </c>
      <c r="G100" s="14">
        <f>IF('[1]TCE - ANEXO III - Preencher'!H109="","",'[1]TCE - ANEXO III - Preencher'!H109)</f>
        <v>44348</v>
      </c>
      <c r="H100" s="15">
        <f>'[1]TCE - ANEXO III - Preencher'!I109</f>
        <v>0</v>
      </c>
      <c r="I100" s="15">
        <f>'[1]TCE - ANEXO III - Preencher'!J109</f>
        <v>165.376</v>
      </c>
      <c r="J100" s="15">
        <f>'[1]TCE - ANEXO III - Preencher'!K109</f>
        <v>0</v>
      </c>
      <c r="K100" s="16">
        <f>'[1]TCE - ANEXO III - Preencher'!L109</f>
        <v>174.1</v>
      </c>
      <c r="L100" s="16">
        <f>'[1]TCE - ANEXO III - Preencher'!M109</f>
        <v>30.19</v>
      </c>
      <c r="M100" s="16">
        <f t="shared" si="7"/>
        <v>143.91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270.72770000000003</v>
      </c>
      <c r="R100" s="16">
        <f>'[1]TCE - ANEXO III - Preencher'!S109</f>
        <v>90.58</v>
      </c>
      <c r="S100" s="17">
        <f t="shared" si="9"/>
        <v>180.14770000000004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489.43370000000004</v>
      </c>
    </row>
    <row r="101" spans="1:28" s="4" customFormat="1" x14ac:dyDescent="0.2">
      <c r="A101" s="9">
        <f>IFERROR(VLOOKUP(B101,'[1]DADOS (OCULTAR)'!$P$3:$R$72,3,0),"")</f>
        <v>9039744001247</v>
      </c>
      <c r="B101" s="10" t="str">
        <f>'[1]TCE - ANEXO III - Preencher'!C110</f>
        <v>UPA CABO DE SANTO AGOSTINHO</v>
      </c>
      <c r="C101" s="11"/>
      <c r="D101" s="12" t="str">
        <f>'[1]TCE - ANEXO III - Preencher'!E110</f>
        <v>JACIARA NAIANA FERREIRA MAXIMIANO</v>
      </c>
      <c r="E101" s="10" t="str">
        <f>IF('[1]TCE - ANEXO III - Preencher'!F110="4 - Assistência Odontológica","2 - Outros Profissionais da Saúde",'[1]TCE - ANEXO III - Preencher'!F110)</f>
        <v>3-Administrativo</v>
      </c>
      <c r="F101" s="13">
        <f>'[1]TCE - ANEXO III - Preencher'!G110</f>
        <v>223705</v>
      </c>
      <c r="G101" s="14">
        <f>IF('[1]TCE - ANEXO III - Preencher'!H110="","",'[1]TCE - ANEXO III - Preencher'!H110)</f>
        <v>44348</v>
      </c>
      <c r="H101" s="15">
        <f>'[1]TCE - ANEXO III - Preencher'!I110</f>
        <v>0</v>
      </c>
      <c r="I101" s="15">
        <f>'[1]TCE - ANEXO III - Preencher'!J110</f>
        <v>39.56</v>
      </c>
      <c r="J101" s="15">
        <f>'[1]TCE - ANEXO III - Preencher'!K110</f>
        <v>0</v>
      </c>
      <c r="K101" s="16">
        <f>'[1]TCE - ANEXO III - Preencher'!L110</f>
        <v>174.1</v>
      </c>
      <c r="L101" s="16">
        <f>'[1]TCE - ANEXO III - Preencher'!M110</f>
        <v>44</v>
      </c>
      <c r="M101" s="16">
        <f t="shared" si="7"/>
        <v>130.1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169.66</v>
      </c>
    </row>
    <row r="102" spans="1:28" s="4" customFormat="1" x14ac:dyDescent="0.2">
      <c r="A102" s="9">
        <f>IFERROR(VLOOKUP(B102,'[1]DADOS (OCULTAR)'!$P$3:$R$72,3,0),"")</f>
        <v>9039744001247</v>
      </c>
      <c r="B102" s="10" t="str">
        <f>'[1]TCE - ANEXO III - Preencher'!C111</f>
        <v>UPA CABO DE SANTO AGOSTINHO</v>
      </c>
      <c r="C102" s="11"/>
      <c r="D102" s="12" t="str">
        <f>'[1]TCE - ANEXO III - Preencher'!E111</f>
        <v>JACKSON FERREIRA DE OLIVEIRA</v>
      </c>
      <c r="E102" s="10" t="str">
        <f>IF('[1]TCE - ANEXO III - Preencher'!F111="4 - Assistência Odontológica","2 - Outros Profissionais da Saúde",'[1]TCE - ANEXO III - Preencher'!F111)</f>
        <v>2-Outros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44348</v>
      </c>
      <c r="H102" s="15">
        <f>'[1]TCE - ANEXO III - Preencher'!I111</f>
        <v>0</v>
      </c>
      <c r="I102" s="15">
        <f>'[1]TCE - ANEXO III - Preencher'!J111</f>
        <v>118.7992</v>
      </c>
      <c r="J102" s="15">
        <f>'[1]TCE - ANEXO III - Preencher'!K111</f>
        <v>0</v>
      </c>
      <c r="K102" s="16">
        <f>'[1]TCE - ANEXO III - Preencher'!L111</f>
        <v>174.1</v>
      </c>
      <c r="L102" s="16">
        <f>'[1]TCE - ANEXO III - Preencher'!M111</f>
        <v>22</v>
      </c>
      <c r="M102" s="16">
        <f t="shared" si="7"/>
        <v>152.1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270.89920000000001</v>
      </c>
    </row>
    <row r="103" spans="1:28" s="4" customFormat="1" x14ac:dyDescent="0.2">
      <c r="A103" s="9">
        <f>IFERROR(VLOOKUP(B103,'[1]DADOS (OCULTAR)'!$P$3:$R$72,3,0),"")</f>
        <v>9039744001247</v>
      </c>
      <c r="B103" s="10" t="str">
        <f>'[1]TCE - ANEXO III - Preencher'!C112</f>
        <v>UPA CABO DE SANTO AGOSTINHO</v>
      </c>
      <c r="C103" s="11"/>
      <c r="D103" s="12" t="str">
        <f>'[1]TCE - ANEXO III - Preencher'!E112</f>
        <v>JACKSON VANDERLEY SILVA DE LIMA</v>
      </c>
      <c r="E103" s="10" t="str">
        <f>IF('[1]TCE - ANEXO III - Preencher'!F112="4 - Assistência Odontológica","2 - Outros Profissionais da Saúde",'[1]TCE - ANEXO III - Preencher'!F112)</f>
        <v>3-Administrativo</v>
      </c>
      <c r="F103" s="13">
        <f>'[1]TCE - ANEXO III - Preencher'!G112</f>
        <v>515110</v>
      </c>
      <c r="G103" s="14">
        <f>IF('[1]TCE - ANEXO III - Preencher'!H112="","",'[1]TCE - ANEXO III - Preencher'!H112)</f>
        <v>44348</v>
      </c>
      <c r="H103" s="15">
        <f>'[1]TCE - ANEXO III - Preencher'!I112</f>
        <v>0</v>
      </c>
      <c r="I103" s="15">
        <f>'[1]TCE - ANEXO III - Preencher'!J112</f>
        <v>108.5176</v>
      </c>
      <c r="J103" s="15">
        <f>'[1]TCE - ANEXO III - Preencher'!K112</f>
        <v>0</v>
      </c>
      <c r="K103" s="16">
        <f>'[1]TCE - ANEXO III - Preencher'!L112</f>
        <v>174.1</v>
      </c>
      <c r="L103" s="16">
        <f>'[1]TCE - ANEXO III - Preencher'!M112</f>
        <v>22</v>
      </c>
      <c r="M103" s="16">
        <f t="shared" si="7"/>
        <v>152.1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260.61759999999998</v>
      </c>
    </row>
    <row r="104" spans="1:28" s="4" customFormat="1" x14ac:dyDescent="0.2">
      <c r="A104" s="9">
        <f>IFERROR(VLOOKUP(B104,'[1]DADOS (OCULTAR)'!$P$3:$R$72,3,0),"")</f>
        <v>9039744001247</v>
      </c>
      <c r="B104" s="10" t="str">
        <f>'[1]TCE - ANEXO III - Preencher'!C113</f>
        <v>UPA CABO DE SANTO AGOSTINHO</v>
      </c>
      <c r="C104" s="11"/>
      <c r="D104" s="12" t="str">
        <f>'[1]TCE - ANEXO III - Preencher'!E113</f>
        <v>JADILSON JOSE DOS SANTOS</v>
      </c>
      <c r="E104" s="10" t="str">
        <f>IF('[1]TCE - ANEXO III - Preencher'!F113="4 - Assistência Odontológica","2 - Outros Profissionais da Saúde",'[1]TCE - ANEXO III - Preencher'!F113)</f>
        <v>3-Administrativo</v>
      </c>
      <c r="F104" s="13">
        <f>'[1]TCE - ANEXO III - Preencher'!G113</f>
        <v>515110</v>
      </c>
      <c r="G104" s="14">
        <f>IF('[1]TCE - ANEXO III - Preencher'!H113="","",'[1]TCE - ANEXO III - Preencher'!H113)</f>
        <v>44348</v>
      </c>
      <c r="H104" s="15">
        <f>'[1]TCE - ANEXO III - Preencher'!I113</f>
        <v>0</v>
      </c>
      <c r="I104" s="15">
        <f>'[1]TCE - ANEXO III - Preencher'!J113</f>
        <v>132.47999999999999</v>
      </c>
      <c r="J104" s="15">
        <f>'[1]TCE - ANEXO III - Preencher'!K113</f>
        <v>0</v>
      </c>
      <c r="K104" s="16">
        <f>'[1]TCE - ANEXO III - Preencher'!L113</f>
        <v>174.1</v>
      </c>
      <c r="L104" s="16">
        <f>'[1]TCE - ANEXO III - Preencher'!M113</f>
        <v>22</v>
      </c>
      <c r="M104" s="16">
        <f t="shared" si="7"/>
        <v>152.1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284.58</v>
      </c>
    </row>
    <row r="105" spans="1:28" s="4" customFormat="1" x14ac:dyDescent="0.2">
      <c r="A105" s="9">
        <f>IFERROR(VLOOKUP(B105,'[1]DADOS (OCULTAR)'!$P$3:$R$72,3,0),"")</f>
        <v>9039744001247</v>
      </c>
      <c r="B105" s="10" t="str">
        <f>'[1]TCE - ANEXO III - Preencher'!C114</f>
        <v>UPA CABO DE SANTO AGOSTINHO</v>
      </c>
      <c r="C105" s="11"/>
      <c r="D105" s="12" t="str">
        <f>'[1]TCE - ANEXO III - Preencher'!E114</f>
        <v>JAIME DOS ANJOS NASCIMENTO</v>
      </c>
      <c r="E105" s="10" t="str">
        <f>IF('[1]TCE - ANEXO III - Preencher'!F114="4 - Assistência Odontológica","2 - Outros Profissionais da Saúde",'[1]TCE - ANEXO III - Preencher'!F114)</f>
        <v>2-Outros Profissionais da Saúde</v>
      </c>
      <c r="F105" s="13">
        <f>'[1]TCE - ANEXO III - Preencher'!G114</f>
        <v>223505</v>
      </c>
      <c r="G105" s="14">
        <f>IF('[1]TCE - ANEXO III - Preencher'!H114="","",'[1]TCE - ANEXO III - Preencher'!H114)</f>
        <v>44348</v>
      </c>
      <c r="H105" s="15">
        <f>'[1]TCE - ANEXO III - Preencher'!I114</f>
        <v>0</v>
      </c>
      <c r="I105" s="15">
        <f>'[1]TCE - ANEXO III - Preencher'!J114</f>
        <v>365.572</v>
      </c>
      <c r="J105" s="15">
        <f>'[1]TCE - ANEXO III - Preencher'!K114</f>
        <v>0</v>
      </c>
      <c r="K105" s="16">
        <f>'[1]TCE - ANEXO III - Preencher'!L114</f>
        <v>174.1</v>
      </c>
      <c r="L105" s="16">
        <f>'[1]TCE - ANEXO III - Preencher'!M114</f>
        <v>3.08</v>
      </c>
      <c r="M105" s="16">
        <f t="shared" si="7"/>
        <v>171.01999999999998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536.59199999999998</v>
      </c>
    </row>
    <row r="106" spans="1:28" s="4" customFormat="1" x14ac:dyDescent="0.2">
      <c r="A106" s="9">
        <f>IFERROR(VLOOKUP(B106,'[1]DADOS (OCULTAR)'!$P$3:$R$72,3,0),"")</f>
        <v>9039744001247</v>
      </c>
      <c r="B106" s="10" t="str">
        <f>'[1]TCE - ANEXO III - Preencher'!C115</f>
        <v>UPA CABO DE SANTO AGOSTINHO</v>
      </c>
      <c r="C106" s="11"/>
      <c r="D106" s="12" t="str">
        <f>'[1]TCE - ANEXO III - Preencher'!E115</f>
        <v>JAKSON TEOTONIO ALVES DA SILVA</v>
      </c>
      <c r="E106" s="10" t="str">
        <f>IF('[1]TCE - ANEXO III - Preencher'!F115="4 - Assistência Odontológica","2 - Outros Profissionais da Saúde",'[1]TCE - ANEXO III - Preencher'!F115)</f>
        <v>2-Outros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44348</v>
      </c>
      <c r="H106" s="15">
        <f>'[1]TCE - ANEXO III - Preencher'!I115</f>
        <v>0</v>
      </c>
      <c r="I106" s="15">
        <f>'[1]TCE - ANEXO III - Preencher'!J115</f>
        <v>110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270.72770000000003</v>
      </c>
      <c r="R106" s="16">
        <f>'[1]TCE - ANEXO III - Preencher'!S115</f>
        <v>66</v>
      </c>
      <c r="S106" s="17">
        <f t="shared" si="9"/>
        <v>204.72770000000003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314.72770000000003</v>
      </c>
    </row>
    <row r="107" spans="1:28" s="4" customFormat="1" x14ac:dyDescent="0.2">
      <c r="A107" s="9">
        <f>IFERROR(VLOOKUP(B107,'[1]DADOS (OCULTAR)'!$P$3:$R$72,3,0),"")</f>
        <v>9039744001247</v>
      </c>
      <c r="B107" s="10" t="str">
        <f>'[1]TCE - ANEXO III - Preencher'!C116</f>
        <v>UPA CABO DE SANTO AGOSTINHO</v>
      </c>
      <c r="C107" s="11"/>
      <c r="D107" s="12" t="str">
        <f>'[1]TCE - ANEXO III - Preencher'!E116</f>
        <v>JANAINA DA PAZ BRUNO</v>
      </c>
      <c r="E107" s="10" t="str">
        <f>IF('[1]TCE - ANEXO III - Preencher'!F116="4 - Assistência Odontológica","2 - Outros Profissionais da Saúde",'[1]TCE - ANEXO III - Preencher'!F116)</f>
        <v>3-Administrativo</v>
      </c>
      <c r="F107" s="13">
        <f>'[1]TCE - ANEXO III - Preencher'!G116</f>
        <v>411010</v>
      </c>
      <c r="G107" s="14">
        <f>IF('[1]TCE - ANEXO III - Preencher'!H116="","",'[1]TCE - ANEXO III - Preencher'!H116)</f>
        <v>44348</v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>
        <f>IFERROR(VLOOKUP(B108,'[1]DADOS (OCULTAR)'!$P$3:$R$72,3,0),"")</f>
        <v>9039744001247</v>
      </c>
      <c r="B108" s="10" t="str">
        <f>'[1]TCE - ANEXO III - Preencher'!C117</f>
        <v>UPA CABO DE SANTO AGOSTINHO</v>
      </c>
      <c r="C108" s="11"/>
      <c r="D108" s="12" t="str">
        <f>'[1]TCE - ANEXO III - Preencher'!E117</f>
        <v>JARISSON NEVES DA SILVA</v>
      </c>
      <c r="E108" s="10" t="str">
        <f>IF('[1]TCE - ANEXO III - Preencher'!F117="4 - Assistência Odontológica","2 - Outros Profissionais da Saúde",'[1]TCE - ANEXO III - Preencher'!F117)</f>
        <v>3-Administrativo</v>
      </c>
      <c r="F108" s="13">
        <f>'[1]TCE - ANEXO III - Preencher'!G117</f>
        <v>517410</v>
      </c>
      <c r="G108" s="14">
        <f>IF('[1]TCE - ANEXO III - Preencher'!H117="","",'[1]TCE - ANEXO III - Preencher'!H117)</f>
        <v>44348</v>
      </c>
      <c r="H108" s="15">
        <f>'[1]TCE - ANEXO III - Preencher'!I117</f>
        <v>0</v>
      </c>
      <c r="I108" s="15">
        <f>'[1]TCE - ANEXO III - Preencher'!J117</f>
        <v>110</v>
      </c>
      <c r="J108" s="15">
        <f>'[1]TCE - ANEXO III - Preencher'!K117</f>
        <v>0</v>
      </c>
      <c r="K108" s="16">
        <f>'[1]TCE - ANEXO III - Preencher'!L117</f>
        <v>174.1</v>
      </c>
      <c r="L108" s="16">
        <f>'[1]TCE - ANEXO III - Preencher'!M117</f>
        <v>22</v>
      </c>
      <c r="M108" s="16">
        <f t="shared" si="7"/>
        <v>152.1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270.72770000000003</v>
      </c>
      <c r="R108" s="16">
        <f>'[1]TCE - ANEXO III - Preencher'!S117</f>
        <v>66</v>
      </c>
      <c r="S108" s="17">
        <f t="shared" si="9"/>
        <v>204.72770000000003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466.82770000000005</v>
      </c>
    </row>
    <row r="109" spans="1:28" s="4" customFormat="1" x14ac:dyDescent="0.2">
      <c r="A109" s="9">
        <f>IFERROR(VLOOKUP(B109,'[1]DADOS (OCULTAR)'!$P$3:$R$72,3,0),"")</f>
        <v>9039744001247</v>
      </c>
      <c r="B109" s="10" t="str">
        <f>'[1]TCE - ANEXO III - Preencher'!C118</f>
        <v>UPA CABO DE SANTO AGOSTINHO</v>
      </c>
      <c r="C109" s="11"/>
      <c r="D109" s="12" t="str">
        <f>'[1]TCE - ANEXO III - Preencher'!E118</f>
        <v>JORGE ABILIO PAZETO</v>
      </c>
      <c r="E109" s="10" t="str">
        <f>IF('[1]TCE - ANEXO III - Preencher'!F118="4 - Assistência Odontológica","2 - Outros Profissionais da Saúde",'[1]TCE - ANEXO III - Preencher'!F118)</f>
        <v>1-Médico</v>
      </c>
      <c r="F109" s="13">
        <f>'[1]TCE - ANEXO III - Preencher'!G118</f>
        <v>225125</v>
      </c>
      <c r="G109" s="14">
        <f>IF('[1]TCE - ANEXO III - Preencher'!H118="","",'[1]TCE - ANEXO III - Preencher'!H118)</f>
        <v>44348</v>
      </c>
      <c r="H109" s="15">
        <f>'[1]TCE - ANEXO III - Preencher'!I118</f>
        <v>0</v>
      </c>
      <c r="I109" s="15">
        <f>'[1]TCE - ANEXO III - Preencher'!J118</f>
        <v>170.8416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170.8416</v>
      </c>
    </row>
    <row r="110" spans="1:28" s="4" customFormat="1" x14ac:dyDescent="0.2">
      <c r="A110" s="9">
        <f>IFERROR(VLOOKUP(B110,'[1]DADOS (OCULTAR)'!$P$3:$R$72,3,0),"")</f>
        <v>9039744001247</v>
      </c>
      <c r="B110" s="10" t="str">
        <f>'[1]TCE - ANEXO III - Preencher'!C119</f>
        <v>UPA CABO DE SANTO AGOSTINHO</v>
      </c>
      <c r="C110" s="11"/>
      <c r="D110" s="12" t="str">
        <f>'[1]TCE - ANEXO III - Preencher'!E119</f>
        <v>JOSE AMARO DOS SANTOS</v>
      </c>
      <c r="E110" s="10" t="str">
        <f>IF('[1]TCE - ANEXO III - Preencher'!F119="4 - Assistência Odontológica","2 - Outros Profissionais da Saúde",'[1]TCE - ANEXO III - Preencher'!F119)</f>
        <v>3-Administrativo</v>
      </c>
      <c r="F110" s="13">
        <f>'[1]TCE - ANEXO III - Preencher'!G119</f>
        <v>517410</v>
      </c>
      <c r="G110" s="14">
        <f>IF('[1]TCE - ANEXO III - Preencher'!H119="","",'[1]TCE - ANEXO III - Preencher'!H119)</f>
        <v>44348</v>
      </c>
      <c r="H110" s="15">
        <f>'[1]TCE - ANEXO III - Preencher'!I119</f>
        <v>0</v>
      </c>
      <c r="I110" s="15">
        <f>'[1]TCE - ANEXO III - Preencher'!J119</f>
        <v>119.848</v>
      </c>
      <c r="J110" s="15">
        <f>'[1]TCE - ANEXO III - Preencher'!K119</f>
        <v>0</v>
      </c>
      <c r="K110" s="16">
        <f>'[1]TCE - ANEXO III - Preencher'!L119</f>
        <v>174.1</v>
      </c>
      <c r="L110" s="16">
        <f>'[1]TCE - ANEXO III - Preencher'!M119</f>
        <v>22</v>
      </c>
      <c r="M110" s="16">
        <f t="shared" si="7"/>
        <v>152.1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271.94799999999998</v>
      </c>
    </row>
    <row r="111" spans="1:28" s="4" customFormat="1" x14ac:dyDescent="0.2">
      <c r="A111" s="9">
        <f>IFERROR(VLOOKUP(B111,'[1]DADOS (OCULTAR)'!$P$3:$R$72,3,0),"")</f>
        <v>9039744001247</v>
      </c>
      <c r="B111" s="10" t="str">
        <f>'[1]TCE - ANEXO III - Preencher'!C120</f>
        <v>UPA CABO DE SANTO AGOSTINHO</v>
      </c>
      <c r="C111" s="11"/>
      <c r="D111" s="12" t="str">
        <f>'[1]TCE - ANEXO III - Preencher'!E120</f>
        <v>JOSE CRISTIANO DA SILVA RODRIGUES</v>
      </c>
      <c r="E111" s="10" t="str">
        <f>IF('[1]TCE - ANEXO III - Preencher'!F120="4 - Assistência Odontológica","2 - Outros Profissionais da Saúde",'[1]TCE - ANEXO III - Preencher'!F120)</f>
        <v>3-Administrativo</v>
      </c>
      <c r="F111" s="13">
        <f>'[1]TCE - ANEXO III - Preencher'!G120</f>
        <v>766420</v>
      </c>
      <c r="G111" s="14">
        <f>IF('[1]TCE - ANEXO III - Preencher'!H120="","",'[1]TCE - ANEXO III - Preencher'!H120)</f>
        <v>44348</v>
      </c>
      <c r="H111" s="15">
        <f>'[1]TCE - ANEXO III - Preencher'!I120</f>
        <v>0</v>
      </c>
      <c r="I111" s="15">
        <f>'[1]TCE - ANEXO III - Preencher'!J120</f>
        <v>121.5912</v>
      </c>
      <c r="J111" s="15">
        <f>'[1]TCE - ANEXO III - Preencher'!K120</f>
        <v>0</v>
      </c>
      <c r="K111" s="16">
        <f>'[1]TCE - ANEXO III - Preencher'!L120</f>
        <v>174.1</v>
      </c>
      <c r="L111" s="16">
        <f>'[1]TCE - ANEXO III - Preencher'!M120</f>
        <v>10.85</v>
      </c>
      <c r="M111" s="16">
        <f t="shared" si="7"/>
        <v>163.25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284.84120000000001</v>
      </c>
    </row>
    <row r="112" spans="1:28" s="4" customFormat="1" x14ac:dyDescent="0.2">
      <c r="A112" s="9">
        <f>IFERROR(VLOOKUP(B112,'[1]DADOS (OCULTAR)'!$P$3:$R$72,3,0),"")</f>
        <v>9039744001247</v>
      </c>
      <c r="B112" s="10" t="str">
        <f>'[1]TCE - ANEXO III - Preencher'!C121</f>
        <v>UPA CABO DE SANTO AGOSTINHO</v>
      </c>
      <c r="C112" s="11"/>
      <c r="D112" s="12" t="str">
        <f>'[1]TCE - ANEXO III - Preencher'!E121</f>
        <v>JOSE JORGE DE SOUZA</v>
      </c>
      <c r="E112" s="10" t="str">
        <f>IF('[1]TCE - ANEXO III - Preencher'!F121="4 - Assistência Odontológica","2 - Outros Profissionais da Saúde",'[1]TCE - ANEXO III - Preencher'!F121)</f>
        <v>3-Administrativo</v>
      </c>
      <c r="F112" s="13">
        <f>'[1]TCE - ANEXO III - Preencher'!G121</f>
        <v>514225</v>
      </c>
      <c r="G112" s="14">
        <f>IF('[1]TCE - ANEXO III - Preencher'!H121="","",'[1]TCE - ANEXO III - Preencher'!H121)</f>
        <v>44348</v>
      </c>
      <c r="H112" s="15">
        <f>'[1]TCE - ANEXO III - Preencher'!I121</f>
        <v>0</v>
      </c>
      <c r="I112" s="15">
        <f>'[1]TCE - ANEXO III - Preencher'!J121</f>
        <v>169.7208</v>
      </c>
      <c r="J112" s="15">
        <f>'[1]TCE - ANEXO III - Preencher'!K121</f>
        <v>0</v>
      </c>
      <c r="K112" s="16">
        <f>'[1]TCE - ANEXO III - Preencher'!L121</f>
        <v>174.1</v>
      </c>
      <c r="L112" s="16">
        <f>'[1]TCE - ANEXO III - Preencher'!M121</f>
        <v>22</v>
      </c>
      <c r="M112" s="16">
        <f t="shared" si="7"/>
        <v>152.1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321.82079999999996</v>
      </c>
    </row>
    <row r="113" spans="1:28" s="4" customFormat="1" x14ac:dyDescent="0.2">
      <c r="A113" s="9">
        <f>IFERROR(VLOOKUP(B113,'[1]DADOS (OCULTAR)'!$P$3:$R$72,3,0),"")</f>
        <v>9039744001247</v>
      </c>
      <c r="B113" s="10" t="str">
        <f>'[1]TCE - ANEXO III - Preencher'!C122</f>
        <v>UPA CABO DE SANTO AGOSTINHO</v>
      </c>
      <c r="C113" s="11"/>
      <c r="D113" s="12" t="str">
        <f>'[1]TCE - ANEXO III - Preencher'!E122</f>
        <v>JOSE LEANDRO GOMES DA SILVA</v>
      </c>
      <c r="E113" s="10" t="str">
        <f>IF('[1]TCE - ANEXO III - Preencher'!F122="4 - Assistência Odontológica","2 - Outros Profissionais da Saúde",'[1]TCE - ANEXO III - Preencher'!F122)</f>
        <v>3-Administrativo</v>
      </c>
      <c r="F113" s="13">
        <f>'[1]TCE - ANEXO III - Preencher'!G122</f>
        <v>515110</v>
      </c>
      <c r="G113" s="14">
        <f>IF('[1]TCE - ANEXO III - Preencher'!H122="","",'[1]TCE - ANEXO III - Preencher'!H122)</f>
        <v>44348</v>
      </c>
      <c r="H113" s="15">
        <f>'[1]TCE - ANEXO III - Preencher'!I122</f>
        <v>0</v>
      </c>
      <c r="I113" s="15">
        <f>'[1]TCE - ANEXO III - Preencher'!J122</f>
        <v>122.4872</v>
      </c>
      <c r="J113" s="15">
        <f>'[1]TCE - ANEXO III - Preencher'!K122</f>
        <v>0</v>
      </c>
      <c r="K113" s="16">
        <f>'[1]TCE - ANEXO III - Preencher'!L122</f>
        <v>174.1</v>
      </c>
      <c r="L113" s="16">
        <f>'[1]TCE - ANEXO III - Preencher'!M122</f>
        <v>22</v>
      </c>
      <c r="M113" s="16">
        <f t="shared" si="7"/>
        <v>152.1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270.72770000000003</v>
      </c>
      <c r="R113" s="16">
        <f>'[1]TCE - ANEXO III - Preencher'!S122</f>
        <v>55</v>
      </c>
      <c r="S113" s="17">
        <f t="shared" si="9"/>
        <v>215.72770000000003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490.31490000000002</v>
      </c>
    </row>
    <row r="114" spans="1:28" s="4" customFormat="1" x14ac:dyDescent="0.2">
      <c r="A114" s="9">
        <f>IFERROR(VLOOKUP(B114,'[1]DADOS (OCULTAR)'!$P$3:$R$72,3,0),"")</f>
        <v>9039744001247</v>
      </c>
      <c r="B114" s="10" t="str">
        <f>'[1]TCE - ANEXO III - Preencher'!C123</f>
        <v>UPA CABO DE SANTO AGOSTINHO</v>
      </c>
      <c r="C114" s="11"/>
      <c r="D114" s="12" t="str">
        <f>'[1]TCE - ANEXO III - Preencher'!E123</f>
        <v>JOSENILDA DA SILVA MELO RODRIGUES</v>
      </c>
      <c r="E114" s="10" t="str">
        <f>IF('[1]TCE - ANEXO III - Preencher'!F123="4 - Assistência Odontológica","2 - Outros Profissionais da Saúde",'[1]TCE - ANEXO III - Preencher'!F123)</f>
        <v>2-Outros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44348</v>
      </c>
      <c r="H114" s="15">
        <f>'[1]TCE - ANEXO III - Preencher'!I123</f>
        <v>0</v>
      </c>
      <c r="I114" s="15">
        <f>'[1]TCE - ANEXO III - Preencher'!J123</f>
        <v>129.37200000000001</v>
      </c>
      <c r="J114" s="15">
        <f>'[1]TCE - ANEXO III - Preencher'!K123</f>
        <v>0</v>
      </c>
      <c r="K114" s="16">
        <f>'[1]TCE - ANEXO III - Preencher'!L123</f>
        <v>174.1</v>
      </c>
      <c r="L114" s="16">
        <f>'[1]TCE - ANEXO III - Preencher'!M123</f>
        <v>22</v>
      </c>
      <c r="M114" s="16">
        <f t="shared" si="7"/>
        <v>152.1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270.72770000000003</v>
      </c>
      <c r="R114" s="16">
        <f>'[1]TCE - ANEXO III - Preencher'!S123</f>
        <v>66</v>
      </c>
      <c r="S114" s="17">
        <f t="shared" si="9"/>
        <v>204.72770000000003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486.19970000000001</v>
      </c>
    </row>
    <row r="115" spans="1:28" s="4" customFormat="1" x14ac:dyDescent="0.2">
      <c r="A115" s="9">
        <f>IFERROR(VLOOKUP(B115,'[1]DADOS (OCULTAR)'!$P$3:$R$72,3,0),"")</f>
        <v>9039744001247</v>
      </c>
      <c r="B115" s="10" t="str">
        <f>'[1]TCE - ANEXO III - Preencher'!C124</f>
        <v>UPA CABO DE SANTO AGOSTINHO</v>
      </c>
      <c r="C115" s="11"/>
      <c r="D115" s="12" t="str">
        <f>'[1]TCE - ANEXO III - Preencher'!E124</f>
        <v>JOSILMA MARIA DOS SANTOS OLIVEIRA</v>
      </c>
      <c r="E115" s="10" t="str">
        <f>IF('[1]TCE - ANEXO III - Preencher'!F124="4 - Assistência Odontológica","2 - Outros Profissionais da Saúde",'[1]TCE - ANEXO III - Preencher'!F124)</f>
        <v>3-Administrativo</v>
      </c>
      <c r="F115" s="13">
        <f>'[1]TCE - ANEXO III - Preencher'!G124</f>
        <v>515205</v>
      </c>
      <c r="G115" s="14">
        <f>IF('[1]TCE - ANEXO III - Preencher'!H124="","",'[1]TCE - ANEXO III - Preencher'!H124)</f>
        <v>44348</v>
      </c>
      <c r="H115" s="15">
        <f>'[1]TCE - ANEXO III - Preencher'!I124</f>
        <v>0</v>
      </c>
      <c r="I115" s="15">
        <f>'[1]TCE - ANEXO III - Preencher'!J124</f>
        <v>130.38800000000001</v>
      </c>
      <c r="J115" s="15">
        <f>'[1]TCE - ANEXO III - Preencher'!K124</f>
        <v>0</v>
      </c>
      <c r="K115" s="16">
        <f>'[1]TCE - ANEXO III - Preencher'!L124</f>
        <v>174.1</v>
      </c>
      <c r="L115" s="16">
        <f>'[1]TCE - ANEXO III - Preencher'!M124</f>
        <v>23.8</v>
      </c>
      <c r="M115" s="16">
        <f t="shared" si="7"/>
        <v>150.29999999999998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283.5</v>
      </c>
      <c r="R115" s="16">
        <f>'[1]TCE - ANEXO III - Preencher'!S124</f>
        <v>52.36</v>
      </c>
      <c r="S115" s="17">
        <f t="shared" si="9"/>
        <v>231.14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511.82799999999997</v>
      </c>
    </row>
    <row r="116" spans="1:28" s="4" customFormat="1" x14ac:dyDescent="0.2">
      <c r="A116" s="9">
        <f>IFERROR(VLOOKUP(B116,'[1]DADOS (OCULTAR)'!$P$3:$R$72,3,0),"")</f>
        <v>9039744001247</v>
      </c>
      <c r="B116" s="10" t="str">
        <f>'[1]TCE - ANEXO III - Preencher'!C125</f>
        <v>UPA CABO DE SANTO AGOSTINHO</v>
      </c>
      <c r="C116" s="11"/>
      <c r="D116" s="12" t="str">
        <f>'[1]TCE - ANEXO III - Preencher'!E125</f>
        <v>JOSINEIDE DOS SANTOS SILVA</v>
      </c>
      <c r="E116" s="10" t="str">
        <f>IF('[1]TCE - ANEXO III - Preencher'!F125="4 - Assistência Odontológica","2 - Outros Profissionais da Saúde",'[1]TCE - ANEXO III - Preencher'!F125)</f>
        <v>2-Outros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44348</v>
      </c>
      <c r="H116" s="15">
        <f>'[1]TCE - ANEXO III - Preencher'!I125</f>
        <v>0</v>
      </c>
      <c r="I116" s="15">
        <f>'[1]TCE - ANEXO III - Preencher'!J125</f>
        <v>194.9888</v>
      </c>
      <c r="J116" s="15">
        <f>'[1]TCE - ANEXO III - Preencher'!K125</f>
        <v>0</v>
      </c>
      <c r="K116" s="16">
        <f>'[1]TCE - ANEXO III - Preencher'!L125</f>
        <v>174.1</v>
      </c>
      <c r="L116" s="16">
        <f>'[1]TCE - ANEXO III - Preencher'!M125</f>
        <v>22</v>
      </c>
      <c r="M116" s="16">
        <f t="shared" si="7"/>
        <v>152.1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347.08879999999999</v>
      </c>
    </row>
    <row r="117" spans="1:28" s="4" customFormat="1" x14ac:dyDescent="0.2">
      <c r="A117" s="9">
        <f>IFERROR(VLOOKUP(B117,'[1]DADOS (OCULTAR)'!$P$3:$R$72,3,0),"")</f>
        <v>9039744001247</v>
      </c>
      <c r="B117" s="10" t="str">
        <f>'[1]TCE - ANEXO III - Preencher'!C126</f>
        <v>UPA CABO DE SANTO AGOSTINHO</v>
      </c>
      <c r="C117" s="11"/>
      <c r="D117" s="12" t="str">
        <f>'[1]TCE - ANEXO III - Preencher'!E126</f>
        <v>JOZINEIDE ANA DAS NEVES OLIVEIRA</v>
      </c>
      <c r="E117" s="10" t="str">
        <f>IF('[1]TCE - ANEXO III - Preencher'!F126="4 - Assistência Odontológica","2 - Outros Profissionais da Saúde",'[1]TCE - ANEXO III - Preencher'!F126)</f>
        <v>3-Administrativo</v>
      </c>
      <c r="F117" s="13">
        <f>'[1]TCE - ANEXO III - Preencher'!G126</f>
        <v>411010</v>
      </c>
      <c r="G117" s="14">
        <f>IF('[1]TCE - ANEXO III - Preencher'!H126="","",'[1]TCE - ANEXO III - Preencher'!H126)</f>
        <v>44348</v>
      </c>
      <c r="H117" s="15">
        <f>'[1]TCE - ANEXO III - Preencher'!I126</f>
        <v>0</v>
      </c>
      <c r="I117" s="15">
        <f>'[1]TCE - ANEXO III - Preencher'!J126</f>
        <v>108.524</v>
      </c>
      <c r="J117" s="15">
        <f>'[1]TCE - ANEXO III - Preencher'!K126</f>
        <v>0</v>
      </c>
      <c r="K117" s="16">
        <f>'[1]TCE - ANEXO III - Preencher'!L126</f>
        <v>174.1</v>
      </c>
      <c r="L117" s="16">
        <f>'[1]TCE - ANEXO III - Preencher'!M126</f>
        <v>22</v>
      </c>
      <c r="M117" s="16">
        <f t="shared" si="7"/>
        <v>152.1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270.72770000000003</v>
      </c>
      <c r="R117" s="16">
        <f>'[1]TCE - ANEXO III - Preencher'!S126</f>
        <v>48.4</v>
      </c>
      <c r="S117" s="17">
        <f t="shared" si="9"/>
        <v>222.32770000000002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482.95170000000007</v>
      </c>
    </row>
    <row r="118" spans="1:28" s="4" customFormat="1" x14ac:dyDescent="0.2">
      <c r="A118" s="9">
        <f>IFERROR(VLOOKUP(B118,'[1]DADOS (OCULTAR)'!$P$3:$R$72,3,0),"")</f>
        <v>9039744001247</v>
      </c>
      <c r="B118" s="10" t="str">
        <f>'[1]TCE - ANEXO III - Preencher'!C127</f>
        <v>UPA CABO DE SANTO AGOSTINHO</v>
      </c>
      <c r="C118" s="11"/>
      <c r="D118" s="12" t="str">
        <f>'[1]TCE - ANEXO III - Preencher'!E127</f>
        <v>JULIANA ALBUQUERQUE DE CASTRO LOPES</v>
      </c>
      <c r="E118" s="10" t="str">
        <f>IF('[1]TCE - ANEXO III - Preencher'!F127="4 - Assistência Odontológica","2 - Outros Profissionais da Saúde",'[1]TCE - ANEXO III - Preencher'!F127)</f>
        <v>2-Outros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44348</v>
      </c>
      <c r="H118" s="15">
        <f>'[1]TCE - ANEXO III - Preencher'!I127</f>
        <v>0</v>
      </c>
      <c r="I118" s="15">
        <f>'[1]TCE - ANEXO III - Preencher'!J127</f>
        <v>114.068</v>
      </c>
      <c r="J118" s="15">
        <f>'[1]TCE - ANEXO III - Preencher'!K127</f>
        <v>0</v>
      </c>
      <c r="K118" s="16">
        <f>'[1]TCE - ANEXO III - Preencher'!L127</f>
        <v>174.1</v>
      </c>
      <c r="L118" s="16">
        <f>'[1]TCE - ANEXO III - Preencher'!M127</f>
        <v>22</v>
      </c>
      <c r="M118" s="16">
        <f t="shared" si="7"/>
        <v>152.1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270.72770000000003</v>
      </c>
      <c r="R118" s="16">
        <f>'[1]TCE - ANEXO III - Preencher'!S127</f>
        <v>66</v>
      </c>
      <c r="S118" s="17">
        <f t="shared" si="9"/>
        <v>204.72770000000003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470.89570000000003</v>
      </c>
    </row>
    <row r="119" spans="1:28" s="4" customFormat="1" x14ac:dyDescent="0.2">
      <c r="A119" s="9">
        <f>IFERROR(VLOOKUP(B119,'[1]DADOS (OCULTAR)'!$P$3:$R$72,3,0),"")</f>
        <v>9039744001247</v>
      </c>
      <c r="B119" s="10" t="str">
        <f>'[1]TCE - ANEXO III - Preencher'!C128</f>
        <v>UPA CABO DE SANTO AGOSTINHO</v>
      </c>
      <c r="C119" s="11"/>
      <c r="D119" s="12" t="str">
        <f>'[1]TCE - ANEXO III - Preencher'!E128</f>
        <v>JULIANA CANUTO DA SILVA</v>
      </c>
      <c r="E119" s="10" t="str">
        <f>IF('[1]TCE - ANEXO III - Preencher'!F128="4 - Assistência Odontológica","2 - Outros Profissionais da Saúde",'[1]TCE - ANEXO III - Preencher'!F128)</f>
        <v>2-Outros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44348</v>
      </c>
      <c r="H119" s="15">
        <f>'[1]TCE - ANEXO III - Preencher'!I128</f>
        <v>0</v>
      </c>
      <c r="I119" s="15">
        <f>'[1]TCE - ANEXO III - Preencher'!J128</f>
        <v>218.46</v>
      </c>
      <c r="J119" s="15">
        <f>'[1]TCE - ANEXO III - Preencher'!K128</f>
        <v>0</v>
      </c>
      <c r="K119" s="16">
        <f>'[1]TCE - ANEXO III - Preencher'!L128</f>
        <v>174.1</v>
      </c>
      <c r="L119" s="16">
        <f>'[1]TCE - ANEXO III - Preencher'!M128</f>
        <v>22</v>
      </c>
      <c r="M119" s="16">
        <f t="shared" si="7"/>
        <v>152.1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370.56</v>
      </c>
    </row>
    <row r="120" spans="1:28" s="4" customFormat="1" x14ac:dyDescent="0.2">
      <c r="A120" s="9">
        <f>IFERROR(VLOOKUP(B120,'[1]DADOS (OCULTAR)'!$P$3:$R$72,3,0),"")</f>
        <v>9039744001247</v>
      </c>
      <c r="B120" s="10" t="str">
        <f>'[1]TCE - ANEXO III - Preencher'!C129</f>
        <v>UPA CABO DE SANTO AGOSTINHO</v>
      </c>
      <c r="C120" s="11"/>
      <c r="D120" s="12" t="str">
        <f>'[1]TCE - ANEXO III - Preencher'!E129</f>
        <v>JULIANA MACEDO PIRES VERISSIMO SALES</v>
      </c>
      <c r="E120" s="10" t="str">
        <f>IF('[1]TCE - ANEXO III - Preencher'!F129="4 - Assistência Odontológica","2 - Outros Profissionais da Saúde",'[1]TCE - ANEXO III - Preencher'!F129)</f>
        <v>3-Administrativo</v>
      </c>
      <c r="F120" s="13">
        <f>'[1]TCE - ANEXO III - Preencher'!G129</f>
        <v>251605</v>
      </c>
      <c r="G120" s="14">
        <f>IF('[1]TCE - ANEXO III - Preencher'!H129="","",'[1]TCE - ANEXO III - Preencher'!H129)</f>
        <v>44348</v>
      </c>
      <c r="H120" s="15">
        <f>'[1]TCE - ANEXO III - Preencher'!I129</f>
        <v>0</v>
      </c>
      <c r="I120" s="15">
        <f>'[1]TCE - ANEXO III - Preencher'!J129</f>
        <v>237.86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237.86</v>
      </c>
    </row>
    <row r="121" spans="1:28" s="4" customFormat="1" x14ac:dyDescent="0.2">
      <c r="A121" s="9">
        <f>IFERROR(VLOOKUP(B121,'[1]DADOS (OCULTAR)'!$P$3:$R$72,3,0),"")</f>
        <v>9039744001247</v>
      </c>
      <c r="B121" s="10" t="str">
        <f>'[1]TCE - ANEXO III - Preencher'!C130</f>
        <v>UPA CABO DE SANTO AGOSTINHO</v>
      </c>
      <c r="C121" s="11"/>
      <c r="D121" s="12" t="str">
        <f>'[1]TCE - ANEXO III - Preencher'!E130</f>
        <v>JUVANI PEIXOTO DOS SANTOS</v>
      </c>
      <c r="E121" s="10" t="str">
        <f>IF('[1]TCE - ANEXO III - Preencher'!F130="4 - Assistência Odontológica","2 - Outros Profissionais da Saúde",'[1]TCE - ANEXO III - Preencher'!F130)</f>
        <v>2-Outros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44348</v>
      </c>
      <c r="H121" s="15">
        <f>'[1]TCE - ANEXO III - Preencher'!I130</f>
        <v>0</v>
      </c>
      <c r="I121" s="15">
        <f>'[1]TCE - ANEXO III - Preencher'!J130</f>
        <v>1.792</v>
      </c>
      <c r="J121" s="15">
        <f>'[1]TCE - ANEXO III - Preencher'!K130</f>
        <v>0</v>
      </c>
      <c r="K121" s="16">
        <f>'[1]TCE - ANEXO III - Preencher'!L130</f>
        <v>174.1</v>
      </c>
      <c r="L121" s="16">
        <f>'[1]TCE - ANEXO III - Preencher'!M130</f>
        <v>22</v>
      </c>
      <c r="M121" s="16">
        <f t="shared" si="7"/>
        <v>152.1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153.892</v>
      </c>
    </row>
    <row r="122" spans="1:28" s="4" customFormat="1" x14ac:dyDescent="0.2">
      <c r="A122" s="9">
        <f>IFERROR(VLOOKUP(B122,'[1]DADOS (OCULTAR)'!$P$3:$R$72,3,0),"")</f>
        <v>9039744001247</v>
      </c>
      <c r="B122" s="10" t="str">
        <f>'[1]TCE - ANEXO III - Preencher'!C131</f>
        <v>UPA CABO DE SANTO AGOSTINHO</v>
      </c>
      <c r="C122" s="11"/>
      <c r="D122" s="12" t="str">
        <f>'[1]TCE - ANEXO III - Preencher'!E131</f>
        <v>KASSIA PRISCILA PEREIRA</v>
      </c>
      <c r="E122" s="10" t="str">
        <f>IF('[1]TCE - ANEXO III - Preencher'!F131="4 - Assistência Odontológica","2 - Outros Profissionais da Saúde",'[1]TCE - ANEXO III - Preencher'!F131)</f>
        <v>3-Administrativo</v>
      </c>
      <c r="F122" s="13">
        <f>'[1]TCE - ANEXO III - Preencher'!G131</f>
        <v>411010</v>
      </c>
      <c r="G122" s="14">
        <f>IF('[1]TCE - ANEXO III - Preencher'!H131="","",'[1]TCE - ANEXO III - Preencher'!H131)</f>
        <v>44348</v>
      </c>
      <c r="H122" s="15">
        <f>'[1]TCE - ANEXO III - Preencher'!I131</f>
        <v>0</v>
      </c>
      <c r="I122" s="15">
        <f>'[1]TCE - ANEXO III - Preencher'!J131</f>
        <v>144.61359999999999</v>
      </c>
      <c r="J122" s="15">
        <f>'[1]TCE - ANEXO III - Preencher'!K131</f>
        <v>0</v>
      </c>
      <c r="K122" s="16">
        <f>'[1]TCE - ANEXO III - Preencher'!L131</f>
        <v>174.1</v>
      </c>
      <c r="L122" s="16">
        <f>'[1]TCE - ANEXO III - Preencher'!M131</f>
        <v>22</v>
      </c>
      <c r="M122" s="16">
        <f t="shared" si="7"/>
        <v>152.1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158.2277</v>
      </c>
      <c r="R122" s="16">
        <f>'[1]TCE - ANEXO III - Preencher'!S131</f>
        <v>66</v>
      </c>
      <c r="S122" s="17">
        <f t="shared" si="9"/>
        <v>92.227699999999999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388.94129999999996</v>
      </c>
    </row>
    <row r="123" spans="1:28" s="4" customFormat="1" x14ac:dyDescent="0.2">
      <c r="A123" s="9">
        <f>IFERROR(VLOOKUP(B123,'[1]DADOS (OCULTAR)'!$P$3:$R$72,3,0),"")</f>
        <v>9039744001247</v>
      </c>
      <c r="B123" s="10" t="str">
        <f>'[1]TCE - ANEXO III - Preencher'!C132</f>
        <v>UPA CABO DE SANTO AGOSTINHO</v>
      </c>
      <c r="C123" s="11"/>
      <c r="D123" s="12" t="str">
        <f>'[1]TCE - ANEXO III - Preencher'!E132</f>
        <v>LAURA FERNANDA ALVES MOTA</v>
      </c>
      <c r="E123" s="10" t="str">
        <f>IF('[1]TCE - ANEXO III - Preencher'!F132="4 - Assistência Odontológica","2 - Outros Profissionais da Saúde",'[1]TCE - ANEXO III - Preencher'!F132)</f>
        <v>1-Médico</v>
      </c>
      <c r="F123" s="13">
        <f>'[1]TCE - ANEXO III - Preencher'!G132</f>
        <v>225125</v>
      </c>
      <c r="G123" s="14">
        <f>IF('[1]TCE - ANEXO III - Preencher'!H132="","",'[1]TCE - ANEXO III - Preencher'!H132)</f>
        <v>44348</v>
      </c>
      <c r="H123" s="15">
        <f>'[1]TCE - ANEXO III - Preencher'!I132</f>
        <v>0</v>
      </c>
      <c r="I123" s="15">
        <f>'[1]TCE - ANEXO III - Preencher'!J132</f>
        <v>488.19439999999997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488.19439999999997</v>
      </c>
    </row>
    <row r="124" spans="1:28" s="4" customFormat="1" x14ac:dyDescent="0.2">
      <c r="A124" s="9">
        <f>IFERROR(VLOOKUP(B124,'[1]DADOS (OCULTAR)'!$P$3:$R$72,3,0),"")</f>
        <v>9039744001247</v>
      </c>
      <c r="B124" s="10" t="str">
        <f>'[1]TCE - ANEXO III - Preencher'!C133</f>
        <v>UPA CABO DE SANTO AGOSTINHO</v>
      </c>
      <c r="C124" s="11"/>
      <c r="D124" s="12" t="str">
        <f>'[1]TCE - ANEXO III - Preencher'!E133</f>
        <v>LAYSE DAYANA SANTIAGO DA SILVA</v>
      </c>
      <c r="E124" s="10" t="str">
        <f>IF('[1]TCE - ANEXO III - Preencher'!F133="4 - Assistência Odontológica","2 - Outros Profissionais da Saúde",'[1]TCE - ANEXO III - Preencher'!F133)</f>
        <v>2-Outros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44348</v>
      </c>
      <c r="H124" s="15">
        <f>'[1]TCE - ANEXO III - Preencher'!I133</f>
        <v>0</v>
      </c>
      <c r="I124" s="15">
        <f>'[1]TCE - ANEXO III - Preencher'!J133</f>
        <v>114.836</v>
      </c>
      <c r="J124" s="15">
        <f>'[1]TCE - ANEXO III - Preencher'!K133</f>
        <v>0</v>
      </c>
      <c r="K124" s="16">
        <f>'[1]TCE - ANEXO III - Preencher'!L133</f>
        <v>174.1</v>
      </c>
      <c r="L124" s="16">
        <f>'[1]TCE - ANEXO III - Preencher'!M133</f>
        <v>22</v>
      </c>
      <c r="M124" s="16">
        <f t="shared" si="7"/>
        <v>152.1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266.93599999999998</v>
      </c>
    </row>
    <row r="125" spans="1:28" s="4" customFormat="1" x14ac:dyDescent="0.2">
      <c r="A125" s="9">
        <f>IFERROR(VLOOKUP(B125,'[1]DADOS (OCULTAR)'!$P$3:$R$72,3,0),"")</f>
        <v>9039744001247</v>
      </c>
      <c r="B125" s="10" t="str">
        <f>'[1]TCE - ANEXO III - Preencher'!C134</f>
        <v>UPA CABO DE SANTO AGOSTINHO</v>
      </c>
      <c r="C125" s="11"/>
      <c r="D125" s="12" t="str">
        <f>'[1]TCE - ANEXO III - Preencher'!E134</f>
        <v>LUIZ HENRIQUE GOMES DE LIMA</v>
      </c>
      <c r="E125" s="10" t="str">
        <f>IF('[1]TCE - ANEXO III - Preencher'!F134="4 - Assistência Odontológica","2 - Outros Profissionais da Saúde",'[1]TCE - ANEXO III - Preencher'!F134)</f>
        <v>1-Médico</v>
      </c>
      <c r="F125" s="13">
        <f>'[1]TCE - ANEXO III - Preencher'!G134</f>
        <v>225125</v>
      </c>
      <c r="G125" s="14">
        <f>IF('[1]TCE - ANEXO III - Preencher'!H134="","",'[1]TCE - ANEXO III - Preencher'!H134)</f>
        <v>44348</v>
      </c>
      <c r="H125" s="15">
        <f>'[1]TCE - ANEXO III - Preencher'!I134</f>
        <v>0</v>
      </c>
      <c r="I125" s="15">
        <f>'[1]TCE - ANEXO III - Preencher'!J134</f>
        <v>128.9008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128.9008</v>
      </c>
    </row>
    <row r="126" spans="1:28" s="4" customFormat="1" x14ac:dyDescent="0.2">
      <c r="A126" s="9">
        <f>IFERROR(VLOOKUP(B126,'[1]DADOS (OCULTAR)'!$P$3:$R$72,3,0),"")</f>
        <v>9039744001247</v>
      </c>
      <c r="B126" s="10" t="str">
        <f>'[1]TCE - ANEXO III - Preencher'!C135</f>
        <v>UPA CABO DE SANTO AGOSTINHO</v>
      </c>
      <c r="C126" s="11"/>
      <c r="D126" s="12" t="str">
        <f>'[1]TCE - ANEXO III - Preencher'!E135</f>
        <v>MAISA FREITAS DA COSTA</v>
      </c>
      <c r="E126" s="10" t="str">
        <f>IF('[1]TCE - ANEXO III - Preencher'!F135="4 - Assistência Odontológica","2 - Outros Profissionais da Saúde",'[1]TCE - ANEXO III - Preencher'!F135)</f>
        <v>1-Médico</v>
      </c>
      <c r="F126" s="13">
        <f>'[1]TCE - ANEXO III - Preencher'!G135</f>
        <v>225125</v>
      </c>
      <c r="G126" s="14">
        <f>IF('[1]TCE - ANEXO III - Preencher'!H135="","",'[1]TCE - ANEXO III - Preencher'!H135)</f>
        <v>44348</v>
      </c>
      <c r="H126" s="15">
        <f>'[1]TCE - ANEXO III - Preencher'!I135</f>
        <v>0</v>
      </c>
      <c r="I126" s="15">
        <f>'[1]TCE - ANEXO III - Preencher'!J135</f>
        <v>585.56960000000004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585.56960000000004</v>
      </c>
    </row>
    <row r="127" spans="1:28" s="4" customFormat="1" x14ac:dyDescent="0.2">
      <c r="A127" s="9">
        <f>IFERROR(VLOOKUP(B127,'[1]DADOS (OCULTAR)'!$P$3:$R$72,3,0),"")</f>
        <v>9039744001247</v>
      </c>
      <c r="B127" s="10" t="str">
        <f>'[1]TCE - ANEXO III - Preencher'!C136</f>
        <v>UPA CABO DE SANTO AGOSTINHO</v>
      </c>
      <c r="C127" s="11"/>
      <c r="D127" s="12" t="str">
        <f>'[1]TCE - ANEXO III - Preencher'!E136</f>
        <v>MANOEL ALBINO SARAIVA</v>
      </c>
      <c r="E127" s="10" t="str">
        <f>IF('[1]TCE - ANEXO III - Preencher'!F136="4 - Assistência Odontológica","2 - Outros Profissionais da Saúde",'[1]TCE - ANEXO III - Preencher'!F136)</f>
        <v>3-Administrativo</v>
      </c>
      <c r="F127" s="13">
        <f>'[1]TCE - ANEXO III - Preencher'!G136</f>
        <v>517410</v>
      </c>
      <c r="G127" s="14">
        <f>IF('[1]TCE - ANEXO III - Preencher'!H136="","",'[1]TCE - ANEXO III - Preencher'!H136)</f>
        <v>44348</v>
      </c>
      <c r="H127" s="15">
        <f>'[1]TCE - ANEXO III - Preencher'!I136</f>
        <v>0</v>
      </c>
      <c r="I127" s="15">
        <f>'[1]TCE - ANEXO III - Preencher'!J136</f>
        <v>137.99199999999999</v>
      </c>
      <c r="J127" s="15">
        <f>'[1]TCE - ANEXO III - Preencher'!K136</f>
        <v>0</v>
      </c>
      <c r="K127" s="16">
        <f>'[1]TCE - ANEXO III - Preencher'!L136</f>
        <v>174.1</v>
      </c>
      <c r="L127" s="16">
        <f>'[1]TCE - ANEXO III - Preencher'!M136</f>
        <v>22</v>
      </c>
      <c r="M127" s="16">
        <f t="shared" si="7"/>
        <v>152.1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159.13</v>
      </c>
      <c r="R127" s="16">
        <f>'[1]TCE - ANEXO III - Preencher'!S136</f>
        <v>66</v>
      </c>
      <c r="S127" s="17">
        <f t="shared" si="9"/>
        <v>93.13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383.22199999999998</v>
      </c>
    </row>
    <row r="128" spans="1:28" s="4" customFormat="1" x14ac:dyDescent="0.2">
      <c r="A128" s="9">
        <f>IFERROR(VLOOKUP(B128,'[1]DADOS (OCULTAR)'!$P$3:$R$72,3,0),"")</f>
        <v>9039744001247</v>
      </c>
      <c r="B128" s="10" t="str">
        <f>'[1]TCE - ANEXO III - Preencher'!C137</f>
        <v>UPA CABO DE SANTO AGOSTINHO</v>
      </c>
      <c r="C128" s="11"/>
      <c r="D128" s="12" t="str">
        <f>'[1]TCE - ANEXO III - Preencher'!E137</f>
        <v>MANOELA RAMOS DA SILVA</v>
      </c>
      <c r="E128" s="10" t="str">
        <f>IF('[1]TCE - ANEXO III - Preencher'!F137="4 - Assistência Odontológica","2 - Outros Profissionais da Saúde",'[1]TCE - ANEXO III - Preencher'!F137)</f>
        <v>2-Outros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44348</v>
      </c>
      <c r="H128" s="15">
        <f>'[1]TCE - ANEXO III - Preencher'!I137</f>
        <v>0</v>
      </c>
      <c r="I128" s="15">
        <f>'[1]TCE - ANEXO III - Preencher'!J137</f>
        <v>125.25839999999999</v>
      </c>
      <c r="J128" s="15">
        <f>'[1]TCE - ANEXO III - Preencher'!K137</f>
        <v>0</v>
      </c>
      <c r="K128" s="16">
        <f>'[1]TCE - ANEXO III - Preencher'!L137</f>
        <v>174.1</v>
      </c>
      <c r="L128" s="16">
        <f>'[1]TCE - ANEXO III - Preencher'!M137</f>
        <v>22</v>
      </c>
      <c r="M128" s="16">
        <f t="shared" si="7"/>
        <v>152.1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270.72770000000003</v>
      </c>
      <c r="R128" s="16">
        <f>'[1]TCE - ANEXO III - Preencher'!S137</f>
        <v>66</v>
      </c>
      <c r="S128" s="17">
        <f t="shared" si="9"/>
        <v>204.72770000000003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482.08609999999999</v>
      </c>
    </row>
    <row r="129" spans="1:28" s="4" customFormat="1" x14ac:dyDescent="0.2">
      <c r="A129" s="9">
        <f>IFERROR(VLOOKUP(B129,'[1]DADOS (OCULTAR)'!$P$3:$R$72,3,0),"")</f>
        <v>9039744001247</v>
      </c>
      <c r="B129" s="10" t="str">
        <f>'[1]TCE - ANEXO III - Preencher'!C138</f>
        <v>UPA CABO DE SANTO AGOSTINHO</v>
      </c>
      <c r="C129" s="11"/>
      <c r="D129" s="12" t="str">
        <f>'[1]TCE - ANEXO III - Preencher'!E138</f>
        <v>MARCELO ROBERTO DE SALES</v>
      </c>
      <c r="E129" s="10" t="str">
        <f>IF('[1]TCE - ANEXO III - Preencher'!F138="4 - Assistência Odontológica","2 - Outros Profissionais da Saúde",'[1]TCE - ANEXO III - Preencher'!F138)</f>
        <v>3-Administrativo</v>
      </c>
      <c r="F129" s="13">
        <f>'[1]TCE - ANEXO III - Preencher'!G138</f>
        <v>514225</v>
      </c>
      <c r="G129" s="14">
        <f>IF('[1]TCE - ANEXO III - Preencher'!H138="","",'[1]TCE - ANEXO III - Preencher'!H138)</f>
        <v>44348</v>
      </c>
      <c r="H129" s="15">
        <f>'[1]TCE - ANEXO III - Preencher'!I138</f>
        <v>0</v>
      </c>
      <c r="I129" s="15">
        <f>'[1]TCE - ANEXO III - Preencher'!J138</f>
        <v>126.0872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158.2277</v>
      </c>
      <c r="R129" s="16">
        <f>'[1]TCE - ANEXO III - Preencher'!S138</f>
        <v>66</v>
      </c>
      <c r="S129" s="17">
        <f t="shared" si="9"/>
        <v>92.227699999999999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218.31489999999999</v>
      </c>
    </row>
    <row r="130" spans="1:28" s="4" customFormat="1" x14ac:dyDescent="0.2">
      <c r="A130" s="9">
        <f>IFERROR(VLOOKUP(B130,'[1]DADOS (OCULTAR)'!$P$3:$R$72,3,0),"")</f>
        <v>9039744001247</v>
      </c>
      <c r="B130" s="10" t="str">
        <f>'[1]TCE - ANEXO III - Preencher'!C139</f>
        <v>UPA CABO DE SANTO AGOSTINHO</v>
      </c>
      <c r="C130" s="11"/>
      <c r="D130" s="12" t="str">
        <f>'[1]TCE - ANEXO III - Preencher'!E139</f>
        <v>MARIA DA GLORIA FERREIRA DE ALBUQUERQUE SENA</v>
      </c>
      <c r="E130" s="10" t="str">
        <f>IF('[1]TCE - ANEXO III - Preencher'!F139="4 - Assistência Odontológica","2 - Outros Profissionais da Saúde",'[1]TCE - ANEXO III - Preencher'!F139)</f>
        <v>3-Administrativo</v>
      </c>
      <c r="F130" s="13">
        <f>'[1]TCE - ANEXO III - Preencher'!G139</f>
        <v>521130</v>
      </c>
      <c r="G130" s="14">
        <f>IF('[1]TCE - ANEXO III - Preencher'!H139="","",'[1]TCE - ANEXO III - Preencher'!H139)</f>
        <v>44348</v>
      </c>
      <c r="H130" s="15">
        <f>'[1]TCE - ANEXO III - Preencher'!I139</f>
        <v>0</v>
      </c>
      <c r="I130" s="15">
        <f>'[1]TCE - ANEXO III - Preencher'!J139</f>
        <v>109.94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158.2277</v>
      </c>
      <c r="R130" s="16">
        <f>'[1]TCE - ANEXO III - Preencher'!S139</f>
        <v>66</v>
      </c>
      <c r="S130" s="17">
        <f t="shared" si="9"/>
        <v>92.227699999999999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202.1677</v>
      </c>
    </row>
    <row r="131" spans="1:28" s="4" customFormat="1" x14ac:dyDescent="0.2">
      <c r="A131" s="9">
        <f>IFERROR(VLOOKUP(B131,'[1]DADOS (OCULTAR)'!$P$3:$R$72,3,0),"")</f>
        <v>9039744001247</v>
      </c>
      <c r="B131" s="10" t="str">
        <f>'[1]TCE - ANEXO III - Preencher'!C140</f>
        <v>UPA CABO DE SANTO AGOSTINHO</v>
      </c>
      <c r="C131" s="11"/>
      <c r="D131" s="12" t="str">
        <f>'[1]TCE - ANEXO III - Preencher'!E140</f>
        <v>MARIA DAS GRACAS DO NASCIMENTO</v>
      </c>
      <c r="E131" s="10" t="str">
        <f>IF('[1]TCE - ANEXO III - Preencher'!F140="4 - Assistência Odontológica","2 - Outros Profissionais da Saúde",'[1]TCE - ANEXO III - Preencher'!F140)</f>
        <v>2-Outros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44348</v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>
        <f>IFERROR(VLOOKUP(B132,'[1]DADOS (OCULTAR)'!$P$3:$R$72,3,0),"")</f>
        <v>9039744001247</v>
      </c>
      <c r="B132" s="10" t="str">
        <f>'[1]TCE - ANEXO III - Preencher'!C141</f>
        <v>UPA CABO DE SANTO AGOSTINHO</v>
      </c>
      <c r="C132" s="11"/>
      <c r="D132" s="12" t="str">
        <f>'[1]TCE - ANEXO III - Preencher'!E141</f>
        <v>MARIA DO CARMO SANTOS FERREIRA</v>
      </c>
      <c r="E132" s="10" t="str">
        <f>IF('[1]TCE - ANEXO III - Preencher'!F141="4 - Assistência Odontológica","2 - Outros Profissionais da Saúde",'[1]TCE - ANEXO III - Preencher'!F141)</f>
        <v>2-Outros Profissionais da Saúde</v>
      </c>
      <c r="F132" s="13">
        <f>'[1]TCE - ANEXO III - Preencher'!G141</f>
        <v>223505</v>
      </c>
      <c r="G132" s="14">
        <f>IF('[1]TCE - ANEXO III - Preencher'!H141="","",'[1]TCE - ANEXO III - Preencher'!H141)</f>
        <v>44348</v>
      </c>
      <c r="H132" s="15">
        <f>'[1]TCE - ANEXO III - Preencher'!I141</f>
        <v>0</v>
      </c>
      <c r="I132" s="15">
        <f>'[1]TCE - ANEXO III - Preencher'!J141</f>
        <v>384.92320000000001</v>
      </c>
      <c r="J132" s="15">
        <f>'[1]TCE - ANEXO III - Preencher'!K141</f>
        <v>0</v>
      </c>
      <c r="K132" s="16">
        <f>'[1]TCE - ANEXO III - Preencher'!L141</f>
        <v>174.1</v>
      </c>
      <c r="L132" s="16">
        <f>'[1]TCE - ANEXO III - Preencher'!M141</f>
        <v>3.08</v>
      </c>
      <c r="M132" s="16">
        <f t="shared" ref="M132:M195" si="13">K132-L132</f>
        <v>171.01999999999998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555.94319999999993</v>
      </c>
    </row>
    <row r="133" spans="1:28" s="4" customFormat="1" x14ac:dyDescent="0.2">
      <c r="A133" s="9">
        <f>IFERROR(VLOOKUP(B133,'[1]DADOS (OCULTAR)'!$P$3:$R$72,3,0),"")</f>
        <v>9039744001247</v>
      </c>
      <c r="B133" s="10" t="str">
        <f>'[1]TCE - ANEXO III - Preencher'!C142</f>
        <v>UPA CABO DE SANTO AGOSTINHO</v>
      </c>
      <c r="C133" s="11"/>
      <c r="D133" s="12" t="str">
        <f>'[1]TCE - ANEXO III - Preencher'!E142</f>
        <v>MARIA GABRIELA ALVES DA SILVA</v>
      </c>
      <c r="E133" s="10" t="str">
        <f>IF('[1]TCE - ANEXO III - Preencher'!F142="4 - Assistência Odontológica","2 - Outros Profissionais da Saúde",'[1]TCE - ANEXO III - Preencher'!F142)</f>
        <v>2-Outros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44348</v>
      </c>
      <c r="H133" s="15">
        <f>'[1]TCE - ANEXO III - Preencher'!I142</f>
        <v>0</v>
      </c>
      <c r="I133" s="15">
        <f>'[1]TCE - ANEXO III - Preencher'!J142</f>
        <v>116.7216</v>
      </c>
      <c r="J133" s="15">
        <f>'[1]TCE - ANEXO III - Preencher'!K142</f>
        <v>0</v>
      </c>
      <c r="K133" s="16">
        <f>'[1]TCE - ANEXO III - Preencher'!L142</f>
        <v>174.1</v>
      </c>
      <c r="L133" s="16">
        <f>'[1]TCE - ANEXO III - Preencher'!M142</f>
        <v>22</v>
      </c>
      <c r="M133" s="16">
        <f t="shared" si="13"/>
        <v>152.1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383.22770000000003</v>
      </c>
      <c r="R133" s="16">
        <f>'[1]TCE - ANEXO III - Preencher'!S142</f>
        <v>66</v>
      </c>
      <c r="S133" s="17">
        <f t="shared" si="15"/>
        <v>317.22770000000003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586.04930000000002</v>
      </c>
    </row>
    <row r="134" spans="1:28" s="4" customFormat="1" x14ac:dyDescent="0.2">
      <c r="A134" s="9">
        <f>IFERROR(VLOOKUP(B134,'[1]DADOS (OCULTAR)'!$P$3:$R$72,3,0),"")</f>
        <v>9039744001247</v>
      </c>
      <c r="B134" s="10" t="str">
        <f>'[1]TCE - ANEXO III - Preencher'!C143</f>
        <v>UPA CABO DE SANTO AGOSTINHO</v>
      </c>
      <c r="C134" s="11"/>
      <c r="D134" s="12" t="str">
        <f>'[1]TCE - ANEXO III - Preencher'!E143</f>
        <v>MARIA JOSE DE SOUZA</v>
      </c>
      <c r="E134" s="10" t="str">
        <f>IF('[1]TCE - ANEXO III - Preencher'!F143="4 - Assistência Odontológica","2 - Outros Profissionais da Saúde",'[1]TCE - ANEXO III - Preencher'!F143)</f>
        <v>2-Outros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44348</v>
      </c>
      <c r="H134" s="15">
        <f>'[1]TCE - ANEXO III - Preencher'!I143</f>
        <v>0</v>
      </c>
      <c r="I134" s="15">
        <f>'[1]TCE - ANEXO III - Preencher'!J143</f>
        <v>110.1656</v>
      </c>
      <c r="J134" s="15">
        <f>'[1]TCE - ANEXO III - Preencher'!K143</f>
        <v>0</v>
      </c>
      <c r="K134" s="16">
        <f>'[1]TCE - ANEXO III - Preencher'!L143</f>
        <v>174.1</v>
      </c>
      <c r="L134" s="16">
        <f>'[1]TCE - ANEXO III - Preencher'!M143</f>
        <v>22</v>
      </c>
      <c r="M134" s="16">
        <f t="shared" si="13"/>
        <v>152.1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158.2277</v>
      </c>
      <c r="R134" s="16">
        <f>'[1]TCE - ANEXO III - Preencher'!S143</f>
        <v>66</v>
      </c>
      <c r="S134" s="17">
        <f t="shared" si="15"/>
        <v>92.227699999999999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354.49329999999998</v>
      </c>
    </row>
    <row r="135" spans="1:28" s="4" customFormat="1" x14ac:dyDescent="0.2">
      <c r="A135" s="9">
        <f>IFERROR(VLOOKUP(B135,'[1]DADOS (OCULTAR)'!$P$3:$R$72,3,0),"")</f>
        <v>9039744001247</v>
      </c>
      <c r="B135" s="10" t="str">
        <f>'[1]TCE - ANEXO III - Preencher'!C144</f>
        <v>UPA CABO DE SANTO AGOSTINHO</v>
      </c>
      <c r="C135" s="11"/>
      <c r="D135" s="12" t="str">
        <f>'[1]TCE - ANEXO III - Preencher'!E144</f>
        <v>MARIA JOSE TEODOZIO</v>
      </c>
      <c r="E135" s="10" t="str">
        <f>IF('[1]TCE - ANEXO III - Preencher'!F144="4 - Assistência Odontológica","2 - Outros Profissionais da Saúde",'[1]TCE - ANEXO III - Preencher'!F144)</f>
        <v>2-Outros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44348</v>
      </c>
      <c r="H135" s="15">
        <f>'[1]TCE - ANEXO III - Preencher'!I144</f>
        <v>0</v>
      </c>
      <c r="I135" s="15">
        <f>'[1]TCE - ANEXO III - Preencher'!J144</f>
        <v>118.8176</v>
      </c>
      <c r="J135" s="15">
        <f>'[1]TCE - ANEXO III - Preencher'!K144</f>
        <v>0</v>
      </c>
      <c r="K135" s="16">
        <f>'[1]TCE - ANEXO III - Preencher'!L144</f>
        <v>174.1</v>
      </c>
      <c r="L135" s="16">
        <f>'[1]TCE - ANEXO III - Preencher'!M144</f>
        <v>22</v>
      </c>
      <c r="M135" s="16">
        <f t="shared" si="13"/>
        <v>152.1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383.22770000000003</v>
      </c>
      <c r="R135" s="16">
        <f>'[1]TCE - ANEXO III - Preencher'!S144</f>
        <v>66</v>
      </c>
      <c r="S135" s="17">
        <f t="shared" si="15"/>
        <v>317.22770000000003</v>
      </c>
      <c r="T135" s="16">
        <f>'[1]TCE - ANEXO III - Preencher'!U144</f>
        <v>66.11</v>
      </c>
      <c r="U135" s="16">
        <f>'[1]TCE - ANEXO III - Preencher'!V144</f>
        <v>0</v>
      </c>
      <c r="V135" s="17">
        <f t="shared" si="16"/>
        <v>66.11</v>
      </c>
      <c r="W135" s="18" t="str">
        <f>IF('[1]TCE - ANEXO III - Preencher'!X144="","",'[1]TCE - ANEXO III - Preencher'!X144)</f>
        <v>AUXILIO CRECHE</v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654.25530000000003</v>
      </c>
    </row>
    <row r="136" spans="1:28" s="4" customFormat="1" x14ac:dyDescent="0.2">
      <c r="A136" s="9">
        <f>IFERROR(VLOOKUP(B136,'[1]DADOS (OCULTAR)'!$P$3:$R$72,3,0),"")</f>
        <v>9039744001247</v>
      </c>
      <c r="B136" s="10" t="str">
        <f>'[1]TCE - ANEXO III - Preencher'!C145</f>
        <v>UPA CABO DE SANTO AGOSTINHO</v>
      </c>
      <c r="C136" s="11"/>
      <c r="D136" s="12" t="str">
        <f>'[1]TCE - ANEXO III - Preencher'!E145</f>
        <v>MARIA JOSELIA EVARISTO DE OLIVEIRA</v>
      </c>
      <c r="E136" s="10" t="str">
        <f>IF('[1]TCE - ANEXO III - Preencher'!F145="4 - Assistência Odontológica","2 - Outros Profissionais da Saúde",'[1]TCE - ANEXO III - Preencher'!F145)</f>
        <v>2-Outros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44348</v>
      </c>
      <c r="H136" s="15">
        <f>'[1]TCE - ANEXO III - Preencher'!I145</f>
        <v>0</v>
      </c>
      <c r="I136" s="15">
        <f>'[1]TCE - ANEXO III - Preencher'!J145</f>
        <v>121.64</v>
      </c>
      <c r="J136" s="15">
        <f>'[1]TCE - ANEXO III - Preencher'!K145</f>
        <v>0</v>
      </c>
      <c r="K136" s="16">
        <f>'[1]TCE - ANEXO III - Preencher'!L145</f>
        <v>174.1</v>
      </c>
      <c r="L136" s="16">
        <f>'[1]TCE - ANEXO III - Preencher'!M145</f>
        <v>22</v>
      </c>
      <c r="M136" s="16">
        <f t="shared" si="13"/>
        <v>152.1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273.74</v>
      </c>
    </row>
    <row r="137" spans="1:28" s="4" customFormat="1" x14ac:dyDescent="0.2">
      <c r="A137" s="9">
        <f>IFERROR(VLOOKUP(B137,'[1]DADOS (OCULTAR)'!$P$3:$R$72,3,0),"")</f>
        <v>9039744001247</v>
      </c>
      <c r="B137" s="10" t="str">
        <f>'[1]TCE - ANEXO III - Preencher'!C146</f>
        <v>UPA CABO DE SANTO AGOSTINHO</v>
      </c>
      <c r="C137" s="11"/>
      <c r="D137" s="12" t="str">
        <f>'[1]TCE - ANEXO III - Preencher'!E146</f>
        <v>MARIA LADJANE DA SILVA</v>
      </c>
      <c r="E137" s="10" t="str">
        <f>IF('[1]TCE - ANEXO III - Preencher'!F146="4 - Assistência Odontológica","2 - Outros Profissionais da Saúde",'[1]TCE - ANEXO III - Preencher'!F146)</f>
        <v>3-Administrativo</v>
      </c>
      <c r="F137" s="13">
        <f>'[1]TCE - ANEXO III - Preencher'!G146</f>
        <v>513430</v>
      </c>
      <c r="G137" s="14">
        <f>IF('[1]TCE - ANEXO III - Preencher'!H146="","",'[1]TCE - ANEXO III - Preencher'!H146)</f>
        <v>44348</v>
      </c>
      <c r="H137" s="15">
        <f>'[1]TCE - ANEXO III - Preencher'!I146</f>
        <v>0</v>
      </c>
      <c r="I137" s="15">
        <f>'[1]TCE - ANEXO III - Preencher'!J146</f>
        <v>92.351200000000006</v>
      </c>
      <c r="J137" s="15">
        <f>'[1]TCE - ANEXO III - Preencher'!K146</f>
        <v>0</v>
      </c>
      <c r="K137" s="16">
        <f>'[1]TCE - ANEXO III - Preencher'!L146</f>
        <v>174.1</v>
      </c>
      <c r="L137" s="16">
        <f>'[1]TCE - ANEXO III - Preencher'!M146</f>
        <v>22</v>
      </c>
      <c r="M137" s="16">
        <f t="shared" si="13"/>
        <v>152.1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167.2277</v>
      </c>
      <c r="R137" s="16">
        <f>'[1]TCE - ANEXO III - Preencher'!S146</f>
        <v>66</v>
      </c>
      <c r="S137" s="17">
        <f t="shared" si="15"/>
        <v>101.2277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345.6789</v>
      </c>
    </row>
    <row r="138" spans="1:28" s="4" customFormat="1" x14ac:dyDescent="0.2">
      <c r="A138" s="9">
        <f>IFERROR(VLOOKUP(B138,'[1]DADOS (OCULTAR)'!$P$3:$R$72,3,0),"")</f>
        <v>9039744001247</v>
      </c>
      <c r="B138" s="10" t="str">
        <f>'[1]TCE - ANEXO III - Preencher'!C147</f>
        <v>UPA CABO DE SANTO AGOSTINHO</v>
      </c>
      <c r="C138" s="11"/>
      <c r="D138" s="12" t="str">
        <f>'[1]TCE - ANEXO III - Preencher'!E147</f>
        <v>MARIA VALDETE DE AZEVEDO</v>
      </c>
      <c r="E138" s="10" t="str">
        <f>IF('[1]TCE - ANEXO III - Preencher'!F147="4 - Assistência Odontológica","2 - Outros Profissionais da Saúde",'[1]TCE - ANEXO III - Preencher'!F147)</f>
        <v>3-Administrativo</v>
      </c>
      <c r="F138" s="13">
        <f>'[1]TCE - ANEXO III - Preencher'!G147</f>
        <v>223705</v>
      </c>
      <c r="G138" s="14">
        <f>IF('[1]TCE - ANEXO III - Preencher'!H147="","",'[1]TCE - ANEXO III - Preencher'!H147)</f>
        <v>44348</v>
      </c>
      <c r="H138" s="15">
        <f>'[1]TCE - ANEXO III - Preencher'!I147</f>
        <v>0</v>
      </c>
      <c r="I138" s="15">
        <f>'[1]TCE - ANEXO III - Preencher'!J147</f>
        <v>106.38160000000001</v>
      </c>
      <c r="J138" s="15">
        <f>'[1]TCE - ANEXO III - Preencher'!K147</f>
        <v>0</v>
      </c>
      <c r="K138" s="16">
        <f>'[1]TCE - ANEXO III - Preencher'!L147</f>
        <v>174.1</v>
      </c>
      <c r="L138" s="16">
        <f>'[1]TCE - ANEXO III - Preencher'!M147</f>
        <v>22</v>
      </c>
      <c r="M138" s="16">
        <f t="shared" si="13"/>
        <v>152.1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270.72770000000003</v>
      </c>
      <c r="R138" s="16">
        <f>'[1]TCE - ANEXO III - Preencher'!S147</f>
        <v>66</v>
      </c>
      <c r="S138" s="17">
        <f t="shared" si="15"/>
        <v>204.72770000000003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463.20930000000004</v>
      </c>
    </row>
    <row r="139" spans="1:28" s="4" customFormat="1" x14ac:dyDescent="0.2">
      <c r="A139" s="9">
        <f>IFERROR(VLOOKUP(B139,'[1]DADOS (OCULTAR)'!$P$3:$R$72,3,0),"")</f>
        <v>9039744001247</v>
      </c>
      <c r="B139" s="10" t="str">
        <f>'[1]TCE - ANEXO III - Preencher'!C148</f>
        <v>UPA CABO DE SANTO AGOSTINHO</v>
      </c>
      <c r="C139" s="11"/>
      <c r="D139" s="12" t="str">
        <f>'[1]TCE - ANEXO III - Preencher'!E148</f>
        <v>MARIANA CAVALCANTI FRAGA</v>
      </c>
      <c r="E139" s="10" t="str">
        <f>IF('[1]TCE - ANEXO III - Preencher'!F148="4 - Assistência Odontológica","2 - Outros Profissionais da Saúde",'[1]TCE - ANEXO III - Preencher'!F148)</f>
        <v>1-Médico</v>
      </c>
      <c r="F139" s="13">
        <f>'[1]TCE - ANEXO III - Preencher'!G148</f>
        <v>225124</v>
      </c>
      <c r="G139" s="14">
        <f>IF('[1]TCE - ANEXO III - Preencher'!H148="","",'[1]TCE - ANEXO III - Preencher'!H148)</f>
        <v>44348</v>
      </c>
      <c r="H139" s="15">
        <f>'[1]TCE - ANEXO III - Preencher'!I148</f>
        <v>0</v>
      </c>
      <c r="I139" s="15">
        <f>'[1]TCE - ANEXO III - Preencher'!J148</f>
        <v>129.32239999999999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129.32239999999999</v>
      </c>
    </row>
    <row r="140" spans="1:28" s="4" customFormat="1" x14ac:dyDescent="0.2">
      <c r="A140" s="9">
        <f>IFERROR(VLOOKUP(B140,'[1]DADOS (OCULTAR)'!$P$3:$R$72,3,0),"")</f>
        <v>9039744001247</v>
      </c>
      <c r="B140" s="10" t="str">
        <f>'[1]TCE - ANEXO III - Preencher'!C149</f>
        <v>UPA CABO DE SANTO AGOSTINHO</v>
      </c>
      <c r="C140" s="11"/>
      <c r="D140" s="12" t="str">
        <f>'[1]TCE - ANEXO III - Preencher'!E149</f>
        <v>MARIANE GEISICA SANTOS DA SILVA</v>
      </c>
      <c r="E140" s="10" t="str">
        <f>IF('[1]TCE - ANEXO III - Preencher'!F149="4 - Assistência Odontológica","2 - Outros Profissionais da Saúde",'[1]TCE - ANEXO III - Preencher'!F149)</f>
        <v>3-Administrativo</v>
      </c>
      <c r="F140" s="13">
        <f>'[1]TCE - ANEXO III - Preencher'!G149</f>
        <v>223405</v>
      </c>
      <c r="G140" s="14">
        <f>IF('[1]TCE - ANEXO III - Preencher'!H149="","",'[1]TCE - ANEXO III - Preencher'!H149)</f>
        <v>44348</v>
      </c>
      <c r="H140" s="15">
        <f>'[1]TCE - ANEXO III - Preencher'!I149</f>
        <v>0</v>
      </c>
      <c r="I140" s="15">
        <f>'[1]TCE - ANEXO III - Preencher'!J149</f>
        <v>452.07920000000001</v>
      </c>
      <c r="J140" s="15">
        <f>'[1]TCE - ANEXO III - Preencher'!K149</f>
        <v>0</v>
      </c>
      <c r="K140" s="16">
        <f>'[1]TCE - ANEXO III - Preencher'!L149</f>
        <v>174.1</v>
      </c>
      <c r="L140" s="16">
        <f>'[1]TCE - ANEXO III - Preencher'!M149</f>
        <v>13.49</v>
      </c>
      <c r="M140" s="16">
        <f t="shared" si="13"/>
        <v>160.60999999999999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612.68920000000003</v>
      </c>
    </row>
    <row r="141" spans="1:28" s="4" customFormat="1" x14ac:dyDescent="0.2">
      <c r="A141" s="9">
        <f>IFERROR(VLOOKUP(B141,'[1]DADOS (OCULTAR)'!$P$3:$R$72,3,0),"")</f>
        <v>9039744001247</v>
      </c>
      <c r="B141" s="10" t="str">
        <f>'[1]TCE - ANEXO III - Preencher'!C150</f>
        <v>UPA CABO DE SANTO AGOSTINHO</v>
      </c>
      <c r="C141" s="11"/>
      <c r="D141" s="12" t="str">
        <f>'[1]TCE - ANEXO III - Preencher'!E150</f>
        <v>MARINA FREITAS MARTINS DE SOUSA VIEIRA</v>
      </c>
      <c r="E141" s="10" t="str">
        <f>IF('[1]TCE - ANEXO III - Preencher'!F150="4 - Assistência Odontológica","2 - Outros Profissionais da Saúde",'[1]TCE - ANEXO III - Preencher'!F150)</f>
        <v>1-Médico</v>
      </c>
      <c r="F141" s="13">
        <f>'[1]TCE - ANEXO III - Preencher'!G150</f>
        <v>225125</v>
      </c>
      <c r="G141" s="14">
        <f>IF('[1]TCE - ANEXO III - Preencher'!H150="","",'[1]TCE - ANEXO III - Preencher'!H150)</f>
        <v>44348</v>
      </c>
      <c r="H141" s="15">
        <f>'[1]TCE - ANEXO III - Preencher'!I150</f>
        <v>0</v>
      </c>
      <c r="I141" s="15">
        <f>'[1]TCE - ANEXO III - Preencher'!J150</f>
        <v>408.89920000000001</v>
      </c>
      <c r="J141" s="15">
        <f>'[1]TCE - ANEXO III - Preencher'!K150</f>
        <v>0</v>
      </c>
      <c r="K141" s="16">
        <f>'[1]TCE - ANEXO III - Preencher'!L150</f>
        <v>174.1</v>
      </c>
      <c r="L141" s="16">
        <f>'[1]TCE - ANEXO III - Preencher'!M150</f>
        <v>4.75</v>
      </c>
      <c r="M141" s="16">
        <f t="shared" si="13"/>
        <v>169.35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578.24919999999997</v>
      </c>
    </row>
    <row r="142" spans="1:28" s="4" customFormat="1" x14ac:dyDescent="0.2">
      <c r="A142" s="9">
        <f>IFERROR(VLOOKUP(B142,'[1]DADOS (OCULTAR)'!$P$3:$R$72,3,0),"")</f>
        <v>9039744001247</v>
      </c>
      <c r="B142" s="10" t="str">
        <f>'[1]TCE - ANEXO III - Preencher'!C151</f>
        <v>UPA CABO DE SANTO AGOSTINHO</v>
      </c>
      <c r="C142" s="11"/>
      <c r="D142" s="12" t="str">
        <f>'[1]TCE - ANEXO III - Preencher'!E151</f>
        <v>MARINA LEITE CAMELLO</v>
      </c>
      <c r="E142" s="10" t="str">
        <f>IF('[1]TCE - ANEXO III - Preencher'!F151="4 - Assistência Odontológica","2 - Outros Profissionais da Saúde",'[1]TCE - ANEXO III - Preencher'!F151)</f>
        <v>2-Outros Profissionais da Saúde</v>
      </c>
      <c r="F142" s="13">
        <f>'[1]TCE - ANEXO III - Preencher'!G151</f>
        <v>223505</v>
      </c>
      <c r="G142" s="14">
        <f>IF('[1]TCE - ANEXO III - Preencher'!H151="","",'[1]TCE - ANEXO III - Preencher'!H151)</f>
        <v>44348</v>
      </c>
      <c r="H142" s="15">
        <f>'[1]TCE - ANEXO III - Preencher'!I151</f>
        <v>0</v>
      </c>
      <c r="I142" s="15">
        <f>'[1]TCE - ANEXO III - Preencher'!J151</f>
        <v>387.476</v>
      </c>
      <c r="J142" s="15">
        <f>'[1]TCE - ANEXO III - Preencher'!K151</f>
        <v>0</v>
      </c>
      <c r="K142" s="16">
        <f>'[1]TCE - ANEXO III - Preencher'!L151</f>
        <v>174.1</v>
      </c>
      <c r="L142" s="16">
        <f>'[1]TCE - ANEXO III - Preencher'!M151</f>
        <v>3.08</v>
      </c>
      <c r="M142" s="16">
        <f t="shared" si="13"/>
        <v>171.01999999999998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376.92770000000002</v>
      </c>
      <c r="R142" s="16">
        <f>'[1]TCE - ANEXO III - Preencher'!S151</f>
        <v>123.36</v>
      </c>
      <c r="S142" s="17">
        <f t="shared" si="15"/>
        <v>253.5677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812.06369999999993</v>
      </c>
    </row>
    <row r="143" spans="1:28" s="4" customFormat="1" x14ac:dyDescent="0.2">
      <c r="A143" s="9">
        <f>IFERROR(VLOOKUP(B143,'[1]DADOS (OCULTAR)'!$P$3:$R$72,3,0),"")</f>
        <v>9039744001247</v>
      </c>
      <c r="B143" s="10" t="str">
        <f>'[1]TCE - ANEXO III - Preencher'!C152</f>
        <v>UPA CABO DE SANTO AGOSTINHO</v>
      </c>
      <c r="C143" s="11"/>
      <c r="D143" s="12" t="str">
        <f>'[1]TCE - ANEXO III - Preencher'!E152</f>
        <v>MARTA MARIA DE SOUZA</v>
      </c>
      <c r="E143" s="10" t="str">
        <f>IF('[1]TCE - ANEXO III - Preencher'!F152="4 - Assistência Odontológica","2 - Outros Profissionais da Saúde",'[1]TCE - ANEXO III - Preencher'!F152)</f>
        <v>3-Administrativo</v>
      </c>
      <c r="F143" s="13">
        <f>'[1]TCE - ANEXO III - Preencher'!G152</f>
        <v>513430</v>
      </c>
      <c r="G143" s="14">
        <f>IF('[1]TCE - ANEXO III - Preencher'!H152="","",'[1]TCE - ANEXO III - Preencher'!H152)</f>
        <v>44348</v>
      </c>
      <c r="H143" s="15">
        <f>'[1]TCE - ANEXO III - Preencher'!I152</f>
        <v>0</v>
      </c>
      <c r="I143" s="15">
        <f>'[1]TCE - ANEXO III - Preencher'!J152</f>
        <v>102.6632</v>
      </c>
      <c r="J143" s="15">
        <f>'[1]TCE - ANEXO III - Preencher'!K152</f>
        <v>0</v>
      </c>
      <c r="K143" s="16">
        <f>'[1]TCE - ANEXO III - Preencher'!L152</f>
        <v>174.1</v>
      </c>
      <c r="L143" s="16">
        <f>'[1]TCE - ANEXO III - Preencher'!M152</f>
        <v>22</v>
      </c>
      <c r="M143" s="16">
        <f t="shared" si="13"/>
        <v>152.1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254.76319999999998</v>
      </c>
    </row>
    <row r="144" spans="1:28" s="4" customFormat="1" x14ac:dyDescent="0.2">
      <c r="A144" s="9">
        <f>IFERROR(VLOOKUP(B144,'[1]DADOS (OCULTAR)'!$P$3:$R$72,3,0),"")</f>
        <v>9039744001247</v>
      </c>
      <c r="B144" s="10" t="str">
        <f>'[1]TCE - ANEXO III - Preencher'!C153</f>
        <v>UPA CABO DE SANTO AGOSTINHO</v>
      </c>
      <c r="C144" s="11"/>
      <c r="D144" s="12" t="str">
        <f>'[1]TCE - ANEXO III - Preencher'!E153</f>
        <v>MAURICIO SANTOS MELO</v>
      </c>
      <c r="E144" s="10" t="str">
        <f>IF('[1]TCE - ANEXO III - Preencher'!F153="4 - Assistência Odontológica","2 - Outros Profissionais da Saúde",'[1]TCE - ANEXO III - Preencher'!F153)</f>
        <v>3-Administrativo</v>
      </c>
      <c r="F144" s="13">
        <f>'[1]TCE - ANEXO III - Preencher'!G153</f>
        <v>324115</v>
      </c>
      <c r="G144" s="14">
        <f>IF('[1]TCE - ANEXO III - Preencher'!H153="","",'[1]TCE - ANEXO III - Preencher'!H153)</f>
        <v>44348</v>
      </c>
      <c r="H144" s="15">
        <f>'[1]TCE - ANEXO III - Preencher'!I153</f>
        <v>0</v>
      </c>
      <c r="I144" s="15">
        <f>'[1]TCE - ANEXO III - Preencher'!J153</f>
        <v>292.5856</v>
      </c>
      <c r="J144" s="15">
        <f>'[1]TCE - ANEXO III - Preencher'!K153</f>
        <v>0</v>
      </c>
      <c r="K144" s="16">
        <f>'[1]TCE - ANEXO III - Preencher'!L153</f>
        <v>174.1</v>
      </c>
      <c r="L144" s="16">
        <f>'[1]TCE - ANEXO III - Preencher'!M153</f>
        <v>6.78</v>
      </c>
      <c r="M144" s="16">
        <f t="shared" si="13"/>
        <v>167.32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459.90559999999999</v>
      </c>
    </row>
    <row r="145" spans="1:28" s="4" customFormat="1" x14ac:dyDescent="0.2">
      <c r="A145" s="9">
        <f>IFERROR(VLOOKUP(B145,'[1]DADOS (OCULTAR)'!$P$3:$R$72,3,0),"")</f>
        <v>9039744001247</v>
      </c>
      <c r="B145" s="10" t="str">
        <f>'[1]TCE - ANEXO III - Preencher'!C154</f>
        <v>UPA CABO DE SANTO AGOSTINHO</v>
      </c>
      <c r="C145" s="11"/>
      <c r="D145" s="12" t="str">
        <f>'[1]TCE - ANEXO III - Preencher'!E154</f>
        <v>MAXMILAN JOSE DA SILVA</v>
      </c>
      <c r="E145" s="10" t="str">
        <f>IF('[1]TCE - ANEXO III - Preencher'!F154="4 - Assistência Odontológica","2 - Outros Profissionais da Saúde",'[1]TCE - ANEXO III - Preencher'!F154)</f>
        <v>3-Administrativo</v>
      </c>
      <c r="F145" s="13">
        <f>'[1]TCE - ANEXO III - Preencher'!G154</f>
        <v>766420</v>
      </c>
      <c r="G145" s="14">
        <f>IF('[1]TCE - ANEXO III - Preencher'!H154="","",'[1]TCE - ANEXO III - Preencher'!H154)</f>
        <v>44348</v>
      </c>
      <c r="H145" s="15">
        <f>'[1]TCE - ANEXO III - Preencher'!I154</f>
        <v>0</v>
      </c>
      <c r="I145" s="15">
        <f>'[1]TCE - ANEXO III - Preencher'!J154</f>
        <v>132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132</v>
      </c>
    </row>
    <row r="146" spans="1:28" s="4" customFormat="1" x14ac:dyDescent="0.2">
      <c r="A146" s="9">
        <f>IFERROR(VLOOKUP(B146,'[1]DADOS (OCULTAR)'!$P$3:$R$72,3,0),"")</f>
        <v>9039744001247</v>
      </c>
      <c r="B146" s="10" t="str">
        <f>'[1]TCE - ANEXO III - Preencher'!C155</f>
        <v>UPA CABO DE SANTO AGOSTINHO</v>
      </c>
      <c r="C146" s="11"/>
      <c r="D146" s="12" t="str">
        <f>'[1]TCE - ANEXO III - Preencher'!E155</f>
        <v>MAYARA THAINA TRAJANO DOS SANTOS SILVA</v>
      </c>
      <c r="E146" s="10" t="str">
        <f>IF('[1]TCE - ANEXO III - Preencher'!F155="4 - Assistência Odontológica","2 - Outros Profissionais da Saúde",'[1]TCE - ANEXO III - Preencher'!F155)</f>
        <v>3-Administrativo</v>
      </c>
      <c r="F146" s="13">
        <f>'[1]TCE - ANEXO III - Preencher'!G155</f>
        <v>223710</v>
      </c>
      <c r="G146" s="14">
        <f>IF('[1]TCE - ANEXO III - Preencher'!H155="","",'[1]TCE - ANEXO III - Preencher'!H155)</f>
        <v>44348</v>
      </c>
      <c r="H146" s="15">
        <f>'[1]TCE - ANEXO III - Preencher'!I155</f>
        <v>0</v>
      </c>
      <c r="I146" s="15">
        <f>'[1]TCE - ANEXO III - Preencher'!J155</f>
        <v>296.036</v>
      </c>
      <c r="J146" s="15">
        <f>'[1]TCE - ANEXO III - Preencher'!K155</f>
        <v>0</v>
      </c>
      <c r="K146" s="16">
        <f>'[1]TCE - ANEXO III - Preencher'!L155</f>
        <v>174.1</v>
      </c>
      <c r="L146" s="16">
        <f>'[1]TCE - ANEXO III - Preencher'!M155</f>
        <v>55.69</v>
      </c>
      <c r="M146" s="16">
        <f t="shared" si="13"/>
        <v>118.41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414.44600000000003</v>
      </c>
    </row>
    <row r="147" spans="1:28" s="4" customFormat="1" x14ac:dyDescent="0.2">
      <c r="A147" s="9">
        <f>IFERROR(VLOOKUP(B147,'[1]DADOS (OCULTAR)'!$P$3:$R$72,3,0),"")</f>
        <v>9039744001247</v>
      </c>
      <c r="B147" s="10" t="str">
        <f>'[1]TCE - ANEXO III - Preencher'!C156</f>
        <v>UPA CABO DE SANTO AGOSTINHO</v>
      </c>
      <c r="C147" s="11"/>
      <c r="D147" s="12" t="str">
        <f>'[1]TCE - ANEXO III - Preencher'!E156</f>
        <v>MELANIA DE LIMA SERPA OLIVEIRA</v>
      </c>
      <c r="E147" s="10" t="str">
        <f>IF('[1]TCE - ANEXO III - Preencher'!F156="4 - Assistência Odontológica","2 - Outros Profissionais da Saúde",'[1]TCE - ANEXO III - Preencher'!F156)</f>
        <v>2-Outros Profissionais da Saúde</v>
      </c>
      <c r="F147" s="13">
        <f>'[1]TCE - ANEXO III - Preencher'!G156</f>
        <v>223505</v>
      </c>
      <c r="G147" s="14">
        <f>IF('[1]TCE - ANEXO III - Preencher'!H156="","",'[1]TCE - ANEXO III - Preencher'!H156)</f>
        <v>44348</v>
      </c>
      <c r="H147" s="15">
        <f>'[1]TCE - ANEXO III - Preencher'!I156</f>
        <v>0</v>
      </c>
      <c r="I147" s="15">
        <f>'[1]TCE - ANEXO III - Preencher'!J156</f>
        <v>281.65839999999997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281.65839999999997</v>
      </c>
    </row>
    <row r="148" spans="1:28" s="4" customFormat="1" x14ac:dyDescent="0.2">
      <c r="A148" s="9">
        <f>IFERROR(VLOOKUP(B148,'[1]DADOS (OCULTAR)'!$P$3:$R$72,3,0),"")</f>
        <v>9039744001247</v>
      </c>
      <c r="B148" s="10" t="str">
        <f>'[1]TCE - ANEXO III - Preencher'!C157</f>
        <v>UPA CABO DE SANTO AGOSTINHO</v>
      </c>
      <c r="C148" s="11"/>
      <c r="D148" s="12" t="str">
        <f>'[1]TCE - ANEXO III - Preencher'!E157</f>
        <v>MERCIA FERREIRA DA SILVA</v>
      </c>
      <c r="E148" s="10" t="str">
        <f>IF('[1]TCE - ANEXO III - Preencher'!F157="4 - Assistência Odontológica","2 - Outros Profissionais da Saúde",'[1]TCE - ANEXO III - Preencher'!F157)</f>
        <v>2-Outros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44348</v>
      </c>
      <c r="H148" s="15">
        <f>'[1]TCE - ANEXO III - Preencher'!I157</f>
        <v>0</v>
      </c>
      <c r="I148" s="15">
        <f>'[1]TCE - ANEXO III - Preencher'!J157</f>
        <v>118.36799999999999</v>
      </c>
      <c r="J148" s="15">
        <f>'[1]TCE - ANEXO III - Preencher'!K157</f>
        <v>0</v>
      </c>
      <c r="K148" s="16">
        <f>'[1]TCE - ANEXO III - Preencher'!L157</f>
        <v>174.1</v>
      </c>
      <c r="L148" s="16">
        <f>'[1]TCE - ANEXO III - Preencher'!M157</f>
        <v>22</v>
      </c>
      <c r="M148" s="16">
        <f t="shared" si="13"/>
        <v>152.1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172.5</v>
      </c>
      <c r="R148" s="16">
        <f>'[1]TCE - ANEXO III - Preencher'!S157</f>
        <v>66</v>
      </c>
      <c r="S148" s="17">
        <f t="shared" si="15"/>
        <v>106.5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376.96799999999996</v>
      </c>
    </row>
    <row r="149" spans="1:28" s="4" customFormat="1" x14ac:dyDescent="0.2">
      <c r="A149" s="9">
        <f>IFERROR(VLOOKUP(B149,'[1]DADOS (OCULTAR)'!$P$3:$R$72,3,0),"")</f>
        <v>9039744001247</v>
      </c>
      <c r="B149" s="10" t="str">
        <f>'[1]TCE - ANEXO III - Preencher'!C158</f>
        <v>UPA CABO DE SANTO AGOSTINHO</v>
      </c>
      <c r="C149" s="11"/>
      <c r="D149" s="12" t="str">
        <f>'[1]TCE - ANEXO III - Preencher'!E158</f>
        <v>MICHELLE DE SANTANA DAMASCENO</v>
      </c>
      <c r="E149" s="10" t="str">
        <f>IF('[1]TCE - ANEXO III - Preencher'!F158="4 - Assistência Odontológica","2 - Outros Profissionais da Saúde",'[1]TCE - ANEXO III - Preencher'!F158)</f>
        <v>3-Administrativo</v>
      </c>
      <c r="F149" s="13">
        <f>'[1]TCE - ANEXO III - Preencher'!G158</f>
        <v>411010</v>
      </c>
      <c r="G149" s="14">
        <f>IF('[1]TCE - ANEXO III - Preencher'!H158="","",'[1]TCE - ANEXO III - Preencher'!H158)</f>
        <v>44348</v>
      </c>
      <c r="H149" s="15">
        <f>'[1]TCE - ANEXO III - Preencher'!I158</f>
        <v>0</v>
      </c>
      <c r="I149" s="15">
        <f>'[1]TCE - ANEXO III - Preencher'!J158</f>
        <v>109.4584</v>
      </c>
      <c r="J149" s="15">
        <f>'[1]TCE - ANEXO III - Preencher'!K158</f>
        <v>0</v>
      </c>
      <c r="K149" s="16">
        <f>'[1]TCE - ANEXO III - Preencher'!L158</f>
        <v>174.1</v>
      </c>
      <c r="L149" s="16">
        <f>'[1]TCE - ANEXO III - Preencher'!M158</f>
        <v>22</v>
      </c>
      <c r="M149" s="16">
        <f t="shared" si="13"/>
        <v>152.1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158.2277</v>
      </c>
      <c r="R149" s="16">
        <f>'[1]TCE - ANEXO III - Preencher'!S158</f>
        <v>66</v>
      </c>
      <c r="S149" s="17">
        <f t="shared" si="15"/>
        <v>92.227699999999999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353.78610000000003</v>
      </c>
    </row>
    <row r="150" spans="1:28" s="4" customFormat="1" x14ac:dyDescent="0.2">
      <c r="A150" s="9">
        <f>IFERROR(VLOOKUP(B150,'[1]DADOS (OCULTAR)'!$P$3:$R$72,3,0),"")</f>
        <v>9039744001247</v>
      </c>
      <c r="B150" s="10" t="str">
        <f>'[1]TCE - ANEXO III - Preencher'!C159</f>
        <v>UPA CABO DE SANTO AGOSTINHO</v>
      </c>
      <c r="C150" s="11"/>
      <c r="D150" s="12" t="str">
        <f>'[1]TCE - ANEXO III - Preencher'!E159</f>
        <v>MICHELLE GOMES DE QUEIROZ</v>
      </c>
      <c r="E150" s="10" t="str">
        <f>IF('[1]TCE - ANEXO III - Preencher'!F159="4 - Assistência Odontológica","2 - Outros Profissionais da Saúde",'[1]TCE - ANEXO III - Preencher'!F159)</f>
        <v>2-Outros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44348</v>
      </c>
      <c r="H150" s="15">
        <f>'[1]TCE - ANEXO III - Preencher'!I159</f>
        <v>0</v>
      </c>
      <c r="I150" s="15">
        <f>'[1]TCE - ANEXO III - Preencher'!J159</f>
        <v>105.568</v>
      </c>
      <c r="J150" s="15">
        <f>'[1]TCE - ANEXO III - Preencher'!K159</f>
        <v>0</v>
      </c>
      <c r="K150" s="16">
        <f>'[1]TCE - ANEXO III - Preencher'!L159</f>
        <v>174.1</v>
      </c>
      <c r="L150" s="16">
        <f>'[1]TCE - ANEXO III - Preencher'!M159</f>
        <v>22</v>
      </c>
      <c r="M150" s="16">
        <f t="shared" si="13"/>
        <v>152.1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257.66800000000001</v>
      </c>
    </row>
    <row r="151" spans="1:28" s="4" customFormat="1" x14ac:dyDescent="0.2">
      <c r="A151" s="9">
        <f>IFERROR(VLOOKUP(B151,'[1]DADOS (OCULTAR)'!$P$3:$R$72,3,0),"")</f>
        <v>9039744001247</v>
      </c>
      <c r="B151" s="10" t="str">
        <f>'[1]TCE - ANEXO III - Preencher'!C160</f>
        <v>UPA CABO DE SANTO AGOSTINHO</v>
      </c>
      <c r="C151" s="11"/>
      <c r="D151" s="12" t="str">
        <f>'[1]TCE - ANEXO III - Preencher'!E160</f>
        <v>MISAEL JOSE DO NASCIMENTO</v>
      </c>
      <c r="E151" s="10" t="str">
        <f>IF('[1]TCE - ANEXO III - Preencher'!F160="4 - Assistência Odontológica","2 - Outros Profissionais da Saúde",'[1]TCE - ANEXO III - Preencher'!F160)</f>
        <v>3-Administrativo</v>
      </c>
      <c r="F151" s="13">
        <f>'[1]TCE - ANEXO III - Preencher'!G160</f>
        <v>514225</v>
      </c>
      <c r="G151" s="14">
        <f>IF('[1]TCE - ANEXO III - Preencher'!H160="","",'[1]TCE - ANEXO III - Preencher'!H160)</f>
        <v>44348</v>
      </c>
      <c r="H151" s="15">
        <f>'[1]TCE - ANEXO III - Preencher'!I160</f>
        <v>0</v>
      </c>
      <c r="I151" s="15">
        <f>'[1]TCE - ANEXO III - Preencher'!J160</f>
        <v>127.6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127.6</v>
      </c>
    </row>
    <row r="152" spans="1:28" s="4" customFormat="1" x14ac:dyDescent="0.2">
      <c r="A152" s="9">
        <f>IFERROR(VLOOKUP(B152,'[1]DADOS (OCULTAR)'!$P$3:$R$72,3,0),"")</f>
        <v>9039744001247</v>
      </c>
      <c r="B152" s="10" t="str">
        <f>'[1]TCE - ANEXO III - Preencher'!C161</f>
        <v>UPA CABO DE SANTO AGOSTINHO</v>
      </c>
      <c r="C152" s="11"/>
      <c r="D152" s="12" t="str">
        <f>'[1]TCE - ANEXO III - Preencher'!E161</f>
        <v>MONICA LOPES CAMPOS DE SOUZA</v>
      </c>
      <c r="E152" s="10" t="str">
        <f>IF('[1]TCE - ANEXO III - Preencher'!F161="4 - Assistência Odontológica","2 - Outros Profissionais da Saúde",'[1]TCE - ANEXO III - Preencher'!F161)</f>
        <v>3-Administrativo</v>
      </c>
      <c r="F152" s="13">
        <f>'[1]TCE - ANEXO III - Preencher'!G161</f>
        <v>411010</v>
      </c>
      <c r="G152" s="14">
        <f>IF('[1]TCE - ANEXO III - Preencher'!H161="","",'[1]TCE - ANEXO III - Preencher'!H161)</f>
        <v>44348</v>
      </c>
      <c r="H152" s="15">
        <f>'[1]TCE - ANEXO III - Preencher'!I161</f>
        <v>0</v>
      </c>
      <c r="I152" s="15">
        <f>'[1]TCE - ANEXO III - Preencher'!J161</f>
        <v>112.4568</v>
      </c>
      <c r="J152" s="15">
        <f>'[1]TCE - ANEXO III - Preencher'!K161</f>
        <v>0</v>
      </c>
      <c r="K152" s="16">
        <f>'[1]TCE - ANEXO III - Preencher'!L161</f>
        <v>174.1</v>
      </c>
      <c r="L152" s="16">
        <f>'[1]TCE - ANEXO III - Preencher'!M161</f>
        <v>27.3</v>
      </c>
      <c r="M152" s="16">
        <f t="shared" si="13"/>
        <v>146.79999999999998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308</v>
      </c>
      <c r="R152" s="16">
        <f>'[1]TCE - ANEXO III - Preencher'!S161</f>
        <v>81.91</v>
      </c>
      <c r="S152" s="17">
        <f t="shared" si="15"/>
        <v>226.09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485.34680000000003</v>
      </c>
    </row>
    <row r="153" spans="1:28" s="4" customFormat="1" x14ac:dyDescent="0.2">
      <c r="A153" s="9">
        <f>IFERROR(VLOOKUP(B153,'[1]DADOS (OCULTAR)'!$P$3:$R$72,3,0),"")</f>
        <v>9039744001247</v>
      </c>
      <c r="B153" s="10" t="str">
        <f>'[1]TCE - ANEXO III - Preencher'!C162</f>
        <v>UPA CABO DE SANTO AGOSTINHO</v>
      </c>
      <c r="C153" s="11"/>
      <c r="D153" s="12" t="str">
        <f>'[1]TCE - ANEXO III - Preencher'!E162</f>
        <v>NADIENE WANDERLEY DE MOURA</v>
      </c>
      <c r="E153" s="10" t="str">
        <f>IF('[1]TCE - ANEXO III - Preencher'!F162="4 - Assistência Odontológica","2 - Outros Profissionais da Saúde",'[1]TCE - ANEXO III - Preencher'!F162)</f>
        <v>2-Outros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44348</v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>
        <f>IFERROR(VLOOKUP(B154,'[1]DADOS (OCULTAR)'!$P$3:$R$72,3,0),"")</f>
        <v>9039744001247</v>
      </c>
      <c r="B154" s="10" t="str">
        <f>'[1]TCE - ANEXO III - Preencher'!C163</f>
        <v>UPA CABO DE SANTO AGOSTINHO</v>
      </c>
      <c r="C154" s="11"/>
      <c r="D154" s="12" t="str">
        <f>'[1]TCE - ANEXO III - Preencher'!E163</f>
        <v>NATALY FERREIRA DE SANTANA</v>
      </c>
      <c r="E154" s="10" t="str">
        <f>IF('[1]TCE - ANEXO III - Preencher'!F163="4 - Assistência Odontológica","2 - Outros Profissionais da Saúde",'[1]TCE - ANEXO III - Preencher'!F163)</f>
        <v>3-Administrativo</v>
      </c>
      <c r="F154" s="13">
        <f>'[1]TCE - ANEXO III - Preencher'!G163</f>
        <v>517410</v>
      </c>
      <c r="G154" s="14">
        <f>IF('[1]TCE - ANEXO III - Preencher'!H163="","",'[1]TCE - ANEXO III - Preencher'!H163)</f>
        <v>44348</v>
      </c>
      <c r="H154" s="15">
        <f>'[1]TCE - ANEXO III - Preencher'!I163</f>
        <v>0</v>
      </c>
      <c r="I154" s="15">
        <f>'[1]TCE - ANEXO III - Preencher'!J163</f>
        <v>110</v>
      </c>
      <c r="J154" s="15">
        <f>'[1]TCE - ANEXO III - Preencher'!K163</f>
        <v>0</v>
      </c>
      <c r="K154" s="16">
        <f>'[1]TCE - ANEXO III - Preencher'!L163</f>
        <v>174.1</v>
      </c>
      <c r="L154" s="16">
        <f>'[1]TCE - ANEXO III - Preencher'!M163</f>
        <v>22</v>
      </c>
      <c r="M154" s="16">
        <f t="shared" si="13"/>
        <v>152.1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270.72770000000003</v>
      </c>
      <c r="R154" s="16">
        <f>'[1]TCE - ANEXO III - Preencher'!S163</f>
        <v>66</v>
      </c>
      <c r="S154" s="17">
        <f t="shared" si="15"/>
        <v>204.72770000000003</v>
      </c>
      <c r="T154" s="16">
        <f>'[1]TCE - ANEXO III - Preencher'!U163</f>
        <v>132.24</v>
      </c>
      <c r="U154" s="16">
        <f>'[1]TCE - ANEXO III - Preencher'!V163</f>
        <v>0</v>
      </c>
      <c r="V154" s="17">
        <f t="shared" si="16"/>
        <v>132.24</v>
      </c>
      <c r="W154" s="18" t="str">
        <f>IF('[1]TCE - ANEXO III - Preencher'!X163="","",'[1]TCE - ANEXO III - Preencher'!X163)</f>
        <v>AUXILIO CRECHE</v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599.06770000000006</v>
      </c>
    </row>
    <row r="155" spans="1:28" s="4" customFormat="1" x14ac:dyDescent="0.2">
      <c r="A155" s="9">
        <f>IFERROR(VLOOKUP(B155,'[1]DADOS (OCULTAR)'!$P$3:$R$72,3,0),"")</f>
        <v>9039744001247</v>
      </c>
      <c r="B155" s="10" t="str">
        <f>'[1]TCE - ANEXO III - Preencher'!C164</f>
        <v>UPA CABO DE SANTO AGOSTINHO</v>
      </c>
      <c r="C155" s="11"/>
      <c r="D155" s="12" t="str">
        <f>'[1]TCE - ANEXO III - Preencher'!E164</f>
        <v>NILZA FELIPE DA SILVA</v>
      </c>
      <c r="E155" s="10" t="str">
        <f>IF('[1]TCE - ANEXO III - Preencher'!F164="4 - Assistência Odontológica","2 - Outros Profissionais da Saúde",'[1]TCE - ANEXO III - Preencher'!F164)</f>
        <v>3-Administrativo</v>
      </c>
      <c r="F155" s="13">
        <f>'[1]TCE - ANEXO III - Preencher'!G164</f>
        <v>223705</v>
      </c>
      <c r="G155" s="14">
        <f>IF('[1]TCE - ANEXO III - Preencher'!H164="","",'[1]TCE - ANEXO III - Preencher'!H164)</f>
        <v>44348</v>
      </c>
      <c r="H155" s="15">
        <f>'[1]TCE - ANEXO III - Preencher'!I164</f>
        <v>0</v>
      </c>
      <c r="I155" s="15">
        <f>'[1]TCE - ANEXO III - Preencher'!J164</f>
        <v>208.25120000000001</v>
      </c>
      <c r="J155" s="15">
        <f>'[1]TCE - ANEXO III - Preencher'!K164</f>
        <v>0</v>
      </c>
      <c r="K155" s="16">
        <f>'[1]TCE - ANEXO III - Preencher'!L164</f>
        <v>174.1</v>
      </c>
      <c r="L155" s="16">
        <f>'[1]TCE - ANEXO III - Preencher'!M164</f>
        <v>22</v>
      </c>
      <c r="M155" s="16">
        <f t="shared" si="13"/>
        <v>152.1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360.35120000000001</v>
      </c>
    </row>
    <row r="156" spans="1:28" s="4" customFormat="1" x14ac:dyDescent="0.2">
      <c r="A156" s="9">
        <f>IFERROR(VLOOKUP(B156,'[1]DADOS (OCULTAR)'!$P$3:$R$72,3,0),"")</f>
        <v>9039744001247</v>
      </c>
      <c r="B156" s="10" t="str">
        <f>'[1]TCE - ANEXO III - Preencher'!C165</f>
        <v>UPA CABO DE SANTO AGOSTINHO</v>
      </c>
      <c r="C156" s="11"/>
      <c r="D156" s="12" t="str">
        <f>'[1]TCE - ANEXO III - Preencher'!E165</f>
        <v>PERLA ANDRADE FAUSTINO DA SILVA</v>
      </c>
      <c r="E156" s="10" t="str">
        <f>IF('[1]TCE - ANEXO III - Preencher'!F165="4 - Assistência Odontológica","2 - Outros Profissionais da Saúde",'[1]TCE - ANEXO III - Preencher'!F165)</f>
        <v>1-Médico</v>
      </c>
      <c r="F156" s="13">
        <f>'[1]TCE - ANEXO III - Preencher'!G165</f>
        <v>225125</v>
      </c>
      <c r="G156" s="14">
        <f>IF('[1]TCE - ANEXO III - Preencher'!H165="","",'[1]TCE - ANEXO III - Preencher'!H165)</f>
        <v>44348</v>
      </c>
      <c r="H156" s="15">
        <f>'[1]TCE - ANEXO III - Preencher'!I165</f>
        <v>0</v>
      </c>
      <c r="I156" s="15">
        <f>'[1]TCE - ANEXO III - Preencher'!J165</f>
        <v>379.3904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379.3904</v>
      </c>
    </row>
    <row r="157" spans="1:28" s="4" customFormat="1" x14ac:dyDescent="0.2">
      <c r="A157" s="9">
        <f>IFERROR(VLOOKUP(B157,'[1]DADOS (OCULTAR)'!$P$3:$R$72,3,0),"")</f>
        <v>9039744001247</v>
      </c>
      <c r="B157" s="10" t="str">
        <f>'[1]TCE - ANEXO III - Preencher'!C166</f>
        <v>UPA CABO DE SANTO AGOSTINHO</v>
      </c>
      <c r="C157" s="11"/>
      <c r="D157" s="12" t="str">
        <f>'[1]TCE - ANEXO III - Preencher'!E166</f>
        <v>POLLYANNA CRISTIANNE SALLES SILVA</v>
      </c>
      <c r="E157" s="10" t="str">
        <f>IF('[1]TCE - ANEXO III - Preencher'!F166="4 - Assistência Odontológica","2 - Outros Profissionais da Saúde",'[1]TCE - ANEXO III - Preencher'!F166)</f>
        <v>3-Administrativo</v>
      </c>
      <c r="F157" s="13">
        <f>'[1]TCE - ANEXO III - Preencher'!G166</f>
        <v>521130</v>
      </c>
      <c r="G157" s="14">
        <f>IF('[1]TCE - ANEXO III - Preencher'!H166="","",'[1]TCE - ANEXO III - Preencher'!H166)</f>
        <v>44348</v>
      </c>
      <c r="H157" s="15">
        <f>'[1]TCE - ANEXO III - Preencher'!I166</f>
        <v>0</v>
      </c>
      <c r="I157" s="15">
        <f>'[1]TCE - ANEXO III - Preencher'!J166</f>
        <v>109.6152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270.72770000000003</v>
      </c>
      <c r="R157" s="16">
        <f>'[1]TCE - ANEXO III - Preencher'!S166</f>
        <v>66</v>
      </c>
      <c r="S157" s="17">
        <f t="shared" si="15"/>
        <v>204.72770000000003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314.34290000000004</v>
      </c>
    </row>
    <row r="158" spans="1:28" s="4" customFormat="1" x14ac:dyDescent="0.2">
      <c r="A158" s="9">
        <f>IFERROR(VLOOKUP(B158,'[1]DADOS (OCULTAR)'!$P$3:$R$72,3,0),"")</f>
        <v>9039744001247</v>
      </c>
      <c r="B158" s="10" t="str">
        <f>'[1]TCE - ANEXO III - Preencher'!C167</f>
        <v>UPA CABO DE SANTO AGOSTINHO</v>
      </c>
      <c r="C158" s="11"/>
      <c r="D158" s="12" t="str">
        <f>'[1]TCE - ANEXO III - Preencher'!E167</f>
        <v>PRISCILA BEZERRA DA SILVA SANTOS</v>
      </c>
      <c r="E158" s="10" t="str">
        <f>IF('[1]TCE - ANEXO III - Preencher'!F167="4 - Assistência Odontológica","2 - Outros Profissionais da Saúde",'[1]TCE - ANEXO III - Preencher'!F167)</f>
        <v>2-Outros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44348</v>
      </c>
      <c r="H158" s="15">
        <f>'[1]TCE - ANEXO III - Preencher'!I167</f>
        <v>0</v>
      </c>
      <c r="I158" s="15">
        <f>'[1]TCE - ANEXO III - Preencher'!J167</f>
        <v>106.9936</v>
      </c>
      <c r="J158" s="15">
        <f>'[1]TCE - ANEXO III - Preencher'!K167</f>
        <v>0</v>
      </c>
      <c r="K158" s="16">
        <f>'[1]TCE - ANEXO III - Preencher'!L167</f>
        <v>174.1</v>
      </c>
      <c r="L158" s="16">
        <f>'[1]TCE - ANEXO III - Preencher'!M167</f>
        <v>22</v>
      </c>
      <c r="M158" s="16">
        <f t="shared" si="13"/>
        <v>152.1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311.22770000000003</v>
      </c>
      <c r="R158" s="16">
        <f>'[1]TCE - ANEXO III - Preencher'!S167</f>
        <v>66</v>
      </c>
      <c r="S158" s="17">
        <f t="shared" si="15"/>
        <v>245.22770000000003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504.32130000000001</v>
      </c>
    </row>
    <row r="159" spans="1:28" s="4" customFormat="1" x14ac:dyDescent="0.2">
      <c r="A159" s="9">
        <f>IFERROR(VLOOKUP(B159,'[1]DADOS (OCULTAR)'!$P$3:$R$72,3,0),"")</f>
        <v>9039744001247</v>
      </c>
      <c r="B159" s="10" t="str">
        <f>'[1]TCE - ANEXO III - Preencher'!C168</f>
        <v>UPA CABO DE SANTO AGOSTINHO</v>
      </c>
      <c r="C159" s="11"/>
      <c r="D159" s="12" t="str">
        <f>'[1]TCE - ANEXO III - Preencher'!E168</f>
        <v>PRISCILA KEILA SILVESTRE DA SILVA</v>
      </c>
      <c r="E159" s="10" t="str">
        <f>IF('[1]TCE - ANEXO III - Preencher'!F168="4 - Assistência Odontológica","2 - Outros Profissionais da Saúde",'[1]TCE - ANEXO III - Preencher'!F168)</f>
        <v>1-Médico</v>
      </c>
      <c r="F159" s="13">
        <f>'[1]TCE - ANEXO III - Preencher'!G168</f>
        <v>225125</v>
      </c>
      <c r="G159" s="14">
        <f>IF('[1]TCE - ANEXO III - Preencher'!H168="","",'[1]TCE - ANEXO III - Preencher'!H168)</f>
        <v>44348</v>
      </c>
      <c r="H159" s="15">
        <f>'[1]TCE - ANEXO III - Preencher'!I168</f>
        <v>0</v>
      </c>
      <c r="I159" s="15">
        <f>'[1]TCE - ANEXO III - Preencher'!J168</f>
        <v>385.61919999999998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385.61919999999998</v>
      </c>
    </row>
    <row r="160" spans="1:28" s="4" customFormat="1" x14ac:dyDescent="0.2">
      <c r="A160" s="9">
        <f>IFERROR(VLOOKUP(B160,'[1]DADOS (OCULTAR)'!$P$3:$R$72,3,0),"")</f>
        <v>9039744001247</v>
      </c>
      <c r="B160" s="10" t="str">
        <f>'[1]TCE - ANEXO III - Preencher'!C169</f>
        <v>UPA CABO DE SANTO AGOSTINHO</v>
      </c>
      <c r="C160" s="11"/>
      <c r="D160" s="12" t="str">
        <f>'[1]TCE - ANEXO III - Preencher'!E169</f>
        <v>PRISCILLA DARLIM MELO FERREIRA DA SILVA</v>
      </c>
      <c r="E160" s="10" t="str">
        <f>IF('[1]TCE - ANEXO III - Preencher'!F169="4 - Assistência Odontológica","2 - Outros Profissionais da Saúde",'[1]TCE - ANEXO III - Preencher'!F169)</f>
        <v>3-Administrativo</v>
      </c>
      <c r="F160" s="13">
        <f>'[1]TCE - ANEXO III - Preencher'!G169</f>
        <v>411010</v>
      </c>
      <c r="G160" s="14">
        <f>IF('[1]TCE - ANEXO III - Preencher'!H169="","",'[1]TCE - ANEXO III - Preencher'!H169)</f>
        <v>44348</v>
      </c>
      <c r="H160" s="15">
        <f>'[1]TCE - ANEXO III - Preencher'!I169</f>
        <v>0</v>
      </c>
      <c r="I160" s="15">
        <f>'[1]TCE - ANEXO III - Preencher'!J169</f>
        <v>147.86160000000001</v>
      </c>
      <c r="J160" s="15">
        <f>'[1]TCE - ANEXO III - Preencher'!K169</f>
        <v>0</v>
      </c>
      <c r="K160" s="16">
        <f>'[1]TCE - ANEXO III - Preencher'!L169</f>
        <v>174.1</v>
      </c>
      <c r="L160" s="16">
        <f>'[1]TCE - ANEXO III - Preencher'!M169</f>
        <v>22</v>
      </c>
      <c r="M160" s="16">
        <f t="shared" si="13"/>
        <v>152.1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158.2277</v>
      </c>
      <c r="R160" s="16">
        <f>'[1]TCE - ANEXO III - Preencher'!S169</f>
        <v>66</v>
      </c>
      <c r="S160" s="17">
        <f t="shared" si="15"/>
        <v>92.227699999999999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392.1893</v>
      </c>
    </row>
    <row r="161" spans="1:28" s="4" customFormat="1" x14ac:dyDescent="0.2">
      <c r="A161" s="9">
        <f>IFERROR(VLOOKUP(B161,'[1]DADOS (OCULTAR)'!$P$3:$R$72,3,0),"")</f>
        <v>9039744001247</v>
      </c>
      <c r="B161" s="10" t="str">
        <f>'[1]TCE - ANEXO III - Preencher'!C170</f>
        <v>UPA CABO DE SANTO AGOSTINHO</v>
      </c>
      <c r="C161" s="11"/>
      <c r="D161" s="12" t="str">
        <f>'[1]TCE - ANEXO III - Preencher'!E170</f>
        <v>PRISCILLA KAROLINA JUSTINO DE OLIVEIRA SANTOS</v>
      </c>
      <c r="E161" s="10" t="str">
        <f>IF('[1]TCE - ANEXO III - Preencher'!F170="4 - Assistência Odontológica","2 - Outros Profissionais da Saúde",'[1]TCE - ANEXO III - Preencher'!F170)</f>
        <v>2-Outros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44348</v>
      </c>
      <c r="H161" s="15">
        <f>'[1]TCE - ANEXO III - Preencher'!I170</f>
        <v>0</v>
      </c>
      <c r="I161" s="15">
        <f>'[1]TCE - ANEXO III - Preencher'!J170</f>
        <v>123.5992</v>
      </c>
      <c r="J161" s="15">
        <f>'[1]TCE - ANEXO III - Preencher'!K170</f>
        <v>0</v>
      </c>
      <c r="K161" s="16">
        <f>'[1]TCE - ANEXO III - Preencher'!L170</f>
        <v>174.1</v>
      </c>
      <c r="L161" s="16">
        <f>'[1]TCE - ANEXO III - Preencher'!M170</f>
        <v>22</v>
      </c>
      <c r="M161" s="16">
        <f t="shared" si="13"/>
        <v>152.1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158.2277</v>
      </c>
      <c r="R161" s="16">
        <f>'[1]TCE - ANEXO III - Preencher'!S170</f>
        <v>66</v>
      </c>
      <c r="S161" s="17">
        <f t="shared" si="15"/>
        <v>92.227699999999999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367.92690000000005</v>
      </c>
    </row>
    <row r="162" spans="1:28" s="4" customFormat="1" x14ac:dyDescent="0.2">
      <c r="A162" s="9">
        <f>IFERROR(VLOOKUP(B162,'[1]DADOS (OCULTAR)'!$P$3:$R$72,3,0),"")</f>
        <v>9039744001247</v>
      </c>
      <c r="B162" s="10" t="str">
        <f>'[1]TCE - ANEXO III - Preencher'!C171</f>
        <v>UPA CABO DE SANTO AGOSTINHO</v>
      </c>
      <c r="C162" s="11"/>
      <c r="D162" s="12" t="str">
        <f>'[1]TCE - ANEXO III - Preencher'!E171</f>
        <v>RAFAEL AZEVEDO TEIXEIRA CALDAS</v>
      </c>
      <c r="E162" s="10" t="str">
        <f>IF('[1]TCE - ANEXO III - Preencher'!F171="4 - Assistência Odontológica","2 - Outros Profissionais da Saúde",'[1]TCE - ANEXO III - Preencher'!F171)</f>
        <v>1-Médico</v>
      </c>
      <c r="F162" s="13">
        <f>'[1]TCE - ANEXO III - Preencher'!G171</f>
        <v>225125</v>
      </c>
      <c r="G162" s="14">
        <f>IF('[1]TCE - ANEXO III - Preencher'!H171="","",'[1]TCE - ANEXO III - Preencher'!H171)</f>
        <v>44348</v>
      </c>
      <c r="H162" s="15">
        <f>'[1]TCE - ANEXO III - Preencher'!I171</f>
        <v>0</v>
      </c>
      <c r="I162" s="15">
        <f>'[1]TCE - ANEXO III - Preencher'!J171</f>
        <v>155.68960000000001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155.68960000000001</v>
      </c>
    </row>
    <row r="163" spans="1:28" s="4" customFormat="1" x14ac:dyDescent="0.2">
      <c r="A163" s="9">
        <f>IFERROR(VLOOKUP(B163,'[1]DADOS (OCULTAR)'!$P$3:$R$72,3,0),"")</f>
        <v>9039744001247</v>
      </c>
      <c r="B163" s="10" t="str">
        <f>'[1]TCE - ANEXO III - Preencher'!C172</f>
        <v>UPA CABO DE SANTO AGOSTINHO</v>
      </c>
      <c r="C163" s="11"/>
      <c r="D163" s="12" t="str">
        <f>'[1]TCE - ANEXO III - Preencher'!E172</f>
        <v>RAFAEL MELO AZEDO VIEIRA</v>
      </c>
      <c r="E163" s="10" t="str">
        <f>IF('[1]TCE - ANEXO III - Preencher'!F172="4 - Assistência Odontológica","2 - Outros Profissionais da Saúde",'[1]TCE - ANEXO III - Preencher'!F172)</f>
        <v>1-Médico</v>
      </c>
      <c r="F163" s="13">
        <f>'[1]TCE - ANEXO III - Preencher'!G172</f>
        <v>225125</v>
      </c>
      <c r="G163" s="14">
        <f>IF('[1]TCE - ANEXO III - Preencher'!H172="","",'[1]TCE - ANEXO III - Preencher'!H172)</f>
        <v>44348</v>
      </c>
      <c r="H163" s="15">
        <f>'[1]TCE - ANEXO III - Preencher'!I172</f>
        <v>0</v>
      </c>
      <c r="I163" s="15">
        <f>'[1]TCE - ANEXO III - Preencher'!J172</f>
        <v>456.61680000000001</v>
      </c>
      <c r="J163" s="15">
        <f>'[1]TCE - ANEXO III - Preencher'!K172</f>
        <v>0</v>
      </c>
      <c r="K163" s="16">
        <f>'[1]TCE - ANEXO III - Preencher'!L172</f>
        <v>174.1</v>
      </c>
      <c r="L163" s="16">
        <f>'[1]TCE - ANEXO III - Preencher'!M172</f>
        <v>3.17</v>
      </c>
      <c r="M163" s="16">
        <f t="shared" si="13"/>
        <v>170.93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627.54680000000008</v>
      </c>
    </row>
    <row r="164" spans="1:28" s="4" customFormat="1" x14ac:dyDescent="0.2">
      <c r="A164" s="9">
        <f>IFERROR(VLOOKUP(B164,'[1]DADOS (OCULTAR)'!$P$3:$R$72,3,0),"")</f>
        <v>9039744001247</v>
      </c>
      <c r="B164" s="10" t="str">
        <f>'[1]TCE - ANEXO III - Preencher'!C173</f>
        <v>UPA CABO DE SANTO AGOSTINHO</v>
      </c>
      <c r="C164" s="11"/>
      <c r="D164" s="12" t="str">
        <f>'[1]TCE - ANEXO III - Preencher'!E173</f>
        <v>RAFAELA DA SILVA MONTEIRO</v>
      </c>
      <c r="E164" s="10" t="str">
        <f>IF('[1]TCE - ANEXO III - Preencher'!F173="4 - Assistência Odontológica","2 - Outros Profissionais da Saúde",'[1]TCE - ANEXO III - Preencher'!F173)</f>
        <v>2-Outros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44348</v>
      </c>
      <c r="H164" s="15">
        <f>'[1]TCE - ANEXO III - Preencher'!I173</f>
        <v>0</v>
      </c>
      <c r="I164" s="15">
        <f>'[1]TCE - ANEXO III - Preencher'!J173</f>
        <v>119.98399999999999</v>
      </c>
      <c r="J164" s="15">
        <f>'[1]TCE - ANEXO III - Preencher'!K173</f>
        <v>0</v>
      </c>
      <c r="K164" s="16">
        <f>'[1]TCE - ANEXO III - Preencher'!L173</f>
        <v>174.1</v>
      </c>
      <c r="L164" s="16">
        <f>'[1]TCE - ANEXO III - Preencher'!M173</f>
        <v>22</v>
      </c>
      <c r="M164" s="16">
        <f t="shared" si="13"/>
        <v>152.1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270.72770000000003</v>
      </c>
      <c r="R164" s="16">
        <f>'[1]TCE - ANEXO III - Preencher'!S173</f>
        <v>66</v>
      </c>
      <c r="S164" s="17">
        <f t="shared" si="15"/>
        <v>204.72770000000003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476.81170000000003</v>
      </c>
    </row>
    <row r="165" spans="1:28" s="4" customFormat="1" x14ac:dyDescent="0.2">
      <c r="A165" s="9">
        <f>IFERROR(VLOOKUP(B165,'[1]DADOS (OCULTAR)'!$P$3:$R$72,3,0),"")</f>
        <v>9039744001247</v>
      </c>
      <c r="B165" s="10" t="str">
        <f>'[1]TCE - ANEXO III - Preencher'!C174</f>
        <v>UPA CABO DE SANTO AGOSTINHO</v>
      </c>
      <c r="C165" s="11"/>
      <c r="D165" s="12" t="str">
        <f>'[1]TCE - ANEXO III - Preencher'!E174</f>
        <v>RAFAELLA DE CASSIA FERREIRA DA SILVA</v>
      </c>
      <c r="E165" s="10" t="str">
        <f>IF('[1]TCE - ANEXO III - Preencher'!F174="4 - Assistência Odontológica","2 - Outros Profissionais da Saúde",'[1]TCE - ANEXO III - Preencher'!F174)</f>
        <v>2-Outros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44348</v>
      </c>
      <c r="H165" s="15">
        <f>'[1]TCE - ANEXO III - Preencher'!I174</f>
        <v>0</v>
      </c>
      <c r="I165" s="15">
        <f>'[1]TCE - ANEXO III - Preencher'!J174</f>
        <v>112.2128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112.2128</v>
      </c>
    </row>
    <row r="166" spans="1:28" s="4" customFormat="1" x14ac:dyDescent="0.2">
      <c r="A166" s="9">
        <f>IFERROR(VLOOKUP(B166,'[1]DADOS (OCULTAR)'!$P$3:$R$72,3,0),"")</f>
        <v>9039744001247</v>
      </c>
      <c r="B166" s="10" t="str">
        <f>'[1]TCE - ANEXO III - Preencher'!C175</f>
        <v>UPA CABO DE SANTO AGOSTINHO</v>
      </c>
      <c r="C166" s="11"/>
      <c r="D166" s="12" t="str">
        <f>'[1]TCE - ANEXO III - Preencher'!E175</f>
        <v>RAPHAEL PINHEIRO CAMURUGY DA HORA</v>
      </c>
      <c r="E166" s="10" t="str">
        <f>IF('[1]TCE - ANEXO III - Preencher'!F175="4 - Assistência Odontológica","2 - Outros Profissionais da Saúde",'[1]TCE - ANEXO III - Preencher'!F175)</f>
        <v>1-Médico</v>
      </c>
      <c r="F166" s="13">
        <f>'[1]TCE - ANEXO III - Preencher'!G175</f>
        <v>225124</v>
      </c>
      <c r="G166" s="14">
        <f>IF('[1]TCE - ANEXO III - Preencher'!H175="","",'[1]TCE - ANEXO III - Preencher'!H175)</f>
        <v>44348</v>
      </c>
      <c r="H166" s="15">
        <f>'[1]TCE - ANEXO III - Preencher'!I175</f>
        <v>0</v>
      </c>
      <c r="I166" s="15">
        <f>'[1]TCE - ANEXO III - Preencher'!J175</f>
        <v>412.28879999999998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412.28879999999998</v>
      </c>
    </row>
    <row r="167" spans="1:28" s="4" customFormat="1" x14ac:dyDescent="0.2">
      <c r="A167" s="9">
        <f>IFERROR(VLOOKUP(B167,'[1]DADOS (OCULTAR)'!$P$3:$R$72,3,0),"")</f>
        <v>9039744001247</v>
      </c>
      <c r="B167" s="10" t="str">
        <f>'[1]TCE - ANEXO III - Preencher'!C176</f>
        <v>UPA CABO DE SANTO AGOSTINHO</v>
      </c>
      <c r="C167" s="11"/>
      <c r="D167" s="12" t="str">
        <f>'[1]TCE - ANEXO III - Preencher'!E176</f>
        <v>RAYSSA BATISTA DA SILVA</v>
      </c>
      <c r="E167" s="10" t="str">
        <f>IF('[1]TCE - ANEXO III - Preencher'!F176="4 - Assistência Odontológica","2 - Outros Profissionais da Saúde",'[1]TCE - ANEXO III - Preencher'!F176)</f>
        <v>1-Médico</v>
      </c>
      <c r="F167" s="13">
        <f>'[1]TCE - ANEXO III - Preencher'!G176</f>
        <v>225124</v>
      </c>
      <c r="G167" s="14">
        <f>IF('[1]TCE - ANEXO III - Preencher'!H176="","",'[1]TCE - ANEXO III - Preencher'!H176)</f>
        <v>44348</v>
      </c>
      <c r="H167" s="15">
        <f>'[1]TCE - ANEXO III - Preencher'!I176</f>
        <v>0</v>
      </c>
      <c r="I167" s="15">
        <f>'[1]TCE - ANEXO III - Preencher'!J176</f>
        <v>353.95920000000001</v>
      </c>
      <c r="J167" s="15">
        <f>'[1]TCE - ANEXO III - Preencher'!K176</f>
        <v>0</v>
      </c>
      <c r="K167" s="16">
        <f>'[1]TCE - ANEXO III - Preencher'!L176</f>
        <v>174.1</v>
      </c>
      <c r="L167" s="16">
        <f>'[1]TCE - ANEXO III - Preencher'!M176</f>
        <v>6.34</v>
      </c>
      <c r="M167" s="16">
        <f t="shared" si="13"/>
        <v>167.76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521.7192</v>
      </c>
    </row>
    <row r="168" spans="1:28" s="4" customFormat="1" x14ac:dyDescent="0.2">
      <c r="A168" s="9">
        <f>IFERROR(VLOOKUP(B168,'[1]DADOS (OCULTAR)'!$P$3:$R$72,3,0),"")</f>
        <v>9039744001247</v>
      </c>
      <c r="B168" s="10" t="str">
        <f>'[1]TCE - ANEXO III - Preencher'!C177</f>
        <v>UPA CABO DE SANTO AGOSTINHO</v>
      </c>
      <c r="C168" s="11"/>
      <c r="D168" s="12" t="str">
        <f>'[1]TCE - ANEXO III - Preencher'!E177</f>
        <v>REBECA MEDEIROS TENORIO</v>
      </c>
      <c r="E168" s="10" t="str">
        <f>IF('[1]TCE - ANEXO III - Preencher'!F177="4 - Assistência Odontológica","2 - Outros Profissionais da Saúde",'[1]TCE - ANEXO III - Preencher'!F177)</f>
        <v>3-Administrativo</v>
      </c>
      <c r="F168" s="13">
        <f>'[1]TCE - ANEXO III - Preencher'!G177</f>
        <v>251605</v>
      </c>
      <c r="G168" s="14">
        <f>IF('[1]TCE - ANEXO III - Preencher'!H177="","",'[1]TCE - ANEXO III - Preencher'!H177)</f>
        <v>44348</v>
      </c>
      <c r="H168" s="15">
        <f>'[1]TCE - ANEXO III - Preencher'!I177</f>
        <v>0</v>
      </c>
      <c r="I168" s="15">
        <f>'[1]TCE - ANEXO III - Preencher'!J177</f>
        <v>209.48</v>
      </c>
      <c r="J168" s="15">
        <f>'[1]TCE - ANEXO III - Preencher'!K177</f>
        <v>0</v>
      </c>
      <c r="K168" s="16">
        <f>'[1]TCE - ANEXO III - Preencher'!L177</f>
        <v>174.1</v>
      </c>
      <c r="L168" s="16">
        <f>'[1]TCE - ANEXO III - Preencher'!M177</f>
        <v>37.39</v>
      </c>
      <c r="M168" s="16">
        <f t="shared" si="13"/>
        <v>136.70999999999998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346.18999999999994</v>
      </c>
    </row>
    <row r="169" spans="1:28" s="4" customFormat="1" x14ac:dyDescent="0.2">
      <c r="A169" s="9">
        <f>IFERROR(VLOOKUP(B169,'[1]DADOS (OCULTAR)'!$P$3:$R$72,3,0),"")</f>
        <v>9039744001247</v>
      </c>
      <c r="B169" s="10" t="str">
        <f>'[1]TCE - ANEXO III - Preencher'!C178</f>
        <v>UPA CABO DE SANTO AGOSTINHO</v>
      </c>
      <c r="C169" s="11"/>
      <c r="D169" s="12" t="str">
        <f>'[1]TCE - ANEXO III - Preencher'!E178</f>
        <v>REBEKA MARIA BARRETO CABRAL DUARTE</v>
      </c>
      <c r="E169" s="10" t="str">
        <f>IF('[1]TCE - ANEXO III - Preencher'!F178="4 - Assistência Odontológica","2 - Outros Profissionais da Saúde",'[1]TCE - ANEXO III - Preencher'!F178)</f>
        <v>1-Médico</v>
      </c>
      <c r="F169" s="13">
        <f>'[1]TCE - ANEXO III - Preencher'!G178</f>
        <v>225124</v>
      </c>
      <c r="G169" s="14">
        <f>IF('[1]TCE - ANEXO III - Preencher'!H178="","",'[1]TCE - ANEXO III - Preencher'!H178)</f>
        <v>44348</v>
      </c>
      <c r="H169" s="15">
        <f>'[1]TCE - ANEXO III - Preencher'!I178</f>
        <v>0</v>
      </c>
      <c r="I169" s="15">
        <f>'[1]TCE - ANEXO III - Preencher'!J178</f>
        <v>340.81599999999997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340.81599999999997</v>
      </c>
    </row>
    <row r="170" spans="1:28" s="4" customFormat="1" x14ac:dyDescent="0.2">
      <c r="A170" s="9">
        <f>IFERROR(VLOOKUP(B170,'[1]DADOS (OCULTAR)'!$P$3:$R$72,3,0),"")</f>
        <v>9039744001247</v>
      </c>
      <c r="B170" s="10" t="str">
        <f>'[1]TCE - ANEXO III - Preencher'!C179</f>
        <v>UPA CABO DE SANTO AGOSTINHO</v>
      </c>
      <c r="C170" s="11"/>
      <c r="D170" s="12" t="str">
        <f>'[1]TCE - ANEXO III - Preencher'!E179</f>
        <v>RENATA MARIA PEREIRA DE MENESES VAZ</v>
      </c>
      <c r="E170" s="10" t="str">
        <f>IF('[1]TCE - ANEXO III - Preencher'!F179="4 - Assistência Odontológica","2 - Outros Profissionais da Saúde",'[1]TCE - ANEXO III - Preencher'!F179)</f>
        <v>1-Médico</v>
      </c>
      <c r="F170" s="13">
        <f>'[1]TCE - ANEXO III - Preencher'!G179</f>
        <v>225125</v>
      </c>
      <c r="G170" s="14">
        <f>IF('[1]TCE - ANEXO III - Preencher'!H179="","",'[1]TCE - ANEXO III - Preencher'!H179)</f>
        <v>44348</v>
      </c>
      <c r="H170" s="15">
        <f>'[1]TCE - ANEXO III - Preencher'!I179</f>
        <v>0</v>
      </c>
      <c r="I170" s="15">
        <f>'[1]TCE - ANEXO III - Preencher'!J179</f>
        <v>738.6167999999999</v>
      </c>
      <c r="J170" s="15">
        <f>'[1]TCE - ANEXO III - Preencher'!K179</f>
        <v>0</v>
      </c>
      <c r="K170" s="16">
        <f>'[1]TCE - ANEXO III - Preencher'!L179</f>
        <v>174.1</v>
      </c>
      <c r="L170" s="16">
        <f>'[1]TCE - ANEXO III - Preencher'!M179</f>
        <v>9.5</v>
      </c>
      <c r="M170" s="16">
        <f t="shared" si="13"/>
        <v>164.6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903.21679999999992</v>
      </c>
    </row>
    <row r="171" spans="1:28" s="4" customFormat="1" x14ac:dyDescent="0.2">
      <c r="A171" s="9">
        <f>IFERROR(VLOOKUP(B171,'[1]DADOS (OCULTAR)'!$P$3:$R$72,3,0),"")</f>
        <v>9039744001247</v>
      </c>
      <c r="B171" s="10" t="str">
        <f>'[1]TCE - ANEXO III - Preencher'!C180</f>
        <v>UPA CABO DE SANTO AGOSTINHO</v>
      </c>
      <c r="C171" s="11"/>
      <c r="D171" s="12" t="str">
        <f>'[1]TCE - ANEXO III - Preencher'!E180</f>
        <v>RICARDO JOSE FERNANDES DA SILVA</v>
      </c>
      <c r="E171" s="10" t="str">
        <f>IF('[1]TCE - ANEXO III - Preencher'!F180="4 - Assistência Odontológica","2 - Outros Profissionais da Saúde",'[1]TCE - ANEXO III - Preencher'!F180)</f>
        <v>3-Administrativo</v>
      </c>
      <c r="F171" s="13">
        <f>'[1]TCE - ANEXO III - Preencher'!G180</f>
        <v>324115</v>
      </c>
      <c r="G171" s="14">
        <f>IF('[1]TCE - ANEXO III - Preencher'!H180="","",'[1]TCE - ANEXO III - Preencher'!H180)</f>
        <v>44348</v>
      </c>
      <c r="H171" s="15">
        <f>'[1]TCE - ANEXO III - Preencher'!I180</f>
        <v>0</v>
      </c>
      <c r="I171" s="15">
        <f>'[1]TCE - ANEXO III - Preencher'!J180</f>
        <v>298.20400000000001</v>
      </c>
      <c r="J171" s="15">
        <f>'[1]TCE - ANEXO III - Preencher'!K180</f>
        <v>0</v>
      </c>
      <c r="K171" s="16">
        <f>'[1]TCE - ANEXO III - Preencher'!L180</f>
        <v>174.1</v>
      </c>
      <c r="L171" s="16">
        <f>'[1]TCE - ANEXO III - Preencher'!M180</f>
        <v>8.14</v>
      </c>
      <c r="M171" s="16">
        <f t="shared" si="13"/>
        <v>165.95999999999998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464.16399999999999</v>
      </c>
    </row>
    <row r="172" spans="1:28" s="4" customFormat="1" x14ac:dyDescent="0.2">
      <c r="A172" s="9">
        <f>IFERROR(VLOOKUP(B172,'[1]DADOS (OCULTAR)'!$P$3:$R$72,3,0),"")</f>
        <v>9039744001247</v>
      </c>
      <c r="B172" s="10" t="str">
        <f>'[1]TCE - ANEXO III - Preencher'!C181</f>
        <v>UPA CABO DE SANTO AGOSTINHO</v>
      </c>
      <c r="C172" s="11"/>
      <c r="D172" s="12" t="str">
        <f>'[1]TCE - ANEXO III - Preencher'!E181</f>
        <v>RICARDO JOSE OLIMPIO</v>
      </c>
      <c r="E172" s="10" t="str">
        <f>IF('[1]TCE - ANEXO III - Preencher'!F181="4 - Assistência Odontológica","2 - Outros Profissionais da Saúde",'[1]TCE - ANEXO III - Preencher'!F181)</f>
        <v>2-Outros Profissionais da Saúde</v>
      </c>
      <c r="F172" s="13">
        <f>'[1]TCE - ANEXO III - Preencher'!G181</f>
        <v>223505</v>
      </c>
      <c r="G172" s="14">
        <f>IF('[1]TCE - ANEXO III - Preencher'!H181="","",'[1]TCE - ANEXO III - Preencher'!H181)</f>
        <v>44348</v>
      </c>
      <c r="H172" s="15">
        <f>'[1]TCE - ANEXO III - Preencher'!I181</f>
        <v>0</v>
      </c>
      <c r="I172" s="15">
        <f>'[1]TCE - ANEXO III - Preencher'!J181</f>
        <v>273.22480000000002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273.22480000000002</v>
      </c>
    </row>
    <row r="173" spans="1:28" s="4" customFormat="1" x14ac:dyDescent="0.2">
      <c r="A173" s="9">
        <f>IFERROR(VLOOKUP(B173,'[1]DADOS (OCULTAR)'!$P$3:$R$72,3,0),"")</f>
        <v>9039744001247</v>
      </c>
      <c r="B173" s="10" t="str">
        <f>'[1]TCE - ANEXO III - Preencher'!C182</f>
        <v>UPA CABO DE SANTO AGOSTINHO</v>
      </c>
      <c r="C173" s="11"/>
      <c r="D173" s="12" t="str">
        <f>'[1]TCE - ANEXO III - Preencher'!E182</f>
        <v>RISOMAR MARIA DOS SANTOS BEZERRA</v>
      </c>
      <c r="E173" s="10" t="str">
        <f>IF('[1]TCE - ANEXO III - Preencher'!F182="4 - Assistência Odontológica","2 - Outros Profissionais da Saúde",'[1]TCE - ANEXO III - Preencher'!F182)</f>
        <v>3-Administrativo</v>
      </c>
      <c r="F173" s="13">
        <f>'[1]TCE - ANEXO III - Preencher'!G182</f>
        <v>411010</v>
      </c>
      <c r="G173" s="14">
        <f>IF('[1]TCE - ANEXO III - Preencher'!H182="","",'[1]TCE - ANEXO III - Preencher'!H182)</f>
        <v>44348</v>
      </c>
      <c r="H173" s="15">
        <f>'[1]TCE - ANEXO III - Preencher'!I182</f>
        <v>0</v>
      </c>
      <c r="I173" s="15">
        <f>'[1]TCE - ANEXO III - Preencher'!J182</f>
        <v>215.50880000000001</v>
      </c>
      <c r="J173" s="15">
        <f>'[1]TCE - ANEXO III - Preencher'!K182</f>
        <v>0</v>
      </c>
      <c r="K173" s="16">
        <f>'[1]TCE - ANEXO III - Preencher'!L182</f>
        <v>174.1</v>
      </c>
      <c r="L173" s="16">
        <f>'[1]TCE - ANEXO III - Preencher'!M182</f>
        <v>22</v>
      </c>
      <c r="M173" s="16">
        <f t="shared" si="13"/>
        <v>152.1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367.60879999999997</v>
      </c>
    </row>
    <row r="174" spans="1:28" s="4" customFormat="1" x14ac:dyDescent="0.2">
      <c r="A174" s="9">
        <f>IFERROR(VLOOKUP(B174,'[1]DADOS (OCULTAR)'!$P$3:$R$72,3,0),"")</f>
        <v>9039744001247</v>
      </c>
      <c r="B174" s="10" t="str">
        <f>'[1]TCE - ANEXO III - Preencher'!C183</f>
        <v>UPA CABO DE SANTO AGOSTINHO</v>
      </c>
      <c r="C174" s="11"/>
      <c r="D174" s="12" t="str">
        <f>'[1]TCE - ANEXO III - Preencher'!E183</f>
        <v>RISSIA IZAHELLE DELMONDES DE ALENCAR</v>
      </c>
      <c r="E174" s="10" t="str">
        <f>IF('[1]TCE - ANEXO III - Preencher'!F183="4 - Assistência Odontológica","2 - Outros Profissionais da Saúde",'[1]TCE - ANEXO III - Preencher'!F183)</f>
        <v>1-Médico</v>
      </c>
      <c r="F174" s="13">
        <f>'[1]TCE - ANEXO III - Preencher'!G183</f>
        <v>225125</v>
      </c>
      <c r="G174" s="14">
        <f>IF('[1]TCE - ANEXO III - Preencher'!H183="","",'[1]TCE - ANEXO III - Preencher'!H183)</f>
        <v>44348</v>
      </c>
      <c r="H174" s="15">
        <f>'[1]TCE - ANEXO III - Preencher'!I183</f>
        <v>0</v>
      </c>
      <c r="I174" s="15">
        <f>'[1]TCE - ANEXO III - Preencher'!J183</f>
        <v>431.94080000000002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431.94080000000002</v>
      </c>
    </row>
    <row r="175" spans="1:28" s="4" customFormat="1" x14ac:dyDescent="0.2">
      <c r="A175" s="9">
        <f>IFERROR(VLOOKUP(B175,'[1]DADOS (OCULTAR)'!$P$3:$R$72,3,0),"")</f>
        <v>9039744001247</v>
      </c>
      <c r="B175" s="10" t="str">
        <f>'[1]TCE - ANEXO III - Preencher'!C184</f>
        <v>UPA CABO DE SANTO AGOSTINHO</v>
      </c>
      <c r="C175" s="11"/>
      <c r="D175" s="12" t="str">
        <f>'[1]TCE - ANEXO III - Preencher'!E184</f>
        <v>ROGERIO ROLIM RODRIGUES DA SILVA</v>
      </c>
      <c r="E175" s="10" t="str">
        <f>IF('[1]TCE - ANEXO III - Preencher'!F184="4 - Assistência Odontológica","2 - Outros Profissionais da Saúde",'[1]TCE - ANEXO III - Preencher'!F184)</f>
        <v>3-Administrativo</v>
      </c>
      <c r="F175" s="13">
        <f>'[1]TCE - ANEXO III - Preencher'!G184</f>
        <v>517410</v>
      </c>
      <c r="G175" s="14">
        <f>IF('[1]TCE - ANEXO III - Preencher'!H184="","",'[1]TCE - ANEXO III - Preencher'!H184)</f>
        <v>44348</v>
      </c>
      <c r="H175" s="15">
        <f>'[1]TCE - ANEXO III - Preencher'!I184</f>
        <v>0</v>
      </c>
      <c r="I175" s="15">
        <f>'[1]TCE - ANEXO III - Preencher'!J184</f>
        <v>140.56479999999999</v>
      </c>
      <c r="J175" s="15">
        <f>'[1]TCE - ANEXO III - Preencher'!K184</f>
        <v>0</v>
      </c>
      <c r="K175" s="16">
        <f>'[1]TCE - ANEXO III - Preencher'!L184</f>
        <v>174.1</v>
      </c>
      <c r="L175" s="16">
        <f>'[1]TCE - ANEXO III - Preencher'!M184</f>
        <v>22</v>
      </c>
      <c r="M175" s="16">
        <f t="shared" si="13"/>
        <v>152.1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270.72770000000003</v>
      </c>
      <c r="R175" s="16">
        <f>'[1]TCE - ANEXO III - Preencher'!S184</f>
        <v>66</v>
      </c>
      <c r="S175" s="17">
        <f t="shared" si="15"/>
        <v>204.72770000000003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497.39250000000004</v>
      </c>
    </row>
    <row r="176" spans="1:28" s="4" customFormat="1" x14ac:dyDescent="0.2">
      <c r="A176" s="9">
        <f>IFERROR(VLOOKUP(B176,'[1]DADOS (OCULTAR)'!$P$3:$R$72,3,0),"")</f>
        <v>9039744001247</v>
      </c>
      <c r="B176" s="10" t="str">
        <f>'[1]TCE - ANEXO III - Preencher'!C185</f>
        <v>UPA CABO DE SANTO AGOSTINHO</v>
      </c>
      <c r="C176" s="11"/>
      <c r="D176" s="12" t="str">
        <f>'[1]TCE - ANEXO III - Preencher'!E185</f>
        <v>SAULO DE TASSO RIBEIRO DA SILVA</v>
      </c>
      <c r="E176" s="10" t="str">
        <f>IF('[1]TCE - ANEXO III - Preencher'!F185="4 - Assistência Odontológica","2 - Outros Profissionais da Saúde",'[1]TCE - ANEXO III - Preencher'!F185)</f>
        <v>3-Administrativo</v>
      </c>
      <c r="F176" s="13">
        <f>'[1]TCE - ANEXO III - Preencher'!G185</f>
        <v>766420</v>
      </c>
      <c r="G176" s="14">
        <f>IF('[1]TCE - ANEXO III - Preencher'!H185="","",'[1]TCE - ANEXO III - Preencher'!H185)</f>
        <v>44348</v>
      </c>
      <c r="H176" s="15">
        <f>'[1]TCE - ANEXO III - Preencher'!I185</f>
        <v>0</v>
      </c>
      <c r="I176" s="15">
        <f>'[1]TCE - ANEXO III - Preencher'!J185</f>
        <v>269.77839999999998</v>
      </c>
      <c r="J176" s="15">
        <f>'[1]TCE - ANEXO III - Preencher'!K185</f>
        <v>0</v>
      </c>
      <c r="K176" s="16">
        <f>'[1]TCE - ANEXO III - Preencher'!L185</f>
        <v>174.1</v>
      </c>
      <c r="L176" s="16">
        <f>'[1]TCE - ANEXO III - Preencher'!M185</f>
        <v>5.42</v>
      </c>
      <c r="M176" s="16">
        <f t="shared" si="13"/>
        <v>168.68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93.727699999999999</v>
      </c>
      <c r="R176" s="16">
        <f>'[1]TCE - ANEXO III - Preencher'!S185</f>
        <v>33</v>
      </c>
      <c r="S176" s="17">
        <f t="shared" si="15"/>
        <v>60.727699999999999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499.18610000000001</v>
      </c>
    </row>
    <row r="177" spans="1:28" s="4" customFormat="1" x14ac:dyDescent="0.2">
      <c r="A177" s="9">
        <f>IFERROR(VLOOKUP(B177,'[1]DADOS (OCULTAR)'!$P$3:$R$72,3,0),"")</f>
        <v>9039744001247</v>
      </c>
      <c r="B177" s="10" t="str">
        <f>'[1]TCE - ANEXO III - Preencher'!C186</f>
        <v>UPA CABO DE SANTO AGOSTINHO</v>
      </c>
      <c r="C177" s="11"/>
      <c r="D177" s="12" t="str">
        <f>'[1]TCE - ANEXO III - Preencher'!E186</f>
        <v>SIMONE MARIA DA SILVA</v>
      </c>
      <c r="E177" s="10" t="str">
        <f>IF('[1]TCE - ANEXO III - Preencher'!F186="4 - Assistência Odontológica","2 - Outros Profissionais da Saúde",'[1]TCE - ANEXO III - Preencher'!F186)</f>
        <v>3-Administrativo</v>
      </c>
      <c r="F177" s="13">
        <f>'[1]TCE - ANEXO III - Preencher'!G186</f>
        <v>517410</v>
      </c>
      <c r="G177" s="14">
        <f>IF('[1]TCE - ANEXO III - Preencher'!H186="","",'[1]TCE - ANEXO III - Preencher'!H186)</f>
        <v>44348</v>
      </c>
      <c r="H177" s="15">
        <f>'[1]TCE - ANEXO III - Preencher'!I186</f>
        <v>0</v>
      </c>
      <c r="I177" s="15">
        <f>'[1]TCE - ANEXO III - Preencher'!J186</f>
        <v>112.92400000000001</v>
      </c>
      <c r="J177" s="15">
        <f>'[1]TCE - ANEXO III - Preencher'!K186</f>
        <v>0</v>
      </c>
      <c r="K177" s="16">
        <f>'[1]TCE - ANEXO III - Preencher'!L186</f>
        <v>174.1</v>
      </c>
      <c r="L177" s="16">
        <f>'[1]TCE - ANEXO III - Preencher'!M186</f>
        <v>22</v>
      </c>
      <c r="M177" s="16">
        <f t="shared" si="13"/>
        <v>152.1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265.024</v>
      </c>
    </row>
    <row r="178" spans="1:28" s="4" customFormat="1" x14ac:dyDescent="0.2">
      <c r="A178" s="9">
        <f>IFERROR(VLOOKUP(B178,'[1]DADOS (OCULTAR)'!$P$3:$R$72,3,0),"")</f>
        <v>9039744001247</v>
      </c>
      <c r="B178" s="10" t="str">
        <f>'[1]TCE - ANEXO III - Preencher'!C187</f>
        <v>UPA CABO DE SANTO AGOSTINHO</v>
      </c>
      <c r="C178" s="11"/>
      <c r="D178" s="12" t="str">
        <f>'[1]TCE - ANEXO III - Preencher'!E187</f>
        <v>STELLA CAROLINA BELLO WANDERLEY</v>
      </c>
      <c r="E178" s="10" t="str">
        <f>IF('[1]TCE - ANEXO III - Preencher'!F187="4 - Assistência Odontológica","2 - Outros Profissionais da Saúde",'[1]TCE - ANEXO III - Preencher'!F187)</f>
        <v>1-Médico</v>
      </c>
      <c r="F178" s="13">
        <f>'[1]TCE - ANEXO III - Preencher'!G187</f>
        <v>225124</v>
      </c>
      <c r="G178" s="14">
        <f>IF('[1]TCE - ANEXO III - Preencher'!H187="","",'[1]TCE - ANEXO III - Preencher'!H187)</f>
        <v>44348</v>
      </c>
      <c r="H178" s="15">
        <f>'[1]TCE - ANEXO III - Preencher'!I187</f>
        <v>0</v>
      </c>
      <c r="I178" s="15">
        <f>'[1]TCE - ANEXO III - Preencher'!J187</f>
        <v>350.5856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350.5856</v>
      </c>
    </row>
    <row r="179" spans="1:28" s="4" customFormat="1" x14ac:dyDescent="0.2">
      <c r="A179" s="9">
        <f>IFERROR(VLOOKUP(B179,'[1]DADOS (OCULTAR)'!$P$3:$R$72,3,0),"")</f>
        <v>9039744001247</v>
      </c>
      <c r="B179" s="10" t="str">
        <f>'[1]TCE - ANEXO III - Preencher'!C188</f>
        <v>UPA CABO DE SANTO AGOSTINHO</v>
      </c>
      <c r="C179" s="11"/>
      <c r="D179" s="12" t="str">
        <f>'[1]TCE - ANEXO III - Preencher'!E188</f>
        <v>STEPHANY MARIA INOCENCIO FARIAS NOVAES</v>
      </c>
      <c r="E179" s="10" t="str">
        <f>IF('[1]TCE - ANEXO III - Preencher'!F188="4 - Assistência Odontológica","2 - Outros Profissionais da Saúde",'[1]TCE - ANEXO III - Preencher'!F188)</f>
        <v>1-Médico</v>
      </c>
      <c r="F179" s="13">
        <f>'[1]TCE - ANEXO III - Preencher'!G188</f>
        <v>225125</v>
      </c>
      <c r="G179" s="14">
        <f>IF('[1]TCE - ANEXO III - Preencher'!H188="","",'[1]TCE - ANEXO III - Preencher'!H188)</f>
        <v>44348</v>
      </c>
      <c r="H179" s="15">
        <f>'[1]TCE - ANEXO III - Preencher'!I188</f>
        <v>0</v>
      </c>
      <c r="I179" s="15">
        <f>'[1]TCE - ANEXO III - Preencher'!J188</f>
        <v>481.34160000000003</v>
      </c>
      <c r="J179" s="15">
        <f>'[1]TCE - ANEXO III - Preencher'!K188</f>
        <v>0</v>
      </c>
      <c r="K179" s="16">
        <f>'[1]TCE - ANEXO III - Preencher'!L188</f>
        <v>174.1</v>
      </c>
      <c r="L179" s="16">
        <f>'[1]TCE - ANEXO III - Preencher'!M188</f>
        <v>4.75</v>
      </c>
      <c r="M179" s="16">
        <f t="shared" si="13"/>
        <v>169.35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650.69159999999999</v>
      </c>
    </row>
    <row r="180" spans="1:28" s="4" customFormat="1" x14ac:dyDescent="0.2">
      <c r="A180" s="9">
        <f>IFERROR(VLOOKUP(B180,'[1]DADOS (OCULTAR)'!$P$3:$R$72,3,0),"")</f>
        <v>9039744001247</v>
      </c>
      <c r="B180" s="10" t="str">
        <f>'[1]TCE - ANEXO III - Preencher'!C189</f>
        <v>UPA CABO DE SANTO AGOSTINHO</v>
      </c>
      <c r="C180" s="11"/>
      <c r="D180" s="12" t="str">
        <f>'[1]TCE - ANEXO III - Preencher'!E189</f>
        <v>SUELLEN CINTRA CAMPOS DELGADO DE SOUZA</v>
      </c>
      <c r="E180" s="10" t="str">
        <f>IF('[1]TCE - ANEXO III - Preencher'!F189="4 - Assistência Odontológica","2 - Outros Profissionais da Saúde",'[1]TCE - ANEXO III - Preencher'!F189)</f>
        <v>3-Administrativo</v>
      </c>
      <c r="F180" s="13">
        <f>'[1]TCE - ANEXO III - Preencher'!G189</f>
        <v>131210</v>
      </c>
      <c r="G180" s="14">
        <f>IF('[1]TCE - ANEXO III - Preencher'!H189="","",'[1]TCE - ANEXO III - Preencher'!H189)</f>
        <v>44348</v>
      </c>
      <c r="H180" s="15">
        <f>'[1]TCE - ANEXO III - Preencher'!I189</f>
        <v>0</v>
      </c>
      <c r="I180" s="15">
        <f>'[1]TCE - ANEXO III - Preencher'!J189</f>
        <v>1424.7655999999999</v>
      </c>
      <c r="J180" s="15">
        <f>'[1]TCE - ANEXO III - Preencher'!K189</f>
        <v>0</v>
      </c>
      <c r="K180" s="16">
        <f>'[1]TCE - ANEXO III - Preencher'!L189</f>
        <v>174.1</v>
      </c>
      <c r="L180" s="16">
        <f>'[1]TCE - ANEXO III - Preencher'!M189</f>
        <v>30</v>
      </c>
      <c r="M180" s="16">
        <f t="shared" si="13"/>
        <v>144.1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103.28</v>
      </c>
      <c r="U180" s="16">
        <f>'[1]TCE - ANEXO III - Preencher'!V189</f>
        <v>0</v>
      </c>
      <c r="V180" s="17">
        <f t="shared" si="16"/>
        <v>103.28</v>
      </c>
      <c r="W180" s="18" t="str">
        <f>IF('[1]TCE - ANEXO III - Preencher'!X189="","",'[1]TCE - ANEXO III - Preencher'!X189)</f>
        <v>AUXILIO CRECHE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1672.1455999999998</v>
      </c>
    </row>
    <row r="181" spans="1:28" s="4" customFormat="1" x14ac:dyDescent="0.2">
      <c r="A181" s="9">
        <f>IFERROR(VLOOKUP(B181,'[1]DADOS (OCULTAR)'!$P$3:$R$72,3,0),"")</f>
        <v>9039744001247</v>
      </c>
      <c r="B181" s="10" t="str">
        <f>'[1]TCE - ANEXO III - Preencher'!C190</f>
        <v>UPA CABO DE SANTO AGOSTINHO</v>
      </c>
      <c r="C181" s="11"/>
      <c r="D181" s="12" t="str">
        <f>'[1]TCE - ANEXO III - Preencher'!E190</f>
        <v>SUELMA MARIA DA CONCEICAO ALVES</v>
      </c>
      <c r="E181" s="10" t="str">
        <f>IF('[1]TCE - ANEXO III - Preencher'!F190="4 - Assistência Odontológica","2 - Outros Profissionais da Saúde",'[1]TCE - ANEXO III - Preencher'!F190)</f>
        <v>2-Outros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44348</v>
      </c>
      <c r="H181" s="15">
        <f>'[1]TCE - ANEXO III - Preencher'!I190</f>
        <v>0</v>
      </c>
      <c r="I181" s="15">
        <f>'[1]TCE - ANEXO III - Preencher'!J190</f>
        <v>110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172.5</v>
      </c>
      <c r="R181" s="16">
        <f>'[1]TCE - ANEXO III - Preencher'!S190</f>
        <v>66</v>
      </c>
      <c r="S181" s="17">
        <f t="shared" si="15"/>
        <v>106.5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216.5</v>
      </c>
    </row>
    <row r="182" spans="1:28" s="4" customFormat="1" x14ac:dyDescent="0.2">
      <c r="A182" s="9">
        <f>IFERROR(VLOOKUP(B182,'[1]DADOS (OCULTAR)'!$P$3:$R$72,3,0),"")</f>
        <v>9039744001247</v>
      </c>
      <c r="B182" s="10" t="str">
        <f>'[1]TCE - ANEXO III - Preencher'!C191</f>
        <v>UPA CABO DE SANTO AGOSTINHO</v>
      </c>
      <c r="C182" s="11"/>
      <c r="D182" s="12" t="str">
        <f>'[1]TCE - ANEXO III - Preencher'!E191</f>
        <v>SUENY MARIA ALVES</v>
      </c>
      <c r="E182" s="10" t="str">
        <f>IF('[1]TCE - ANEXO III - Preencher'!F191="4 - Assistência Odontológica","2 - Outros Profissionais da Saúde",'[1]TCE - ANEXO III - Preencher'!F191)</f>
        <v>2-Outros Profissionais da Saúde</v>
      </c>
      <c r="F182" s="13">
        <f>'[1]TCE - ANEXO III - Preencher'!G191</f>
        <v>223505</v>
      </c>
      <c r="G182" s="14">
        <f>IF('[1]TCE - ANEXO III - Preencher'!H191="","",'[1]TCE - ANEXO III - Preencher'!H191)</f>
        <v>44348</v>
      </c>
      <c r="H182" s="15">
        <f>'[1]TCE - ANEXO III - Preencher'!I191</f>
        <v>0</v>
      </c>
      <c r="I182" s="15">
        <f>'[1]TCE - ANEXO III - Preencher'!J191</f>
        <v>394.18400000000003</v>
      </c>
      <c r="J182" s="15">
        <f>'[1]TCE - ANEXO III - Preencher'!K191</f>
        <v>0</v>
      </c>
      <c r="K182" s="16">
        <f>'[1]TCE - ANEXO III - Preencher'!L191</f>
        <v>174.1</v>
      </c>
      <c r="L182" s="16">
        <f>'[1]TCE - ANEXO III - Preencher'!M191</f>
        <v>3.08</v>
      </c>
      <c r="M182" s="16">
        <f t="shared" si="13"/>
        <v>171.01999999999998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201.42769999999999</v>
      </c>
      <c r="R182" s="16">
        <f>'[1]TCE - ANEXO III - Preencher'!S191</f>
        <v>123.36</v>
      </c>
      <c r="S182" s="17">
        <f t="shared" si="15"/>
        <v>78.067699999999988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643.2716999999999</v>
      </c>
    </row>
    <row r="183" spans="1:28" s="4" customFormat="1" x14ac:dyDescent="0.2">
      <c r="A183" s="9">
        <f>IFERROR(VLOOKUP(B183,'[1]DADOS (OCULTAR)'!$P$3:$R$72,3,0),"")</f>
        <v>9039744001247</v>
      </c>
      <c r="B183" s="10" t="str">
        <f>'[1]TCE - ANEXO III - Preencher'!C192</f>
        <v>UPA CABO DE SANTO AGOSTINHO</v>
      </c>
      <c r="C183" s="11"/>
      <c r="D183" s="12" t="str">
        <f>'[1]TCE - ANEXO III - Preencher'!E192</f>
        <v>SUIYN DE SA LEITAO MARQUES</v>
      </c>
      <c r="E183" s="10" t="str">
        <f>IF('[1]TCE - ANEXO III - Preencher'!F192="4 - Assistência Odontológica","2 - Outros Profissionais da Saúde",'[1]TCE - ANEXO III - Preencher'!F192)</f>
        <v>3-Administrativo</v>
      </c>
      <c r="F183" s="13">
        <f>'[1]TCE - ANEXO III - Preencher'!G192</f>
        <v>142105</v>
      </c>
      <c r="G183" s="14">
        <f>IF('[1]TCE - ANEXO III - Preencher'!H192="","",'[1]TCE - ANEXO III - Preencher'!H192)</f>
        <v>44348</v>
      </c>
      <c r="H183" s="15">
        <f>'[1]TCE - ANEXO III - Preencher'!I192</f>
        <v>0</v>
      </c>
      <c r="I183" s="15">
        <f>'[1]TCE - ANEXO III - Preencher'!J192</f>
        <v>899.9384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899.9384</v>
      </c>
    </row>
    <row r="184" spans="1:28" s="4" customFormat="1" x14ac:dyDescent="0.2">
      <c r="A184" s="9">
        <f>IFERROR(VLOOKUP(B184,'[1]DADOS (OCULTAR)'!$P$3:$R$72,3,0),"")</f>
        <v>9039744001247</v>
      </c>
      <c r="B184" s="10" t="str">
        <f>'[1]TCE - ANEXO III - Preencher'!C193</f>
        <v>UPA CABO DE SANTO AGOSTINHO</v>
      </c>
      <c r="C184" s="11"/>
      <c r="D184" s="12" t="str">
        <f>'[1]TCE - ANEXO III - Preencher'!E193</f>
        <v>TAINA COSTA NORAT</v>
      </c>
      <c r="E184" s="10" t="str">
        <f>IF('[1]TCE - ANEXO III - Preencher'!F193="4 - Assistência Odontológica","2 - Outros Profissionais da Saúde",'[1]TCE - ANEXO III - Preencher'!F193)</f>
        <v>1-Médico</v>
      </c>
      <c r="F184" s="13">
        <f>'[1]TCE - ANEXO III - Preencher'!G193</f>
        <v>225124</v>
      </c>
      <c r="G184" s="14">
        <f>IF('[1]TCE - ANEXO III - Preencher'!H193="","",'[1]TCE - ANEXO III - Preencher'!H193)</f>
        <v>44348</v>
      </c>
      <c r="H184" s="15">
        <f>'[1]TCE - ANEXO III - Preencher'!I193</f>
        <v>0</v>
      </c>
      <c r="I184" s="15">
        <f>'[1]TCE - ANEXO III - Preencher'!J193</f>
        <v>449.85759999999999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449.85759999999999</v>
      </c>
    </row>
    <row r="185" spans="1:28" s="4" customFormat="1" x14ac:dyDescent="0.2">
      <c r="A185" s="9">
        <f>IFERROR(VLOOKUP(B185,'[1]DADOS (OCULTAR)'!$P$3:$R$72,3,0),"")</f>
        <v>9039744001247</v>
      </c>
      <c r="B185" s="10" t="str">
        <f>'[1]TCE - ANEXO III - Preencher'!C194</f>
        <v>UPA CABO DE SANTO AGOSTINHO</v>
      </c>
      <c r="C185" s="11"/>
      <c r="D185" s="12" t="str">
        <f>'[1]TCE - ANEXO III - Preencher'!E194</f>
        <v>TAMIRES DA SILVA VIEIRA DIAS</v>
      </c>
      <c r="E185" s="10" t="str">
        <f>IF('[1]TCE - ANEXO III - Preencher'!F194="4 - Assistência Odontológica","2 - Outros Profissionais da Saúde",'[1]TCE - ANEXO III - Preencher'!F194)</f>
        <v>2-Outros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44348</v>
      </c>
      <c r="H185" s="15">
        <f>'[1]TCE - ANEXO III - Preencher'!I194</f>
        <v>0</v>
      </c>
      <c r="I185" s="15">
        <f>'[1]TCE - ANEXO III - Preencher'!J194</f>
        <v>110.968</v>
      </c>
      <c r="J185" s="15">
        <f>'[1]TCE - ANEXO III - Preencher'!K194</f>
        <v>0</v>
      </c>
      <c r="K185" s="16">
        <f>'[1]TCE - ANEXO III - Preencher'!L194</f>
        <v>174.1</v>
      </c>
      <c r="L185" s="16">
        <f>'[1]TCE - ANEXO III - Preencher'!M194</f>
        <v>22</v>
      </c>
      <c r="M185" s="16">
        <f t="shared" si="13"/>
        <v>152.1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158.2277</v>
      </c>
      <c r="R185" s="16">
        <f>'[1]TCE - ANEXO III - Preencher'!S194</f>
        <v>59.4</v>
      </c>
      <c r="S185" s="17">
        <f t="shared" si="15"/>
        <v>98.827699999999993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361.89569999999998</v>
      </c>
    </row>
    <row r="186" spans="1:28" s="4" customFormat="1" x14ac:dyDescent="0.2">
      <c r="A186" s="9">
        <f>IFERROR(VLOOKUP(B186,'[1]DADOS (OCULTAR)'!$P$3:$R$72,3,0),"")</f>
        <v>9039744001247</v>
      </c>
      <c r="B186" s="10" t="str">
        <f>'[1]TCE - ANEXO III - Preencher'!C195</f>
        <v>UPA CABO DE SANTO AGOSTINHO</v>
      </c>
      <c r="C186" s="11"/>
      <c r="D186" s="12" t="str">
        <f>'[1]TCE - ANEXO III - Preencher'!E195</f>
        <v>THAIS DIOGENES DOS SANTOS</v>
      </c>
      <c r="E186" s="10" t="str">
        <f>IF('[1]TCE - ANEXO III - Preencher'!F195="4 - Assistência Odontológica","2 - Outros Profissionais da Saúde",'[1]TCE - ANEXO III - Preencher'!F195)</f>
        <v>2-Outros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44348</v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>
        <f>IFERROR(VLOOKUP(B187,'[1]DADOS (OCULTAR)'!$P$3:$R$72,3,0),"")</f>
        <v>9039744001247</v>
      </c>
      <c r="B187" s="10" t="str">
        <f>'[1]TCE - ANEXO III - Preencher'!C196</f>
        <v>UPA CABO DE SANTO AGOSTINHO</v>
      </c>
      <c r="C187" s="11"/>
      <c r="D187" s="12" t="str">
        <f>'[1]TCE - ANEXO III - Preencher'!E196</f>
        <v>THAIS FERNANDA DOS SANTOS</v>
      </c>
      <c r="E187" s="10" t="str">
        <f>IF('[1]TCE - ANEXO III - Preencher'!F196="4 - Assistência Odontológica","2 - Outros Profissionais da Saúde",'[1]TCE - ANEXO III - Preencher'!F196)</f>
        <v>2-Outros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44348</v>
      </c>
      <c r="H187" s="15">
        <f>'[1]TCE - ANEXO III - Preencher'!I196</f>
        <v>0</v>
      </c>
      <c r="I187" s="15">
        <f>'[1]TCE - ANEXO III - Preencher'!J196</f>
        <v>119.02160000000001</v>
      </c>
      <c r="J187" s="15">
        <f>'[1]TCE - ANEXO III - Preencher'!K196</f>
        <v>0</v>
      </c>
      <c r="K187" s="16">
        <f>'[1]TCE - ANEXO III - Preencher'!L196</f>
        <v>174.1</v>
      </c>
      <c r="L187" s="16">
        <f>'[1]TCE - ANEXO III - Preencher'!M196</f>
        <v>22</v>
      </c>
      <c r="M187" s="16">
        <f t="shared" si="13"/>
        <v>152.1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172.5</v>
      </c>
      <c r="R187" s="16">
        <f>'[1]TCE - ANEXO III - Preencher'!S196</f>
        <v>66</v>
      </c>
      <c r="S187" s="17">
        <f t="shared" si="15"/>
        <v>106.5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377.6216</v>
      </c>
    </row>
    <row r="188" spans="1:28" s="4" customFormat="1" x14ac:dyDescent="0.2">
      <c r="A188" s="9">
        <f>IFERROR(VLOOKUP(B188,'[1]DADOS (OCULTAR)'!$P$3:$R$72,3,0),"")</f>
        <v>9039744001247</v>
      </c>
      <c r="B188" s="10" t="str">
        <f>'[1]TCE - ANEXO III - Preencher'!C197</f>
        <v>UPA CABO DE SANTO AGOSTINHO</v>
      </c>
      <c r="C188" s="11"/>
      <c r="D188" s="12" t="str">
        <f>'[1]TCE - ANEXO III - Preencher'!E197</f>
        <v>THAMYRIS BOURBON DE QUEIROZ MELO</v>
      </c>
      <c r="E188" s="10" t="str">
        <f>IF('[1]TCE - ANEXO III - Preencher'!F197="4 - Assistência Odontológica","2 - Outros Profissionais da Saúde",'[1]TCE - ANEXO III - Preencher'!F197)</f>
        <v>3-Administrativo</v>
      </c>
      <c r="F188" s="13">
        <f>'[1]TCE - ANEXO III - Preencher'!G197</f>
        <v>413115</v>
      </c>
      <c r="G188" s="14">
        <f>IF('[1]TCE - ANEXO III - Preencher'!H197="","",'[1]TCE - ANEXO III - Preencher'!H197)</f>
        <v>44348</v>
      </c>
      <c r="H188" s="15">
        <f>'[1]TCE - ANEXO III - Preencher'!I197</f>
        <v>0</v>
      </c>
      <c r="I188" s="15">
        <f>'[1]TCE - ANEXO III - Preencher'!J197</f>
        <v>119.2424</v>
      </c>
      <c r="J188" s="15">
        <f>'[1]TCE - ANEXO III - Preencher'!K197</f>
        <v>0</v>
      </c>
      <c r="K188" s="16">
        <f>'[1]TCE - ANEXO III - Preencher'!L197</f>
        <v>174.1</v>
      </c>
      <c r="L188" s="16">
        <f>'[1]TCE - ANEXO III - Preencher'!M197</f>
        <v>27.64</v>
      </c>
      <c r="M188" s="16">
        <f t="shared" si="13"/>
        <v>146.45999999999998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265.70240000000001</v>
      </c>
    </row>
    <row r="189" spans="1:28" s="4" customFormat="1" x14ac:dyDescent="0.2">
      <c r="A189" s="9">
        <f>IFERROR(VLOOKUP(B189,'[1]DADOS (OCULTAR)'!$P$3:$R$72,3,0),"")</f>
        <v>9039744001247</v>
      </c>
      <c r="B189" s="10" t="str">
        <f>'[1]TCE - ANEXO III - Preencher'!C198</f>
        <v>UPA CABO DE SANTO AGOSTINHO</v>
      </c>
      <c r="C189" s="11"/>
      <c r="D189" s="12" t="str">
        <f>'[1]TCE - ANEXO III - Preencher'!E198</f>
        <v>TIAGO CANDEIA TEIXEIRA</v>
      </c>
      <c r="E189" s="10" t="str">
        <f>IF('[1]TCE - ANEXO III - Preencher'!F198="4 - Assistência Odontológica","2 - Outros Profissionais da Saúde",'[1]TCE - ANEXO III - Preencher'!F198)</f>
        <v>1-Médico</v>
      </c>
      <c r="F189" s="13">
        <f>'[1]TCE - ANEXO III - Preencher'!G198</f>
        <v>225125</v>
      </c>
      <c r="G189" s="14">
        <f>IF('[1]TCE - ANEXO III - Preencher'!H198="","",'[1]TCE - ANEXO III - Preencher'!H198)</f>
        <v>44348</v>
      </c>
      <c r="H189" s="15">
        <f>'[1]TCE - ANEXO III - Preencher'!I198</f>
        <v>0</v>
      </c>
      <c r="I189" s="15">
        <f>'[1]TCE - ANEXO III - Preencher'!J198</f>
        <v>400.97120000000001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400.97120000000001</v>
      </c>
    </row>
    <row r="190" spans="1:28" s="4" customFormat="1" x14ac:dyDescent="0.2">
      <c r="A190" s="9">
        <f>IFERROR(VLOOKUP(B190,'[1]DADOS (OCULTAR)'!$P$3:$R$72,3,0),"")</f>
        <v>9039744001247</v>
      </c>
      <c r="B190" s="10" t="str">
        <f>'[1]TCE - ANEXO III - Preencher'!C199</f>
        <v>UPA CABO DE SANTO AGOSTINHO</v>
      </c>
      <c r="C190" s="11"/>
      <c r="D190" s="12" t="str">
        <f>'[1]TCE - ANEXO III - Preencher'!E199</f>
        <v>VICTOR LUIZ ARAUJO PRAZERES</v>
      </c>
      <c r="E190" s="10" t="str">
        <f>IF('[1]TCE - ANEXO III - Preencher'!F199="4 - Assistência Odontológica","2 - Outros Profissionais da Saúde",'[1]TCE - ANEXO III - Preencher'!F199)</f>
        <v>1-Médico</v>
      </c>
      <c r="F190" s="13">
        <f>'[1]TCE - ANEXO III - Preencher'!G199</f>
        <v>225125</v>
      </c>
      <c r="G190" s="14">
        <f>IF('[1]TCE - ANEXO III - Preencher'!H199="","",'[1]TCE - ANEXO III - Preencher'!H199)</f>
        <v>44348</v>
      </c>
      <c r="H190" s="15">
        <f>'[1]TCE - ANEXO III - Preencher'!I199</f>
        <v>0</v>
      </c>
      <c r="I190" s="15">
        <f>'[1]TCE - ANEXO III - Preencher'!J199</f>
        <v>467.73840000000001</v>
      </c>
      <c r="J190" s="15">
        <f>'[1]TCE - ANEXO III - Preencher'!K199</f>
        <v>0</v>
      </c>
      <c r="K190" s="16">
        <f>'[1]TCE - ANEXO III - Preencher'!L199</f>
        <v>174.1</v>
      </c>
      <c r="L190" s="16">
        <f>'[1]TCE - ANEXO III - Preencher'!M199</f>
        <v>1.58</v>
      </c>
      <c r="M190" s="16">
        <f t="shared" si="13"/>
        <v>172.51999999999998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640.25839999999994</v>
      </c>
    </row>
    <row r="191" spans="1:28" s="4" customFormat="1" x14ac:dyDescent="0.2">
      <c r="A191" s="9">
        <f>IFERROR(VLOOKUP(B191,'[1]DADOS (OCULTAR)'!$P$3:$R$72,3,0),"")</f>
        <v>9039744001247</v>
      </c>
      <c r="B191" s="10" t="str">
        <f>'[1]TCE - ANEXO III - Preencher'!C200</f>
        <v>UPA CABO DE SANTO AGOSTINHO</v>
      </c>
      <c r="C191" s="11"/>
      <c r="D191" s="12" t="str">
        <f>'[1]TCE - ANEXO III - Preencher'!E200</f>
        <v>VIVIANE LAURENTINO DO NASCIMENTO</v>
      </c>
      <c r="E191" s="10" t="str">
        <f>IF('[1]TCE - ANEXO III - Preencher'!F200="4 - Assistência Odontológica","2 - Outros Profissionais da Saúde",'[1]TCE - ANEXO III - Preencher'!F200)</f>
        <v>2-Outros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44348</v>
      </c>
      <c r="H191" s="15">
        <f>'[1]TCE - ANEXO III - Preencher'!I200</f>
        <v>0</v>
      </c>
      <c r="I191" s="15">
        <f>'[1]TCE - ANEXO III - Preencher'!J200</f>
        <v>122.60720000000001</v>
      </c>
      <c r="J191" s="15">
        <f>'[1]TCE - ANEXO III - Preencher'!K200</f>
        <v>0</v>
      </c>
      <c r="K191" s="16">
        <f>'[1]TCE - ANEXO III - Preencher'!L200</f>
        <v>174.1</v>
      </c>
      <c r="L191" s="16">
        <f>'[1]TCE - ANEXO III - Preencher'!M200</f>
        <v>22</v>
      </c>
      <c r="M191" s="16">
        <f t="shared" si="13"/>
        <v>152.1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158.2277</v>
      </c>
      <c r="R191" s="16">
        <f>'[1]TCE - ANEXO III - Preencher'!S200</f>
        <v>66</v>
      </c>
      <c r="S191" s="17">
        <f t="shared" si="15"/>
        <v>92.227699999999999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366.93489999999997</v>
      </c>
    </row>
    <row r="192" spans="1:28" s="4" customFormat="1" x14ac:dyDescent="0.2">
      <c r="A192" s="9">
        <f>IFERROR(VLOOKUP(B192,'[1]DADOS (OCULTAR)'!$P$3:$R$72,3,0),"")</f>
        <v>9039744001247</v>
      </c>
      <c r="B192" s="10" t="str">
        <f>'[1]TCE - ANEXO III - Preencher'!C201</f>
        <v>UPA CABO DE SANTO AGOSTINHO</v>
      </c>
      <c r="C192" s="11"/>
      <c r="D192" s="12" t="str">
        <f>'[1]TCE - ANEXO III - Preencher'!E201</f>
        <v>WALLYSON RAMOS DA SILVA</v>
      </c>
      <c r="E192" s="10" t="str">
        <f>IF('[1]TCE - ANEXO III - Preencher'!F201="4 - Assistência Odontológica","2 - Outros Profissionais da Saúde",'[1]TCE - ANEXO III - Preencher'!F201)</f>
        <v>3-Administrativo</v>
      </c>
      <c r="F192" s="13">
        <f>'[1]TCE - ANEXO III - Preencher'!G201</f>
        <v>517410</v>
      </c>
      <c r="G192" s="14">
        <f>IF('[1]TCE - ANEXO III - Preencher'!H201="","",'[1]TCE - ANEXO III - Preencher'!H201)</f>
        <v>44348</v>
      </c>
      <c r="H192" s="15">
        <f>'[1]TCE - ANEXO III - Preencher'!I201</f>
        <v>0</v>
      </c>
      <c r="I192" s="15">
        <f>'[1]TCE - ANEXO III - Preencher'!J201</f>
        <v>123.42319999999999</v>
      </c>
      <c r="J192" s="15">
        <f>'[1]TCE - ANEXO III - Preencher'!K201</f>
        <v>0</v>
      </c>
      <c r="K192" s="16">
        <f>'[1]TCE - ANEXO III - Preencher'!L201</f>
        <v>174.1</v>
      </c>
      <c r="L192" s="16">
        <f>'[1]TCE - ANEXO III - Preencher'!M201</f>
        <v>22</v>
      </c>
      <c r="M192" s="16">
        <f t="shared" si="13"/>
        <v>152.1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270.72770000000003</v>
      </c>
      <c r="R192" s="16">
        <f>'[1]TCE - ANEXO III - Preencher'!S201</f>
        <v>66</v>
      </c>
      <c r="S192" s="17">
        <f t="shared" si="15"/>
        <v>204.72770000000003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480.2509</v>
      </c>
    </row>
    <row r="193" spans="1:28" s="4" customFormat="1" x14ac:dyDescent="0.2">
      <c r="A193" s="9">
        <f>IFERROR(VLOOKUP(B193,'[1]DADOS (OCULTAR)'!$P$3:$R$72,3,0),"")</f>
        <v>9039744001247</v>
      </c>
      <c r="B193" s="10" t="str">
        <f>'[1]TCE - ANEXO III - Preencher'!C202</f>
        <v>UPA CABO DE SANTO AGOSTINHO</v>
      </c>
      <c r="C193" s="11"/>
      <c r="D193" s="12" t="str">
        <f>'[1]TCE - ANEXO III - Preencher'!E202</f>
        <v>WANESSA FRANCIOLLY MOREIRA CABRAL</v>
      </c>
      <c r="E193" s="10" t="str">
        <f>IF('[1]TCE - ANEXO III - Preencher'!F202="4 - Assistência Odontológica","2 - Outros Profissionais da Saúde",'[1]TCE - ANEXO III - Preencher'!F202)</f>
        <v>3-Administrativo</v>
      </c>
      <c r="F193" s="13">
        <f>'[1]TCE - ANEXO III - Preencher'!G202</f>
        <v>223710</v>
      </c>
      <c r="G193" s="14">
        <f>IF('[1]TCE - ANEXO III - Preencher'!H202="","",'[1]TCE - ANEXO III - Preencher'!H202)</f>
        <v>44348</v>
      </c>
      <c r="H193" s="15">
        <f>'[1]TCE - ANEXO III - Preencher'!I202</f>
        <v>0</v>
      </c>
      <c r="I193" s="15">
        <f>'[1]TCE - ANEXO III - Preencher'!J202</f>
        <v>305.7208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305.7208</v>
      </c>
    </row>
    <row r="194" spans="1:28" s="4" customFormat="1" x14ac:dyDescent="0.2">
      <c r="A194" s="9">
        <f>IFERROR(VLOOKUP(B194,'[1]DADOS (OCULTAR)'!$P$3:$R$72,3,0),"")</f>
        <v>9039744001247</v>
      </c>
      <c r="B194" s="10" t="str">
        <f>'[1]TCE - ANEXO III - Preencher'!C203</f>
        <v>UPA CABO DE SANTO AGOSTINHO</v>
      </c>
      <c r="C194" s="11"/>
      <c r="D194" s="12" t="str">
        <f>'[1]TCE - ANEXO III - Preencher'!E203</f>
        <v>WELLINGTON DIAS DE AZEVEDO</v>
      </c>
      <c r="E194" s="10" t="str">
        <f>IF('[1]TCE - ANEXO III - Preencher'!F203="4 - Assistência Odontológica","2 - Outros Profissionais da Saúde",'[1]TCE - ANEXO III - Preencher'!F203)</f>
        <v>3-Administrativo</v>
      </c>
      <c r="F194" s="13">
        <f>'[1]TCE - ANEXO III - Preencher'!G203</f>
        <v>414105</v>
      </c>
      <c r="G194" s="14">
        <f>IF('[1]TCE - ANEXO III - Preencher'!H203="","",'[1]TCE - ANEXO III - Preencher'!H203)</f>
        <v>44348</v>
      </c>
      <c r="H194" s="15">
        <f>'[1]TCE - ANEXO III - Preencher'!I203</f>
        <v>0</v>
      </c>
      <c r="I194" s="15">
        <f>'[1]TCE - ANEXO III - Preencher'!J203</f>
        <v>98.375200000000007</v>
      </c>
      <c r="J194" s="15">
        <f>'[1]TCE - ANEXO III - Preencher'!K203</f>
        <v>0</v>
      </c>
      <c r="K194" s="16">
        <f>'[1]TCE - ANEXO III - Preencher'!L203</f>
        <v>174.1</v>
      </c>
      <c r="L194" s="16">
        <f>'[1]TCE - ANEXO III - Preencher'!M203</f>
        <v>22.79</v>
      </c>
      <c r="M194" s="16">
        <f t="shared" si="13"/>
        <v>151.31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249.68520000000001</v>
      </c>
    </row>
    <row r="195" spans="1:28" s="4" customFormat="1" x14ac:dyDescent="0.2">
      <c r="A195" s="9">
        <f>IFERROR(VLOOKUP(B195,'[1]DADOS (OCULTAR)'!$P$3:$R$72,3,0),"")</f>
        <v>9039744001247</v>
      </c>
      <c r="B195" s="10" t="str">
        <f>'[1]TCE - ANEXO III - Preencher'!C204</f>
        <v>UPA CABO DE SANTO AGOSTINHO</v>
      </c>
      <c r="C195" s="11"/>
      <c r="D195" s="12" t="str">
        <f>'[1]TCE - ANEXO III - Preencher'!E204</f>
        <v>WENIA KERCIA DE ALENCAR SANTOS</v>
      </c>
      <c r="E195" s="10" t="str">
        <f>IF('[1]TCE - ANEXO III - Preencher'!F204="4 - Assistência Odontológica","2 - Outros Profissionais da Saúde",'[1]TCE - ANEXO III - Preencher'!F204)</f>
        <v>2-Outros Profissionais da Saúde</v>
      </c>
      <c r="F195" s="13">
        <f>'[1]TCE - ANEXO III - Preencher'!G204</f>
        <v>223505</v>
      </c>
      <c r="G195" s="14">
        <f>IF('[1]TCE - ANEXO III - Preencher'!H204="","",'[1]TCE - ANEXO III - Preencher'!H204)</f>
        <v>44348</v>
      </c>
      <c r="H195" s="15">
        <f>'[1]TCE - ANEXO III - Preencher'!I204</f>
        <v>0</v>
      </c>
      <c r="I195" s="15">
        <f>'[1]TCE - ANEXO III - Preencher'!J204</f>
        <v>572.36320000000001</v>
      </c>
      <c r="J195" s="15">
        <f>'[1]TCE - ANEXO III - Preencher'!K204</f>
        <v>0</v>
      </c>
      <c r="K195" s="16">
        <f>'[1]TCE - ANEXO III - Preencher'!L204</f>
        <v>174.1</v>
      </c>
      <c r="L195" s="16">
        <f>'[1]TCE - ANEXO III - Preencher'!M204</f>
        <v>3.08</v>
      </c>
      <c r="M195" s="16">
        <f t="shared" si="13"/>
        <v>171.01999999999998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743.38319999999999</v>
      </c>
    </row>
    <row r="196" spans="1:28" s="4" customFormat="1" x14ac:dyDescent="0.2">
      <c r="A196" s="9">
        <f>IFERROR(VLOOKUP(B196,'[1]DADOS (OCULTAR)'!$P$3:$R$72,3,0),"")</f>
        <v>9039744001247</v>
      </c>
      <c r="B196" s="10" t="str">
        <f>'[1]TCE - ANEXO III - Preencher'!C205</f>
        <v>UPA CABO DE SANTO AGOSTINHO</v>
      </c>
      <c r="C196" s="11"/>
      <c r="D196" s="12" t="str">
        <f>'[1]TCE - ANEXO III - Preencher'!E205</f>
        <v>YASMIN RODRIGUES VILACA DE LIMA</v>
      </c>
      <c r="E196" s="10" t="str">
        <f>IF('[1]TCE - ANEXO III - Preencher'!F205="4 - Assistência Odontológica","2 - Outros Profissionais da Saúde",'[1]TCE - ANEXO III - Preencher'!F205)</f>
        <v>1-Médico</v>
      </c>
      <c r="F196" s="13">
        <f>'[1]TCE - ANEXO III - Preencher'!G205</f>
        <v>225125</v>
      </c>
      <c r="G196" s="14">
        <f>IF('[1]TCE - ANEXO III - Preencher'!H205="","",'[1]TCE - ANEXO III - Preencher'!H205)</f>
        <v>44348</v>
      </c>
      <c r="H196" s="15">
        <f>'[1]TCE - ANEXO III - Preencher'!I205</f>
        <v>0</v>
      </c>
      <c r="I196" s="15">
        <f>'[1]TCE - ANEXO III - Preencher'!J205</f>
        <v>412.16480000000001</v>
      </c>
      <c r="J196" s="15">
        <f>'[1]TCE - ANEXO III - Preencher'!K205</f>
        <v>0</v>
      </c>
      <c r="K196" s="16">
        <f>'[1]TCE - ANEXO III - Preencher'!L205</f>
        <v>174.1</v>
      </c>
      <c r="L196" s="16">
        <f>'[1]TCE - ANEXO III - Preencher'!M205</f>
        <v>3.17</v>
      </c>
      <c r="M196" s="16">
        <f t="shared" ref="M196:M259" si="19">K196-L196</f>
        <v>170.93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583.09480000000008</v>
      </c>
    </row>
    <row r="197" spans="1:28" s="4" customFormat="1" x14ac:dyDescent="0.2">
      <c r="A197" s="9">
        <f>IFERROR(VLOOKUP(B197,'[1]DADOS (OCULTAR)'!$P$3:$R$72,3,0),"")</f>
        <v>9039744001247</v>
      </c>
      <c r="B197" s="10" t="str">
        <f>'[1]TCE - ANEXO III - Preencher'!C206</f>
        <v>UPA CABO DE SANTO AGOSTINHO</v>
      </c>
      <c r="C197" s="11"/>
      <c r="D197" s="12" t="str">
        <f>'[1]TCE - ANEXO III - Preencher'!E206</f>
        <v>ZILANDA ISRAELY LIMA SILVA</v>
      </c>
      <c r="E197" s="10" t="str">
        <f>IF('[1]TCE - ANEXO III - Preencher'!F206="4 - Assistência Odontológica","2 - Outros Profissionais da Saúde",'[1]TCE - ANEXO III - Preencher'!F206)</f>
        <v>2-Outros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44348</v>
      </c>
      <c r="H197" s="15">
        <f>'[1]TCE - ANEXO III - Preencher'!I206</f>
        <v>0</v>
      </c>
      <c r="I197" s="15">
        <f>'[1]TCE - ANEXO III - Preencher'!J206</f>
        <v>121.8656</v>
      </c>
      <c r="J197" s="15">
        <f>'[1]TCE - ANEXO III - Preencher'!K206</f>
        <v>0</v>
      </c>
      <c r="K197" s="16">
        <f>'[1]TCE - ANEXO III - Preencher'!L206</f>
        <v>174.1</v>
      </c>
      <c r="L197" s="16">
        <f>'[1]TCE - ANEXO III - Preencher'!M206</f>
        <v>22</v>
      </c>
      <c r="M197" s="16">
        <f t="shared" si="19"/>
        <v>152.1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273.96559999999999</v>
      </c>
    </row>
    <row r="198" spans="1:28" s="4" customFormat="1" x14ac:dyDescent="0.2">
      <c r="A198" s="9" t="str">
        <f>IFERROR(VLOOKUP(B198,'[1]DADOS (OCULTAR)'!$P$3:$R$72,3,0),"")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(OCULTAR)'!$P$3:$R$72,3,0),"")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(OCULTAR)'!$P$3:$R$72,3,0),"")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(OCULTAR)'!$P$3:$R$72,3,0),"")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(OCULTAR)'!$P$3:$R$72,3,0),"")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(OCULTAR)'!$P$3:$R$72,3,0),"")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(OCULTAR)'!$P$3:$R$72,3,0),"")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(OCULTAR)'!$P$3:$R$72,3,0),"")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(OCULTAR)'!$P$3:$R$72,3,0),"")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(OCULTAR)'!$P$3:$R$72,3,0),"")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(OCULTAR)'!$P$3:$R$72,3,0),"")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(OCULTAR)'!$P$3:$R$72,3,0),"")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(OCULTAR)'!$P$3:$R$72,3,0),"")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(OCULTAR)'!$P$3:$R$72,3,0),"")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(OCULTAR)'!$P$3:$R$72,3,0),"")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(OCULTAR)'!$P$3:$R$72,3,0),"")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(OCULTAR)'!$P$3:$R$72,3,0),"")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(OCULTAR)'!$P$3:$R$72,3,0),"")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(OCULTAR)'!$P$3:$R$72,3,0),"")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(OCULTAR)'!$P$3:$R$72,3,0),"")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(OCULTAR)'!$P$3:$R$72,3,0),"")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(OCULTAR)'!$P$3:$R$72,3,0),"")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(OCULTAR)'!$P$3:$R$72,3,0),"")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(OCULTAR)'!$P$3:$R$72,3,0),"")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(OCULTAR)'!$P$3:$R$72,3,0),"")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(OCULTAR)'!$P$3:$R$72,3,0),"")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(OCULTAR)'!$P$3:$R$72,3,0),"")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(OCULTAR)'!$P$3:$R$72,3,0),"")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(OCULTAR)'!$P$3:$R$72,3,0),"")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(OCULTAR)'!$P$3:$R$72,3,0),"")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(OCULTAR)'!$P$3:$R$72,3,0),"")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(OCULTAR)'!$P$3:$R$72,3,0),"")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(OCULTAR)'!$P$3:$R$72,3,0),"")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(OCULTAR)'!$P$3:$R$72,3,0),"")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(OCULTAR)'!$P$3:$R$72,3,0),"")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(OCULTAR)'!$P$3:$R$72,3,0),"")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(OCULTAR)'!$P$3:$R$72,3,0),"")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(OCULTAR)'!$P$3:$R$72,3,0),"")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(OCULTAR)'!$P$3:$R$72,3,0),"")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(OCULTAR)'!$P$3:$R$72,3,0),"")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(OCULTAR)'!$P$3:$R$72,3,0),"")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(OCULTAR)'!$P$3:$R$72,3,0),"")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(OCULTAR)'!$P$3:$R$72,3,0),"")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(OCULTAR)'!$P$3:$R$72,3,0),"")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(OCULTAR)'!$P$3:$R$72,3,0),"")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(OCULTAR)'!$P$3:$R$72,3,0),"")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(OCULTAR)'!$P$3:$R$72,3,0),"")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(OCULTAR)'!$P$3:$R$72,3,0),"")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(OCULTAR)'!$P$3:$R$72,3,0),"")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(OCULTAR)'!$P$3:$R$72,3,0),"")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(OCULTAR)'!$P$3:$R$72,3,0),"")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(OCULTAR)'!$P$3:$R$72,3,0),"")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(OCULTAR)'!$P$3:$R$72,3,0),"")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(OCULTAR)'!$P$3:$R$72,3,0),"")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(OCULTAR)'!$P$3:$R$72,3,0),"")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(OCULTAR)'!$P$3:$R$72,3,0),"")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(OCULTAR)'!$P$3:$R$72,3,0),"")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(OCULTAR)'!$P$3:$R$72,3,0),"")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(OCULTAR)'!$P$3:$R$72,3,0),"")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(OCULTAR)'!$P$3:$R$72,3,0),"")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(OCULTAR)'!$P$3:$R$72,3,0),"")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(OCULTAR)'!$P$3:$R$72,3,0),"")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(OCULTAR)'!$P$3:$R$72,3,0),"")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(OCULTAR)'!$P$3:$R$72,3,0),"")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(OCULTAR)'!$P$3:$R$72,3,0),"")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(OCULTAR)'!$P$3:$R$72,3,0),"")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(OCULTAR)'!$P$3:$R$72,3,0),"")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(OCULTAR)'!$P$3:$R$72,3,0),"")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(OCULTAR)'!$P$3:$R$72,3,0),"")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(OCULTAR)'!$P$3:$R$72,3,0),"")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(OCULTAR)'!$P$3:$R$72,3,0),"")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(OCULTAR)'!$P$3:$R$72,3,0),"")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(OCULTAR)'!$P$3:$R$72,3,0),"")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(OCULTAR)'!$P$3:$R$72,3,0),"")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(OCULTAR)'!$P$3:$R$72,3,0),"")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(OCULTAR)'!$P$3:$R$72,3,0),"")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(OCULTAR)'!$P$3:$R$72,3,0),"")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(OCULTAR)'!$P$3:$R$72,3,0),"")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(OCULTAR)'!$P$3:$R$72,3,0),"")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(OCULTAR)'!$P$3:$R$72,3,0),"")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(OCULTAR)'!$P$3:$R$72,3,0),"")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(OCULTAR)'!$P$3:$R$72,3,0),"")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(OCULTAR)'!$P$3:$R$72,3,0),"")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(OCULTAR)'!$P$3:$R$72,3,0),"")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(OCULTAR)'!$P$3:$R$72,3,0),"")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(OCULTAR)'!$P$3:$R$72,3,0),"")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(OCULTAR)'!$P$3:$R$72,3,0),"")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(OCULTAR)'!$P$3:$R$72,3,0),"")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(OCULTAR)'!$P$3:$R$72,3,0),"")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(OCULTAR)'!$P$3:$R$72,3,0),"")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(OCULTAR)'!$P$3:$R$72,3,0),"")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(OCULTAR)'!$P$3:$R$72,3,0),"")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(OCULTAR)'!$P$3:$R$72,3,0),"")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(OCULTAR)'!$P$3:$R$72,3,0),"")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(OCULTAR)'!$P$3:$R$72,3,0),"")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(OCULTAR)'!$P$3:$R$72,3,0),"")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(OCULTAR)'!$P$3:$R$72,3,0),"")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(OCULTAR)'!$P$3:$R$72,3,0),"")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(OCULTAR)'!$P$3:$R$72,3,0),"")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(OCULTAR)'!$P$3:$R$72,3,0),"")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(OCULTAR)'!$P$3:$R$72,3,0),"")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(OCULTAR)'!$P$3:$R$72,3,0),"")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(OCULTAR)'!$P$3:$R$72,3,0),"")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(OCULTAR)'!$P$3:$R$72,3,0),"")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(OCULTAR)'!$P$3:$R$72,3,0),"")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(OCULTAR)'!$P$3:$R$72,3,0),"")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(OCULTAR)'!$P$3:$R$72,3,0),"")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(OCULTAR)'!$P$3:$R$72,3,0),"")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(OCULTAR)'!$P$3:$R$72,3,0),"")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(OCULTAR)'!$P$3:$R$72,3,0),"")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(OCULTAR)'!$P$3:$R$72,3,0),"")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(OCULTAR)'!$P$3:$R$72,3,0),"")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(OCULTAR)'!$P$3:$R$72,3,0),"")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(OCULTAR)'!$P$3:$R$72,3,0),"")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(OCULTAR)'!$P$3:$R$72,3,0),"")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(OCULTAR)'!$P$3:$R$72,3,0),"")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(OCULTAR)'!$P$3:$R$72,3,0),"")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(OCULTAR)'!$P$3:$R$72,3,0),"")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(OCULTAR)'!$P$3:$R$72,3,0),"")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(OCULTAR)'!$P$3:$R$72,3,0),"")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(OCULTAR)'!$P$3:$R$72,3,0),"")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(OCULTAR)'!$P$3:$R$72,3,0),"")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(OCULTAR)'!$P$3:$R$72,3,0),"")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(OCULTAR)'!$P$3:$R$72,3,0),"")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(OCULTAR)'!$P$3:$R$72,3,0),"")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(OCULTAR)'!$P$3:$R$72,3,0),"")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(OCULTAR)'!$P$3:$R$72,3,0),"")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(OCULTAR)'!$P$3:$R$72,3,0),"")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(OCULTAR)'!$P$3:$R$72,3,0),"")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(OCULTAR)'!$P$3:$R$72,3,0),"")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(OCULTAR)'!$P$3:$R$72,3,0),"")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(OCULTAR)'!$P$3:$R$72,3,0),"")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(OCULTAR)'!$P$3:$R$72,3,0),"")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(OCULTAR)'!$P$3:$R$72,3,0),"")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(OCULTAR)'!$P$3:$R$72,3,0),"")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(OCULTAR)'!$P$3:$R$72,3,0),"")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(OCULTAR)'!$P$3:$R$72,3,0),"")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(OCULTAR)'!$P$3:$R$72,3,0),"")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(OCULTAR)'!$P$3:$R$72,3,0),"")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(OCULTAR)'!$P$3:$R$72,3,0),"")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(OCULTAR)'!$P$3:$R$72,3,0),"")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(OCULTAR)'!$P$3:$R$72,3,0),"")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(OCULTAR)'!$P$3:$R$72,3,0),"")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(OCULTAR)'!$P$3:$R$72,3,0),"")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(OCULTAR)'!$P$3:$R$72,3,0),"")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(OCULTAR)'!$P$3:$R$72,3,0),"")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(OCULTAR)'!$P$3:$R$72,3,0),"")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(OCULTAR)'!$P$3:$R$72,3,0),"")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(OCULTAR)'!$P$3:$R$72,3,0),"")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(OCULTAR)'!$P$3:$R$72,3,0),"")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(OCULTAR)'!$P$3:$R$72,3,0),"")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(OCULTAR)'!$P$3:$R$72,3,0),"")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(OCULTAR)'!$P$3:$R$72,3,0),"")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(OCULTAR)'!$P$3:$R$72,3,0),"")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(OCULTAR)'!$P$3:$R$72,3,0),"")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(OCULTAR)'!$P$3:$R$72,3,0),"")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(OCULTAR)'!$P$3:$R$72,3,0),"")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(OCULTAR)'!$P$3:$R$72,3,0),"")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(OCULTAR)'!$P$3:$R$72,3,0),"")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(OCULTAR)'!$P$3:$R$72,3,0),"")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(OCULTAR)'!$P$3:$R$72,3,0),"")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(OCULTAR)'!$P$3:$R$72,3,0),"")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(OCULTAR)'!$P$3:$R$72,3,0),"")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(OCULTAR)'!$P$3:$R$72,3,0),"")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(OCULTAR)'!$P$3:$R$72,3,0),"")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(OCULTAR)'!$P$3:$R$72,3,0),"")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(OCULTAR)'!$P$3:$R$72,3,0),"")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(OCULTAR)'!$P$3:$R$72,3,0),"")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(OCULTAR)'!$P$3:$R$72,3,0),"")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(OCULTAR)'!$P$3:$R$72,3,0),"")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(OCULTAR)'!$P$3:$R$72,3,0),"")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(OCULTAR)'!$P$3:$R$72,3,0),"")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(OCULTAR)'!$P$3:$R$72,3,0),"")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(OCULTAR)'!$P$3:$R$72,3,0),"")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(OCULTAR)'!$P$3:$R$72,3,0),"")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(OCULTAR)'!$P$3:$R$72,3,0),"")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(OCULTAR)'!$P$3:$R$72,3,0),"")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(OCULTAR)'!$P$3:$R$72,3,0),"")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(OCULTAR)'!$P$3:$R$72,3,0),"")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(OCULTAR)'!$P$3:$R$72,3,0),"")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(OCULTAR)'!$P$3:$R$72,3,0),"")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(OCULTAR)'!$P$3:$R$72,3,0),"")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(OCULTAR)'!$P$3:$R$72,3,0),"")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(OCULTAR)'!$P$3:$R$72,3,0),"")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(OCULTAR)'!$P$3:$R$72,3,0),"")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(OCULTAR)'!$P$3:$R$72,3,0),"")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(OCULTAR)'!$P$3:$R$72,3,0),"")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(OCULTAR)'!$P$3:$R$72,3,0),"")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(OCULTAR)'!$P$3:$R$72,3,0),"")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(OCULTAR)'!$P$3:$R$72,3,0),"")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(OCULTAR)'!$P$3:$R$72,3,0),"")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(OCULTAR)'!$P$3:$R$72,3,0),"")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(OCULTAR)'!$P$3:$R$72,3,0),"")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(OCULTAR)'!$P$3:$R$72,3,0),"")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(OCULTAR)'!$P$3:$R$72,3,0),"")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(OCULTAR)'!$P$3:$R$72,3,0),"")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(OCULTAR)'!$P$3:$R$72,3,0),"")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(OCULTAR)'!$P$3:$R$72,3,0),"")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(OCULTAR)'!$P$3:$R$72,3,0),"")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(OCULTAR)'!$P$3:$R$72,3,0),"")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(OCULTAR)'!$P$3:$R$72,3,0),"")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(OCULTAR)'!$P$3:$R$72,3,0),"")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(OCULTAR)'!$P$3:$R$72,3,0),"")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(OCULTAR)'!$P$3:$R$72,3,0),"")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(OCULTAR)'!$P$3:$R$72,3,0),"")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(OCULTAR)'!$P$3:$R$72,3,0),"")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(OCULTAR)'!$P$3:$R$72,3,0),"")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(OCULTAR)'!$P$3:$R$72,3,0),"")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(OCULTAR)'!$P$3:$R$72,3,0),"")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(OCULTAR)'!$P$3:$R$72,3,0),"")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(OCULTAR)'!$P$3:$R$72,3,0),"")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(OCULTAR)'!$P$3:$R$72,3,0),"")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(OCULTAR)'!$P$3:$R$72,3,0),"")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(OCULTAR)'!$P$3:$R$72,3,0),"")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(OCULTAR)'!$P$3:$R$72,3,0),"")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(OCULTAR)'!$P$3:$R$72,3,0),"")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(OCULTAR)'!$P$3:$R$72,3,0),"")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(OCULTAR)'!$P$3:$R$72,3,0),"")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(OCULTAR)'!$P$3:$R$72,3,0),"")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(OCULTAR)'!$P$3:$R$72,3,0),"")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(OCULTAR)'!$P$3:$R$72,3,0),"")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(OCULTAR)'!$P$3:$R$72,3,0),"")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(OCULTAR)'!$P$3:$R$72,3,0),"")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(OCULTAR)'!$P$3:$R$72,3,0),"")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(OCULTAR)'!$P$3:$R$72,3,0),"")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(OCULTAR)'!$P$3:$R$72,3,0),"")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(OCULTAR)'!$P$3:$R$72,3,0),"")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(OCULTAR)'!$P$3:$R$72,3,0),"")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(OCULTAR)'!$P$3:$R$72,3,0),"")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(OCULTAR)'!$P$3:$R$72,3,0),"")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(OCULTAR)'!$P$3:$R$72,3,0),"")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(OCULTAR)'!$P$3:$R$72,3,0),"")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(OCULTAR)'!$P$3:$R$72,3,0),"")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(OCULTAR)'!$P$3:$R$72,3,0),"")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(OCULTAR)'!$P$3:$R$72,3,0),"")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(OCULTAR)'!$P$3:$R$72,3,0),"")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(OCULTAR)'!$P$3:$R$72,3,0),"")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(OCULTAR)'!$P$3:$R$72,3,0),"")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(OCULTAR)'!$P$3:$R$72,3,0),"")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(OCULTAR)'!$P$3:$R$72,3,0),"")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(OCULTAR)'!$P$3:$R$72,3,0),"")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(OCULTAR)'!$P$3:$R$72,3,0),"")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(OCULTAR)'!$P$3:$R$72,3,0),"")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(OCULTAR)'!$P$3:$R$72,3,0),"")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(OCULTAR)'!$P$3:$R$72,3,0),"")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(OCULTAR)'!$P$3:$R$72,3,0),"")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(OCULTAR)'!$P$3:$R$72,3,0),"")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(OCULTAR)'!$P$3:$R$72,3,0),"")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(OCULTAR)'!$P$3:$R$72,3,0),"")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(OCULTAR)'!$P$3:$R$72,3,0),"")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(OCULTAR)'!$P$3:$R$72,3,0),"")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(OCULTAR)'!$P$3:$R$72,3,0),"")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(OCULTAR)'!$P$3:$R$72,3,0),"")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(OCULTAR)'!$P$3:$R$72,3,0),"")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(OCULTAR)'!$P$3:$R$72,3,0),"")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(OCULTAR)'!$P$3:$R$72,3,0),"")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(OCULTAR)'!$P$3:$R$72,3,0),"")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(OCULTAR)'!$P$3:$R$72,3,0),"")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(OCULTAR)'!$P$3:$R$72,3,0),"")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(OCULTAR)'!$P$3:$R$72,3,0),"")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(OCULTAR)'!$P$3:$R$72,3,0),"")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(OCULTAR)'!$P$3:$R$72,3,0),"")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(OCULTAR)'!$P$3:$R$72,3,0),"")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(OCULTAR)'!$P$3:$R$72,3,0),"")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(OCULTAR)'!$P$3:$R$72,3,0),"")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(OCULTAR)'!$P$3:$R$72,3,0),"")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(OCULTAR)'!$P$3:$R$72,3,0),"")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(OCULTAR)'!$P$3:$R$72,3,0),"")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(OCULTAR)'!$P$3:$R$72,3,0),"")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(OCULTAR)'!$P$3:$R$72,3,0),"")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(OCULTAR)'!$P$3:$R$72,3,0),"")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(OCULTAR)'!$P$3:$R$72,3,0),"")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(OCULTAR)'!$P$3:$R$72,3,0),"")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(OCULTAR)'!$P$3:$R$72,3,0),"")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(OCULTAR)'!$P$3:$R$72,3,0),"")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(OCULTAR)'!$P$3:$R$72,3,0),"")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(OCULTAR)'!$P$3:$R$72,3,0),"")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(OCULTAR)'!$P$3:$R$72,3,0),"")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(OCULTAR)'!$P$3:$R$72,3,0),"")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(OCULTAR)'!$P$3:$R$72,3,0),"")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(OCULTAR)'!$P$3:$R$72,3,0),"")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(OCULTAR)'!$P$3:$R$72,3,0),"")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(OCULTAR)'!$P$3:$R$72,3,0),"")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(OCULTAR)'!$P$3:$R$72,3,0),"")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(OCULTAR)'!$P$3:$R$72,3,0),"")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(OCULTAR)'!$P$3:$R$72,3,0),"")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(OCULTAR)'!$P$3:$R$72,3,0),"")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(OCULTAR)'!$P$3:$R$72,3,0),"")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(OCULTAR)'!$P$3:$R$72,3,0),"")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(OCULTAR)'!$P$3:$R$72,3,0),"")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(OCULTAR)'!$P$3:$R$72,3,0),"")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(OCULTAR)'!$P$3:$R$72,3,0),"")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(OCULTAR)'!$P$3:$R$72,3,0),"")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(OCULTAR)'!$P$3:$R$72,3,0),"")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(OCULTAR)'!$P$3:$R$72,3,0),"")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(OCULTAR)'!$P$3:$R$72,3,0),"")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(OCULTAR)'!$P$3:$R$72,3,0),"")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(OCULTAR)'!$P$3:$R$72,3,0),"")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(OCULTAR)'!$P$3:$R$72,3,0),"")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(OCULTAR)'!$P$3:$R$72,3,0),"")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(OCULTAR)'!$P$3:$R$72,3,0),"")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(OCULTAR)'!$P$3:$R$72,3,0),"")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(OCULTAR)'!$P$3:$R$72,3,0),"")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(OCULTAR)'!$P$3:$R$72,3,0),"")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(OCULTAR)'!$P$3:$R$72,3,0),"")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(OCULTAR)'!$P$3:$R$72,3,0),"")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(OCULTAR)'!$P$3:$R$72,3,0),"")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(OCULTAR)'!$P$3:$R$72,3,0),"")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(OCULTAR)'!$P$3:$R$72,3,0),"")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(OCULTAR)'!$P$3:$R$72,3,0),"")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(OCULTAR)'!$P$3:$R$72,3,0),"")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(OCULTAR)'!$P$3:$R$72,3,0),"")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(OCULTAR)'!$P$3:$R$72,3,0),"")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(OCULTAR)'!$P$3:$R$72,3,0),"")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(OCULTAR)'!$P$3:$R$72,3,0),"")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(OCULTAR)'!$P$3:$R$72,3,0),"")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(OCULTAR)'!$P$3:$R$72,3,0),"")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(OCULTAR)'!$P$3:$R$72,3,0),"")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(OCULTAR)'!$P$3:$R$72,3,0),"")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(OCULTAR)'!$P$3:$R$72,3,0),"")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(OCULTAR)'!$P$3:$R$72,3,0),"")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(OCULTAR)'!$P$3:$R$72,3,0),"")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(OCULTAR)'!$P$3:$R$72,3,0),"")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(OCULTAR)'!$P$3:$R$72,3,0),"")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(OCULTAR)'!$P$3:$R$72,3,0),"")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(OCULTAR)'!$P$3:$R$72,3,0),"")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(OCULTAR)'!$P$3:$R$72,3,0),"")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(OCULTAR)'!$P$3:$R$72,3,0),"")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(OCULTAR)'!$P$3:$R$72,3,0),"")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(OCULTAR)'!$P$3:$R$72,3,0),"")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(OCULTAR)'!$P$3:$R$72,3,0),"")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(OCULTAR)'!$P$3:$R$72,3,0),"")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(OCULTAR)'!$P$3:$R$72,3,0),"")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(OCULTAR)'!$P$3:$R$72,3,0),"")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(OCULTAR)'!$P$3:$R$72,3,0),"")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(OCULTAR)'!$P$3:$R$72,3,0),"")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(OCULTAR)'!$P$3:$R$72,3,0),"")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(OCULTAR)'!$P$3:$R$72,3,0),"")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(OCULTAR)'!$P$3:$R$72,3,0),"")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(OCULTAR)'!$P$3:$R$72,3,0),"")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(OCULTAR)'!$P$3:$R$72,3,0),"")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(OCULTAR)'!$P$3:$R$72,3,0),"")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(OCULTAR)'!$P$3:$R$72,3,0),"")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(OCULTAR)'!$P$3:$R$72,3,0),"")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(OCULTAR)'!$P$3:$R$72,3,0),"")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(OCULTAR)'!$P$3:$R$72,3,0),"")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(OCULTAR)'!$P$3:$R$72,3,0),"")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(OCULTAR)'!$P$3:$R$72,3,0),"")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(OCULTAR)'!$P$3:$R$72,3,0),"")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(OCULTAR)'!$P$3:$R$72,3,0),"")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(OCULTAR)'!$P$3:$R$72,3,0),"")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(OCULTAR)'!$P$3:$R$72,3,0),"")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(OCULTAR)'!$P$3:$R$72,3,0),"")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(OCULTAR)'!$P$3:$R$72,3,0),"")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(OCULTAR)'!$P$3:$R$72,3,0),"")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(OCULTAR)'!$P$3:$R$72,3,0),"")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(OCULTAR)'!$P$3:$R$72,3,0),"")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(OCULTAR)'!$P$3:$R$72,3,0),"")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(OCULTAR)'!$P$3:$R$72,3,0),"")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(OCULTAR)'!$P$3:$R$72,3,0),"")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(OCULTAR)'!$P$3:$R$72,3,0),"")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(OCULTAR)'!$P$3:$R$72,3,0),"")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(OCULTAR)'!$P$3:$R$72,3,0),"")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(OCULTAR)'!$P$3:$R$72,3,0),"")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(OCULTAR)'!$P$3:$R$72,3,0),"")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(OCULTAR)'!$P$3:$R$72,3,0),"")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(OCULTAR)'!$P$3:$R$72,3,0),"")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(OCULTAR)'!$P$3:$R$72,3,0),"")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(OCULTAR)'!$P$3:$R$72,3,0),"")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(OCULTAR)'!$P$3:$R$72,3,0),"")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(OCULTAR)'!$P$3:$R$72,3,0),"")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(OCULTAR)'!$P$3:$R$72,3,0),"")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(OCULTAR)'!$P$3:$R$72,3,0),"")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(OCULTAR)'!$P$3:$R$72,3,0),"")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(OCULTAR)'!$P$3:$R$72,3,0),"")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(OCULTAR)'!$P$3:$R$72,3,0),"")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(OCULTAR)'!$P$3:$R$72,3,0),"")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(OCULTAR)'!$P$3:$R$72,3,0),"")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(OCULTAR)'!$P$3:$R$72,3,0),"")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(OCULTAR)'!$P$3:$R$72,3,0),"")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(OCULTAR)'!$P$3:$R$72,3,0),"")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(OCULTAR)'!$P$3:$R$72,3,0),"")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(OCULTAR)'!$P$3:$R$72,3,0),"")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(OCULTAR)'!$P$3:$R$72,3,0),"")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(OCULTAR)'!$P$3:$R$72,3,0),"")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(OCULTAR)'!$P$3:$R$72,3,0),"")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(OCULTAR)'!$P$3:$R$72,3,0),"")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(OCULTAR)'!$P$3:$R$72,3,0),"")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(OCULTAR)'!$P$3:$R$72,3,0),"")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(OCULTAR)'!$P$3:$R$72,3,0),"")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(OCULTAR)'!$P$3:$R$72,3,0),"")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(OCULTAR)'!$P$3:$R$72,3,0),"")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(OCULTAR)'!$P$3:$R$72,3,0),"")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(OCULTAR)'!$P$3:$R$72,3,0),"")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(OCULTAR)'!$P$3:$R$72,3,0),"")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(OCULTAR)'!$P$3:$R$72,3,0),"")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(OCULTAR)'!$P$3:$R$72,3,0),"")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(OCULTAR)'!$P$3:$R$72,3,0),"")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(OCULTAR)'!$P$3:$R$72,3,0),"")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(OCULTAR)'!$P$3:$R$72,3,0),"")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(OCULTAR)'!$P$3:$R$72,3,0),"")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(OCULTAR)'!$P$3:$R$72,3,0),"")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(OCULTAR)'!$P$3:$R$72,3,0),"")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(OCULTAR)'!$P$3:$R$72,3,0),"")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(OCULTAR)'!$P$3:$R$72,3,0),"")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(OCULTAR)'!$P$3:$R$72,3,0),"")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(OCULTAR)'!$P$3:$R$72,3,0),"")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(OCULTAR)'!$P$3:$R$72,3,0),"")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(OCULTAR)'!$P$3:$R$72,3,0),"")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(OCULTAR)'!$P$3:$R$72,3,0),"")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(OCULTAR)'!$P$3:$R$72,3,0),"")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(OCULTAR)'!$P$3:$R$72,3,0),"")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(OCULTAR)'!$P$3:$R$72,3,0),"")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(OCULTAR)'!$P$3:$R$72,3,0),"")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(OCULTAR)'!$P$3:$R$72,3,0),"")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(OCULTAR)'!$P$3:$R$72,3,0),"")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(OCULTAR)'!$P$3:$R$72,3,0),"")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(OCULTAR)'!$P$3:$R$72,3,0),"")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(OCULTAR)'!$P$3:$R$72,3,0),"")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(OCULTAR)'!$P$3:$R$72,3,0),"")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(OCULTAR)'!$P$3:$R$72,3,0),"")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(OCULTAR)'!$P$3:$R$72,3,0),"")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(OCULTAR)'!$P$3:$R$72,3,0),"")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(OCULTAR)'!$P$3:$R$72,3,0),"")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(OCULTAR)'!$P$3:$R$72,3,0),"")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(OCULTAR)'!$P$3:$R$72,3,0),"")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(OCULTAR)'!$P$3:$R$72,3,0),"")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(OCULTAR)'!$P$3:$R$72,3,0),"")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(OCULTAR)'!$P$3:$R$72,3,0),"")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(OCULTAR)'!$P$3:$R$72,3,0),"")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(OCULTAR)'!$P$3:$R$72,3,0),"")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(OCULTAR)'!$P$3:$R$72,3,0),"")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(OCULTAR)'!$P$3:$R$72,3,0),"")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(OCULTAR)'!$P$3:$R$72,3,0),"")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(OCULTAR)'!$P$3:$R$72,3,0),"")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(OCULTAR)'!$P$3:$R$72,3,0),"")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(OCULTAR)'!$P$3:$R$72,3,0),"")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(OCULTAR)'!$P$3:$R$72,3,0),"")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(OCULTAR)'!$P$3:$R$72,3,0),"")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(OCULTAR)'!$P$3:$R$72,3,0),"")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(OCULTAR)'!$P$3:$R$72,3,0),"")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(OCULTAR)'!$P$3:$R$72,3,0),"")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(OCULTAR)'!$P$3:$R$72,3,0),"")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(OCULTAR)'!$P$3:$R$72,3,0),"")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(OCULTAR)'!$P$3:$R$72,3,0),"")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(OCULTAR)'!$P$3:$R$72,3,0),"")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(OCULTAR)'!$P$3:$R$72,3,0),"")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(OCULTAR)'!$P$3:$R$72,3,0),"")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(OCULTAR)'!$P$3:$R$72,3,0),"")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(OCULTAR)'!$P$3:$R$72,3,0),"")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(OCULTAR)'!$P$3:$R$72,3,0),"")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(OCULTAR)'!$P$3:$R$72,3,0),"")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(OCULTAR)'!$P$3:$R$72,3,0),"")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(OCULTAR)'!$P$3:$R$72,3,0),"")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(OCULTAR)'!$P$3:$R$72,3,0),"")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(OCULTAR)'!$P$3:$R$72,3,0),"")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(OCULTAR)'!$P$3:$R$72,3,0),"")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(OCULTAR)'!$P$3:$R$72,3,0),"")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(OCULTAR)'!$P$3:$R$72,3,0),"")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(OCULTAR)'!$P$3:$R$72,3,0),"")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(OCULTAR)'!$P$3:$R$72,3,0),"")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(OCULTAR)'!$P$3:$R$72,3,0),"")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(OCULTAR)'!$P$3:$R$72,3,0),"")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(OCULTAR)'!$P$3:$R$72,3,0),"")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(OCULTAR)'!$P$3:$R$72,3,0),"")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(OCULTAR)'!$P$3:$R$72,3,0),"")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(OCULTAR)'!$P$3:$R$72,3,0),"")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(OCULTAR)'!$P$3:$R$72,3,0),"")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(OCULTAR)'!$P$3:$R$72,3,0),"")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(OCULTAR)'!$P$3:$R$72,3,0),"")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(OCULTAR)'!$P$3:$R$72,3,0),"")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(OCULTAR)'!$P$3:$R$72,3,0),"")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(OCULTAR)'!$P$3:$R$72,3,0),"")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(OCULTAR)'!$P$3:$R$72,3,0),"")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(OCULTAR)'!$P$3:$R$72,3,0),"")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(OCULTAR)'!$P$3:$R$72,3,0),"")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(OCULTAR)'!$P$3:$R$72,3,0),"")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(OCULTAR)'!$P$3:$R$72,3,0),"")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(OCULTAR)'!$P$3:$R$72,3,0),"")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(OCULTAR)'!$P$3:$R$72,3,0),"")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(OCULTAR)'!$P$3:$R$72,3,0),"")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(OCULTAR)'!$P$3:$R$72,3,0),"")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(OCULTAR)'!$P$3:$R$72,3,0),"")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(OCULTAR)'!$P$3:$R$72,3,0),"")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(OCULTAR)'!$P$3:$R$72,3,0),"")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(OCULTAR)'!$P$3:$R$72,3,0),"")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(OCULTAR)'!$P$3:$R$72,3,0),"")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(OCULTAR)'!$P$3:$R$72,3,0),"")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(OCULTAR)'!$P$3:$R$72,3,0),"")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(OCULTAR)'!$P$3:$R$72,3,0),"")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(OCULTAR)'!$P$3:$R$72,3,0),"")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(OCULTAR)'!$P$3:$R$72,3,0),"")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(OCULTAR)'!$P$3:$R$72,3,0),"")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(OCULTAR)'!$P$3:$R$72,3,0),"")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(OCULTAR)'!$P$3:$R$72,3,0),"")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(OCULTAR)'!$P$3:$R$72,3,0),"")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(OCULTAR)'!$P$3:$R$72,3,0),"")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(OCULTAR)'!$P$3:$R$72,3,0),"")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(OCULTAR)'!$P$3:$R$72,3,0),"")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(OCULTAR)'!$P$3:$R$72,3,0),"")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(OCULTAR)'!$P$3:$R$72,3,0),"")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(OCULTAR)'!$P$3:$R$72,3,0),"")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(OCULTAR)'!$P$3:$R$72,3,0),"")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(OCULTAR)'!$P$3:$R$72,3,0),"")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(OCULTAR)'!$P$3:$R$72,3,0),"")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(OCULTAR)'!$P$3:$R$72,3,0),"")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(OCULTAR)'!$P$3:$R$72,3,0),"")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(OCULTAR)'!$P$3:$R$72,3,0),"")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(OCULTAR)'!$P$3:$R$72,3,0),"")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(OCULTAR)'!$P$3:$R$72,3,0),"")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(OCULTAR)'!$P$3:$R$72,3,0),"")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(OCULTAR)'!$P$3:$R$72,3,0),"")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(OCULTAR)'!$P$3:$R$72,3,0),"")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(OCULTAR)'!$P$3:$R$72,3,0),"")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(OCULTAR)'!$P$3:$R$72,3,0),"")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(OCULTAR)'!$P$3:$R$72,3,0),"")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(OCULTAR)'!$P$3:$R$72,3,0),"")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(OCULTAR)'!$P$3:$R$72,3,0),"")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(OCULTAR)'!$P$3:$R$72,3,0),"")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(OCULTAR)'!$P$3:$R$72,3,0),"")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(OCULTAR)'!$P$3:$R$72,3,0),"")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(OCULTAR)'!$P$3:$R$72,3,0),"")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(OCULTAR)'!$P$3:$R$72,3,0),"")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(OCULTAR)'!$P$3:$R$72,3,0),"")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(OCULTAR)'!$P$3:$R$72,3,0),"")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(OCULTAR)'!$P$3:$R$72,3,0),"")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(OCULTAR)'!$P$3:$R$72,3,0),"")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(OCULTAR)'!$P$3:$R$72,3,0),"")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(OCULTAR)'!$P$3:$R$72,3,0),"")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(OCULTAR)'!$P$3:$R$72,3,0),"")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(OCULTAR)'!$P$3:$R$72,3,0),"")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(OCULTAR)'!$P$3:$R$72,3,0),"")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(OCULTAR)'!$P$3:$R$72,3,0),"")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(OCULTAR)'!$P$3:$R$72,3,0),"")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(OCULTAR)'!$P$3:$R$72,3,0),"")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(OCULTAR)'!$P$3:$R$72,3,0),"")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(OCULTAR)'!$P$3:$R$72,3,0),"")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(OCULTAR)'!$P$3:$R$72,3,0),"")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(OCULTAR)'!$P$3:$R$72,3,0),"")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(OCULTAR)'!$P$3:$R$72,3,0),"")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(OCULTAR)'!$P$3:$R$72,3,0),"")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(OCULTAR)'!$P$3:$R$72,3,0),"")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(OCULTAR)'!$P$3:$R$72,3,0),"")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(OCULTAR)'!$P$3:$R$72,3,0),"")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(OCULTAR)'!$P$3:$R$72,3,0),"")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(OCULTAR)'!$P$3:$R$72,3,0),"")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(OCULTAR)'!$P$3:$R$72,3,0),"")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(OCULTAR)'!$P$3:$R$72,3,0),"")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(OCULTAR)'!$P$3:$R$72,3,0),"")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(OCULTAR)'!$P$3:$R$72,3,0),"")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(OCULTAR)'!$P$3:$R$72,3,0),"")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(OCULTAR)'!$P$3:$R$72,3,0),"")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(OCULTAR)'!$P$3:$R$72,3,0),"")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(OCULTAR)'!$P$3:$R$72,3,0),"")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(OCULTAR)'!$P$3:$R$72,3,0),"")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(OCULTAR)'!$P$3:$R$72,3,0),"")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(OCULTAR)'!$P$3:$R$72,3,0),"")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(OCULTAR)'!$P$3:$R$72,3,0),"")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(OCULTAR)'!$P$3:$R$72,3,0),"")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(OCULTAR)'!$P$3:$R$72,3,0),"")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(OCULTAR)'!$P$3:$R$72,3,0),"")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(OCULTAR)'!$P$3:$R$72,3,0),"")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(OCULTAR)'!$P$3:$R$72,3,0),"")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(OCULTAR)'!$P$3:$R$72,3,0),"")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(OCULTAR)'!$P$3:$R$72,3,0),"")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(OCULTAR)'!$P$3:$R$72,3,0),"")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(OCULTAR)'!$P$3:$R$72,3,0),"")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(OCULTAR)'!$P$3:$R$72,3,0),"")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(OCULTAR)'!$P$3:$R$72,3,0),"")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(OCULTAR)'!$P$3:$R$72,3,0),"")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(OCULTAR)'!$P$3:$R$72,3,0),"")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(OCULTAR)'!$P$3:$R$72,3,0),"")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(OCULTAR)'!$P$3:$R$72,3,0),"")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(OCULTAR)'!$P$3:$R$72,3,0),"")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(OCULTAR)'!$P$3:$R$72,3,0),"")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(OCULTAR)'!$P$3:$R$72,3,0),"")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(OCULTAR)'!$P$3:$R$72,3,0),"")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(OCULTAR)'!$P$3:$R$72,3,0),"")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(OCULTAR)'!$P$3:$R$72,3,0),"")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(OCULTAR)'!$P$3:$R$72,3,0),"")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(OCULTAR)'!$P$3:$R$72,3,0),"")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(OCULTAR)'!$P$3:$R$72,3,0),"")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(OCULTAR)'!$P$3:$R$72,3,0),"")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(OCULTAR)'!$P$3:$R$72,3,0),"")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(OCULTAR)'!$P$3:$R$72,3,0),"")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(OCULTAR)'!$P$3:$R$72,3,0),"")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(OCULTAR)'!$P$3:$R$72,3,0),"")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(OCULTAR)'!$P$3:$R$72,3,0),"")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(OCULTAR)'!$P$3:$R$72,3,0),"")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(OCULTAR)'!$P$3:$R$72,3,0),"")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(OCULTAR)'!$P$3:$R$72,3,0),"")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(OCULTAR)'!$P$3:$R$72,3,0),"")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(OCULTAR)'!$P$3:$R$72,3,0),"")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(OCULTAR)'!$P$3:$R$72,3,0),"")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(OCULTAR)'!$P$3:$R$72,3,0),"")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(OCULTAR)'!$P$3:$R$72,3,0),"")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(OCULTAR)'!$P$3:$R$72,3,0),"")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(OCULTAR)'!$P$3:$R$72,3,0),"")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(OCULTAR)'!$P$3:$R$72,3,0),"")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(OCULTAR)'!$P$3:$R$72,3,0),"")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(OCULTAR)'!$P$3:$R$72,3,0),"")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(OCULTAR)'!$P$3:$R$72,3,0),"")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(OCULTAR)'!$P$3:$R$72,3,0),"")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(OCULTAR)'!$P$3:$R$72,3,0),"")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(OCULTAR)'!$P$3:$R$72,3,0),"")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(OCULTAR)'!$P$3:$R$72,3,0),"")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(OCULTAR)'!$P$3:$R$72,3,0),"")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(OCULTAR)'!$P$3:$R$72,3,0),"")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(OCULTAR)'!$P$3:$R$72,3,0),"")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(OCULTAR)'!$P$3:$R$72,3,0),"")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(OCULTAR)'!$P$3:$R$72,3,0),"")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(OCULTAR)'!$P$3:$R$72,3,0),"")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(OCULTAR)'!$P$3:$R$72,3,0),"")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(OCULTAR)'!$P$3:$R$72,3,0),"")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(OCULTAR)'!$P$3:$R$72,3,0),"")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(OCULTAR)'!$P$3:$R$72,3,0),"")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(OCULTAR)'!$P$3:$R$72,3,0),"")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(OCULTAR)'!$P$3:$R$72,3,0),"")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(OCULTAR)'!$P$3:$R$72,3,0),"")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(OCULTAR)'!$P$3:$R$72,3,0),"")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(OCULTAR)'!$P$3:$R$72,3,0),"")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(OCULTAR)'!$P$3:$R$72,3,0),"")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(OCULTAR)'!$P$3:$R$72,3,0),"")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(OCULTAR)'!$P$3:$R$72,3,0),"")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(OCULTAR)'!$P$3:$R$72,3,0),"")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(OCULTAR)'!$P$3:$R$72,3,0),"")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(OCULTAR)'!$P$3:$R$72,3,0),"")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(OCULTAR)'!$P$3:$R$72,3,0),"")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(OCULTAR)'!$P$3:$R$72,3,0),"")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(OCULTAR)'!$P$3:$R$72,3,0),"")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(OCULTAR)'!$P$3:$R$72,3,0),"")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(OCULTAR)'!$P$3:$R$72,3,0),"")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(OCULTAR)'!$P$3:$R$72,3,0),"")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(OCULTAR)'!$P$3:$R$72,3,0),"")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(OCULTAR)'!$P$3:$R$72,3,0),"")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(OCULTAR)'!$P$3:$R$72,3,0),"")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(OCULTAR)'!$P$3:$R$72,3,0),"")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(OCULTAR)'!$P$3:$R$72,3,0),"")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(OCULTAR)'!$P$3:$R$72,3,0),"")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(OCULTAR)'!$P$3:$R$72,3,0),"")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(OCULTAR)'!$P$3:$R$72,3,0),"")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(OCULTAR)'!$P$3:$R$72,3,0),"")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(OCULTAR)'!$P$3:$R$72,3,0),"")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(OCULTAR)'!$P$3:$R$72,3,0),"")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(OCULTAR)'!$P$3:$R$72,3,0),"")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(OCULTAR)'!$P$3:$R$72,3,0),"")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(OCULTAR)'!$P$3:$R$72,3,0),"")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(OCULTAR)'!$P$3:$R$72,3,0),"")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(OCULTAR)'!$P$3:$R$72,3,0),"")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(OCULTAR)'!$P$3:$R$72,3,0),"")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(OCULTAR)'!$P$3:$R$72,3,0),"")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(OCULTAR)'!$P$3:$R$72,3,0),"")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(OCULTAR)'!$P$3:$R$72,3,0),"")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(OCULTAR)'!$P$3:$R$72,3,0),"")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(OCULTAR)'!$P$3:$R$72,3,0),"")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(OCULTAR)'!$P$3:$R$72,3,0),"")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(OCULTAR)'!$P$3:$R$72,3,0),"")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(OCULTAR)'!$P$3:$R$72,3,0),"")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(OCULTAR)'!$P$3:$R$72,3,0),"")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(OCULTAR)'!$P$3:$R$72,3,0),"")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(OCULTAR)'!$P$3:$R$72,3,0),"")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(OCULTAR)'!$P$3:$R$72,3,0),"")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(OCULTAR)'!$P$3:$R$72,3,0),"")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(OCULTAR)'!$P$3:$R$72,3,0),"")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(OCULTAR)'!$P$3:$R$72,3,0),"")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(OCULTAR)'!$P$3:$R$72,3,0),"")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(OCULTAR)'!$P$3:$R$72,3,0),"")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(OCULTAR)'!$P$3:$R$72,3,0),"")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(OCULTAR)'!$P$3:$R$72,3,0),"")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(OCULTAR)'!$P$3:$R$72,3,0),"")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(OCULTAR)'!$P$3:$R$72,3,0),"")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(OCULTAR)'!$P$3:$R$72,3,0),"")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(OCULTAR)'!$P$3:$R$72,3,0),"")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(OCULTAR)'!$P$3:$R$72,3,0),"")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(OCULTAR)'!$P$3:$R$72,3,0),"")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(OCULTAR)'!$P$3:$R$72,3,0),"")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(OCULTAR)'!$P$3:$R$72,3,0),"")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(OCULTAR)'!$P$3:$R$72,3,0),"")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(OCULTAR)'!$P$3:$R$72,3,0),"")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(OCULTAR)'!$P$3:$R$72,3,0),"")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(OCULTAR)'!$P$3:$R$72,3,0),"")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(OCULTAR)'!$P$3:$R$72,3,0),"")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(OCULTAR)'!$P$3:$R$72,3,0),"")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(OCULTAR)'!$P$3:$R$72,3,0),"")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(OCULTAR)'!$P$3:$R$72,3,0),"")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(OCULTAR)'!$P$3:$R$72,3,0),"")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(OCULTAR)'!$P$3:$R$72,3,0),"")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(OCULTAR)'!$P$3:$R$72,3,0),"")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(OCULTAR)'!$P$3:$R$72,3,0),"")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(OCULTAR)'!$P$3:$R$72,3,0),"")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(OCULTAR)'!$P$3:$R$72,3,0),"")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(OCULTAR)'!$P$3:$R$72,3,0),"")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(OCULTAR)'!$P$3:$R$72,3,0),"")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(OCULTAR)'!$P$3:$R$72,3,0),"")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(OCULTAR)'!$P$3:$R$72,3,0),"")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(OCULTAR)'!$P$3:$R$72,3,0),"")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(OCULTAR)'!$P$3:$R$72,3,0),"")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(OCULTAR)'!$P$3:$R$72,3,0),"")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(OCULTAR)'!$P$3:$R$72,3,0),"")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(OCULTAR)'!$P$3:$R$72,3,0),"")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(OCULTAR)'!$P$3:$R$72,3,0),"")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(OCULTAR)'!$P$3:$R$72,3,0),"")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(OCULTAR)'!$P$3:$R$72,3,0),"")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(OCULTAR)'!$P$3:$R$72,3,0),"")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(OCULTAR)'!$P$3:$R$72,3,0),"")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(OCULTAR)'!$P$3:$R$72,3,0),"")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(OCULTAR)'!$P$3:$R$72,3,0),"")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(OCULTAR)'!$P$3:$R$72,3,0),"")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(OCULTAR)'!$P$3:$R$72,3,0),"")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(OCULTAR)'!$P$3:$R$72,3,0),"")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(OCULTAR)'!$P$3:$R$72,3,0),"")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(OCULTAR)'!$P$3:$R$72,3,0),"")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(OCULTAR)'!$P$3:$R$72,3,0),"")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(OCULTAR)'!$P$3:$R$72,3,0),"")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(OCULTAR)'!$P$3:$R$72,3,0),"")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(OCULTAR)'!$P$3:$R$72,3,0),"")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(OCULTAR)'!$P$3:$R$72,3,0),"")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(OCULTAR)'!$P$3:$R$72,3,0),"")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(OCULTAR)'!$P$3:$R$72,3,0),"")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(OCULTAR)'!$P$3:$R$72,3,0),"")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(OCULTAR)'!$P$3:$R$72,3,0),"")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(OCULTAR)'!$P$3:$R$72,3,0),"")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(OCULTAR)'!$P$3:$R$72,3,0),"")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(OCULTAR)'!$P$3:$R$72,3,0),"")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(OCULTAR)'!$P$3:$R$72,3,0),"")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(OCULTAR)'!$P$3:$R$72,3,0),"")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(OCULTAR)'!$P$3:$R$72,3,0),"")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(OCULTAR)'!$P$3:$R$72,3,0),"")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(OCULTAR)'!$P$3:$R$72,3,0),"")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(OCULTAR)'!$P$3:$R$72,3,0),"")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(OCULTAR)'!$P$3:$R$72,3,0),"")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(OCULTAR)'!$P$3:$R$72,3,0),"")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(OCULTAR)'!$P$3:$R$72,3,0),"")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(OCULTAR)'!$P$3:$R$72,3,0),"")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(OCULTAR)'!$P$3:$R$72,3,0),"")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(OCULTAR)'!$P$3:$R$72,3,0),"")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(OCULTAR)'!$P$3:$R$72,3,0),"")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(OCULTAR)'!$P$3:$R$72,3,0),"")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(OCULTAR)'!$P$3:$R$72,3,0),"")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(OCULTAR)'!$P$3:$R$72,3,0),"")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(OCULTAR)'!$P$3:$R$72,3,0),"")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(OCULTAR)'!$P$3:$R$72,3,0),"")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(OCULTAR)'!$P$3:$R$72,3,0),"")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(OCULTAR)'!$P$3:$R$72,3,0),"")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(OCULTAR)'!$P$3:$R$72,3,0),"")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(OCULTAR)'!$P$3:$R$72,3,0),"")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(OCULTAR)'!$P$3:$R$72,3,0),"")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(OCULTAR)'!$P$3:$R$72,3,0),"")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(OCULTAR)'!$P$3:$R$72,3,0),"")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(OCULTAR)'!$P$3:$R$72,3,0),"")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(OCULTAR)'!$P$3:$R$72,3,0),"")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(OCULTAR)'!$P$3:$R$72,3,0),"")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(OCULTAR)'!$P$3:$R$72,3,0),"")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(OCULTAR)'!$P$3:$R$72,3,0),"")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(OCULTAR)'!$P$3:$R$72,3,0),"")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(OCULTAR)'!$P$3:$R$72,3,0),"")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(OCULTAR)'!$P$3:$R$72,3,0),"")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(OCULTAR)'!$P$3:$R$72,3,0),"")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(OCULTAR)'!$P$3:$R$72,3,0),"")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(OCULTAR)'!$P$3:$R$72,3,0),"")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(OCULTAR)'!$P$3:$R$72,3,0),"")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(OCULTAR)'!$P$3:$R$72,3,0),"")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(OCULTAR)'!$P$3:$R$72,3,0),"")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(OCULTAR)'!$P$3:$R$72,3,0),"")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(OCULTAR)'!$P$3:$R$72,3,0),"")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(OCULTAR)'!$P$3:$R$72,3,0),"")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(OCULTAR)'!$P$3:$R$72,3,0),"")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(OCULTAR)'!$P$3:$R$72,3,0),"")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(OCULTAR)'!$P$3:$R$72,3,0),"")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(OCULTAR)'!$P$3:$R$72,3,0),"")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(OCULTAR)'!$P$3:$R$72,3,0),"")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(OCULTAR)'!$P$3:$R$72,3,0),"")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(OCULTAR)'!$P$3:$R$72,3,0),"")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(OCULTAR)'!$P$3:$R$72,3,0),"")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(OCULTAR)'!$P$3:$R$72,3,0),"")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(OCULTAR)'!$P$3:$R$72,3,0),"")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(OCULTAR)'!$P$3:$R$72,3,0),"")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(OCULTAR)'!$P$3:$R$72,3,0),"")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(OCULTAR)'!$P$3:$R$72,3,0),"")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(OCULTAR)'!$P$3:$R$72,3,0),"")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(OCULTAR)'!$P$3:$R$72,3,0),"")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(OCULTAR)'!$P$3:$R$72,3,0),"")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(OCULTAR)'!$P$3:$R$72,3,0),"")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(OCULTAR)'!$P$3:$R$72,3,0),"")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(OCULTAR)'!$P$3:$R$72,3,0),"")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(OCULTAR)'!$P$3:$R$72,3,0),"")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(OCULTAR)'!$P$3:$R$72,3,0),"")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(OCULTAR)'!$P$3:$R$72,3,0),"")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(OCULTAR)'!$P$3:$R$72,3,0),"")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(OCULTAR)'!$P$3:$R$72,3,0),"")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(OCULTAR)'!$P$3:$R$72,3,0),"")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(OCULTAR)'!$P$3:$R$72,3,0),"")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(OCULTAR)'!$P$3:$R$72,3,0),"")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(OCULTAR)'!$P$3:$R$72,3,0),"")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(OCULTAR)'!$P$3:$R$72,3,0),"")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(OCULTAR)'!$P$3:$R$72,3,0),"")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(OCULTAR)'!$P$3:$R$72,3,0),"")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(OCULTAR)'!$P$3:$R$72,3,0),"")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(OCULTAR)'!$P$3:$R$72,3,0),"")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(OCULTAR)'!$P$3:$R$72,3,0),"")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(OCULTAR)'!$P$3:$R$72,3,0),"")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(OCULTAR)'!$P$3:$R$72,3,0),"")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(OCULTAR)'!$P$3:$R$72,3,0),"")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(OCULTAR)'!$P$3:$R$72,3,0),"")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(OCULTAR)'!$P$3:$R$72,3,0),"")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(OCULTAR)'!$P$3:$R$72,3,0),"")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(OCULTAR)'!$P$3:$R$72,3,0),"")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(OCULTAR)'!$P$3:$R$72,3,0),"")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(OCULTAR)'!$P$3:$R$72,3,0),"")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(OCULTAR)'!$P$3:$R$72,3,0),"")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(OCULTAR)'!$P$3:$R$72,3,0),"")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(OCULTAR)'!$P$3:$R$72,3,0),"")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(OCULTAR)'!$P$3:$R$72,3,0),"")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(OCULTAR)'!$P$3:$R$72,3,0),"")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(OCULTAR)'!$P$3:$R$72,3,0),"")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(OCULTAR)'!$P$3:$R$72,3,0),"")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(OCULTAR)'!$P$3:$R$72,3,0),"")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(OCULTAR)'!$P$3:$R$72,3,0),"")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(OCULTAR)'!$P$3:$R$72,3,0),"")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(OCULTAR)'!$P$3:$R$72,3,0),"")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(OCULTAR)'!$P$3:$R$72,3,0),"")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(OCULTAR)'!$P$3:$R$72,3,0),"")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(OCULTAR)'!$P$3:$R$72,3,0),"")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(OCULTAR)'!$P$3:$R$72,3,0),"")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(OCULTAR)'!$P$3:$R$72,3,0),"")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(OCULTAR)'!$P$3:$R$72,3,0),"")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(OCULTAR)'!$P$3:$R$72,3,0),"")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(OCULTAR)'!$P$3:$R$72,3,0),"")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(OCULTAR)'!$P$3:$R$72,3,0),"")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(OCULTAR)'!$P$3:$R$72,3,0),"")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(OCULTAR)'!$P$3:$R$72,3,0),"")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(OCULTAR)'!$P$3:$R$72,3,0),"")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(OCULTAR)'!$P$3:$R$72,3,0),"")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(OCULTAR)'!$P$3:$R$72,3,0),"")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(OCULTAR)'!$P$3:$R$72,3,0),"")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(OCULTAR)'!$P$3:$R$72,3,0),"")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(OCULTAR)'!$P$3:$R$72,3,0),"")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(OCULTAR)'!$P$3:$R$72,3,0),"")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(OCULTAR)'!$P$3:$R$72,3,0),"")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(OCULTAR)'!$P$3:$R$72,3,0),"")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(OCULTAR)'!$P$3:$R$72,3,0),"")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(OCULTAR)'!$P$3:$R$72,3,0),"")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(OCULTAR)'!$P$3:$R$72,3,0),"")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(OCULTAR)'!$P$3:$R$72,3,0),"")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(OCULTAR)'!$P$3:$R$72,3,0),"")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(OCULTAR)'!$P$3:$R$72,3,0),"")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(OCULTAR)'!$P$3:$R$72,3,0),"")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(OCULTAR)'!$P$3:$R$72,3,0),"")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(OCULTAR)'!$P$3:$R$72,3,0),"")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(OCULTAR)'!$P$3:$R$72,3,0),"")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(OCULTAR)'!$P$3:$R$72,3,0),"")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(OCULTAR)'!$P$3:$R$72,3,0),"")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(OCULTAR)'!$P$3:$R$72,3,0),"")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(OCULTAR)'!$P$3:$R$72,3,0),"")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(OCULTAR)'!$P$3:$R$72,3,0),"")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(OCULTAR)'!$P$3:$R$72,3,0),"")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(OCULTAR)'!$P$3:$R$72,3,0),"")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(OCULTAR)'!$P$3:$R$72,3,0),"")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(OCULTAR)'!$P$3:$R$72,3,0),"")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(OCULTAR)'!$P$3:$R$72,3,0),"")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(OCULTAR)'!$P$3:$R$72,3,0),"")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(OCULTAR)'!$P$3:$R$72,3,0),"")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(OCULTAR)'!$P$3:$R$72,3,0),"")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(OCULTAR)'!$P$3:$R$72,3,0),"")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(OCULTAR)'!$P$3:$R$72,3,0),"")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(OCULTAR)'!$P$3:$R$72,3,0),"")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(OCULTAR)'!$P$3:$R$72,3,0),"")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(OCULTAR)'!$P$3:$R$72,3,0),"")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(OCULTAR)'!$P$3:$R$72,3,0),"")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(OCULTAR)'!$P$3:$R$72,3,0),"")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(OCULTAR)'!$P$3:$R$72,3,0),"")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(OCULTAR)'!$P$3:$R$72,3,0),"")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(OCULTAR)'!$P$3:$R$72,3,0),"")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(OCULTAR)'!$P$3:$R$72,3,0),"")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(OCULTAR)'!$P$3:$R$72,3,0),"")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(OCULTAR)'!$P$3:$R$72,3,0),"")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(OCULTAR)'!$P$3:$R$72,3,0),"")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(OCULTAR)'!$P$3:$R$72,3,0),"")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(OCULTAR)'!$P$3:$R$72,3,0),"")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(OCULTAR)'!$P$3:$R$72,3,0),"")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(OCULTAR)'!$P$3:$R$72,3,0),"")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(OCULTAR)'!$P$3:$R$72,3,0),"")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(OCULTAR)'!$P$3:$R$72,3,0),"")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(OCULTAR)'!$P$3:$R$72,3,0),"")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(OCULTAR)'!$P$3:$R$72,3,0),"")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(OCULTAR)'!$P$3:$R$72,3,0),"")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(OCULTAR)'!$P$3:$R$72,3,0),"")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(OCULTAR)'!$P$3:$R$72,3,0),"")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(OCULTAR)'!$P$3:$R$72,3,0),"")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(OCULTAR)'!$P$3:$R$72,3,0),"")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(OCULTAR)'!$P$3:$R$72,3,0),"")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(OCULTAR)'!$P$3:$R$72,3,0),"")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(OCULTAR)'!$P$3:$R$72,3,0),"")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(OCULTAR)'!$P$3:$R$72,3,0),"")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(OCULTAR)'!$P$3:$R$72,3,0),"")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(OCULTAR)'!$P$3:$R$72,3,0),"")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(OCULTAR)'!$P$3:$R$72,3,0),"")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(OCULTAR)'!$P$3:$R$72,3,0),"")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(OCULTAR)'!$P$3:$R$72,3,0),"")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(OCULTAR)'!$P$3:$R$72,3,0),"")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(OCULTAR)'!$P$3:$R$72,3,0),"")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(OCULTAR)'!$P$3:$R$72,3,0),"")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(OCULTAR)'!$P$3:$R$72,3,0),"")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(OCULTAR)'!$P$3:$R$72,3,0),"")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(OCULTAR)'!$P$3:$R$72,3,0),"")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(OCULTAR)'!$P$3:$R$72,3,0),"")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(OCULTAR)'!$P$3:$R$72,3,0),"")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(OCULTAR)'!$P$3:$R$72,3,0),"")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(OCULTAR)'!$P$3:$R$72,3,0),"")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(OCULTAR)'!$P$3:$R$72,3,0),"")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(OCULTAR)'!$P$3:$R$72,3,0),"")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(OCULTAR)'!$P$3:$R$72,3,0),"")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(OCULTAR)'!$P$3:$R$72,3,0),"")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(OCULTAR)'!$P$3:$R$72,3,0),"")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(OCULTAR)'!$P$3:$R$72,3,0),"")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(OCULTAR)'!$P$3:$R$72,3,0),"")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(OCULTAR)'!$P$3:$R$72,3,0),"")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(OCULTAR)'!$P$3:$R$72,3,0),"")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(OCULTAR)'!$P$3:$R$72,3,0),"")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(OCULTAR)'!$P$3:$R$72,3,0),"")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(OCULTAR)'!$P$3:$R$72,3,0),"")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(OCULTAR)'!$P$3:$R$72,3,0),"")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(OCULTAR)'!$P$3:$R$72,3,0),"")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(OCULTAR)'!$P$3:$R$72,3,0),"")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(OCULTAR)'!$P$3:$R$72,3,0),"")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(OCULTAR)'!$P$3:$R$72,3,0),"")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(OCULTAR)'!$P$3:$R$72,3,0),"")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(OCULTAR)'!$P$3:$R$72,3,0),"")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(OCULTAR)'!$P$3:$R$72,3,0),"")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(OCULTAR)'!$P$3:$R$72,3,0),"")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(OCULTAR)'!$P$3:$R$72,3,0),"")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(OCULTAR)'!$P$3:$R$72,3,0),"")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(OCULTAR)'!$P$3:$R$72,3,0),"")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(OCULTAR)'!$P$3:$R$72,3,0),"")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(OCULTAR)'!$P$3:$R$72,3,0),"")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(OCULTAR)'!$P$3:$R$72,3,0),"")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(OCULTAR)'!$P$3:$R$72,3,0),"")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(OCULTAR)'!$P$3:$R$72,3,0),"")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(OCULTAR)'!$P$3:$R$72,3,0),"")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(OCULTAR)'!$P$3:$R$72,3,0),"")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(OCULTAR)'!$P$3:$R$72,3,0),"")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(OCULTAR)'!$P$3:$R$72,3,0),"")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(OCULTAR)'!$P$3:$R$72,3,0),"")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(OCULTAR)'!$P$3:$R$72,3,0),"")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(OCULTAR)'!$P$3:$R$72,3,0),"")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(OCULTAR)'!$P$3:$R$72,3,0),"")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(OCULTAR)'!$P$3:$R$72,3,0),"")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(OCULTAR)'!$P$3:$R$72,3,0),"")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(OCULTAR)'!$P$3:$R$72,3,0),"")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(OCULTAR)'!$P$3:$R$72,3,0),"")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(OCULTAR)'!$P$3:$R$72,3,0),"")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(OCULTAR)'!$P$3:$R$72,3,0),"")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(OCULTAR)'!$P$3:$R$72,3,0),"")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(OCULTAR)'!$P$3:$R$72,3,0),"")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(OCULTAR)'!$P$3:$R$72,3,0),"")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(OCULTAR)'!$P$3:$R$72,3,0),"")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(OCULTAR)'!$P$3:$R$72,3,0),"")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(OCULTAR)'!$P$3:$R$72,3,0),"")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(OCULTAR)'!$P$3:$R$72,3,0),"")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(OCULTAR)'!$P$3:$R$72,3,0),"")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(OCULTAR)'!$P$3:$R$72,3,0),"")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(OCULTAR)'!$P$3:$R$72,3,0),"")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(OCULTAR)'!$P$3:$R$72,3,0),"")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(OCULTAR)'!$P$3:$R$72,3,0),"")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(OCULTAR)'!$P$3:$R$72,3,0),"")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(OCULTAR)'!$P$3:$R$72,3,0),"")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(OCULTAR)'!$P$3:$R$72,3,0),"")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(OCULTAR)'!$P$3:$R$72,3,0),"")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(OCULTAR)'!$P$3:$R$72,3,0),"")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(OCULTAR)'!$P$3:$R$72,3,0),"")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(OCULTAR)'!$P$3:$R$72,3,0),"")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(OCULTAR)'!$P$3:$R$72,3,0),"")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(OCULTAR)'!$P$3:$R$72,3,0),"")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(OCULTAR)'!$P$3:$R$72,3,0),"")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(OCULTAR)'!$P$3:$R$72,3,0),"")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(OCULTAR)'!$P$3:$R$72,3,0),"")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(OCULTAR)'!$P$3:$R$72,3,0),"")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(OCULTAR)'!$P$3:$R$72,3,0),"")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(OCULTAR)'!$P$3:$R$72,3,0),"")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(OCULTAR)'!$P$3:$R$72,3,0),"")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(OCULTAR)'!$P$3:$R$72,3,0),"")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(OCULTAR)'!$P$3:$R$72,3,0),"")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(OCULTAR)'!$P$3:$R$72,3,0),"")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(OCULTAR)'!$P$3:$R$72,3,0),"")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(OCULTAR)'!$P$3:$R$72,3,0),"")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(OCULTAR)'!$P$3:$R$72,3,0),"")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(OCULTAR)'!$P$3:$R$72,3,0),"")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(OCULTAR)'!$P$3:$R$72,3,0),"")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(OCULTAR)'!$P$3:$R$72,3,0),"")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(OCULTAR)'!$P$3:$R$72,3,0),"")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(OCULTAR)'!$P$3:$R$72,3,0),"")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(OCULTAR)'!$P$3:$R$72,3,0),"")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(OCULTAR)'!$P$3:$R$72,3,0),"")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(OCULTAR)'!$P$3:$R$72,3,0),"")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(OCULTAR)'!$P$3:$R$72,3,0),"")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(OCULTAR)'!$P$3:$R$72,3,0),"")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(OCULTAR)'!$P$3:$R$72,3,0),"")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(OCULTAR)'!$P$3:$R$72,3,0),"")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(OCULTAR)'!$P$3:$R$72,3,0),"")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(OCULTAR)'!$P$3:$R$72,3,0),"")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(OCULTAR)'!$P$3:$R$72,3,0),"")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(OCULTAR)'!$P$3:$R$72,3,0),"")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(OCULTAR)'!$P$3:$R$72,3,0),"")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(OCULTAR)'!$P$3:$R$72,3,0),"")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(OCULTAR)'!$P$3:$R$72,3,0),"")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(OCULTAR)'!$P$3:$R$72,3,0),"")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(OCULTAR)'!$P$3:$R$72,3,0),"")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(OCULTAR)'!$P$3:$R$72,3,0),"")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(OCULTAR)'!$P$3:$R$72,3,0),"")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(OCULTAR)'!$P$3:$R$72,3,0),"")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(OCULTAR)'!$P$3:$R$72,3,0),"")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(OCULTAR)'!$P$3:$R$72,3,0),"")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(OCULTAR)'!$P$3:$R$72,3,0),"")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(OCULTAR)'!$P$3:$R$72,3,0),"")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(OCULTAR)'!$P$3:$R$72,3,0),"")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(OCULTAR)'!$P$3:$R$72,3,0),"")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(OCULTAR)'!$P$3:$R$72,3,0),"")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(OCULTAR)'!$P$3:$R$72,3,0),"")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(OCULTAR)'!$P$3:$R$72,3,0),"")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(OCULTAR)'!$P$3:$R$72,3,0),"")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(OCULTAR)'!$P$3:$R$72,3,0),"")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(OCULTAR)'!$P$3:$R$72,3,0),"")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(OCULTAR)'!$P$3:$R$72,3,0),"")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(OCULTAR)'!$P$3:$R$72,3,0),"")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(OCULTAR)'!$P$3:$R$72,3,0),"")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(OCULTAR)'!$P$3:$R$72,3,0),"")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(OCULTAR)'!$P$3:$R$72,3,0),"")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(OCULTAR)'!$P$3:$R$72,3,0),"")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(OCULTAR)'!$P$3:$R$72,3,0),"")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(OCULTAR)'!$P$3:$R$72,3,0),"")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(OCULTAR)'!$P$3:$R$72,3,0),"")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(OCULTAR)'!$P$3:$R$72,3,0),"")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(OCULTAR)'!$P$3:$R$72,3,0),"")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(OCULTAR)'!$P$3:$R$72,3,0),"")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(OCULTAR)'!$P$3:$R$72,3,0),"")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(OCULTAR)'!$P$3:$R$72,3,0),"")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(OCULTAR)'!$P$3:$R$72,3,0),"")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(OCULTAR)'!$P$3:$R$72,3,0),"")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(OCULTAR)'!$P$3:$R$72,3,0),"")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(OCULTAR)'!$P$3:$R$72,3,0),"")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(OCULTAR)'!$P$3:$R$72,3,0),"")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(OCULTAR)'!$P$3:$R$72,3,0),"")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(OCULTAR)'!$P$3:$R$72,3,0),"")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(OCULTAR)'!$P$3:$R$72,3,0),"")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(OCULTAR)'!$P$3:$R$72,3,0),"")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(OCULTAR)'!$P$3:$R$72,3,0),"")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(OCULTAR)'!$P$3:$R$72,3,0),"")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(OCULTAR)'!$P$3:$R$72,3,0),"")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(OCULTAR)'!$P$3:$R$72,3,0),"")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(OCULTAR)'!$P$3:$R$72,3,0),"")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(OCULTAR)'!$P$3:$R$72,3,0),"")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(OCULTAR)'!$P$3:$R$72,3,0),"")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(OCULTAR)'!$P$3:$R$72,3,0),"")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(OCULTAR)'!$P$3:$R$72,3,0),"")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(OCULTAR)'!$P$3:$R$72,3,0),"")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(OCULTAR)'!$P$3:$R$72,3,0),"")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(OCULTAR)'!$P$3:$R$72,3,0),"")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(OCULTAR)'!$P$3:$R$72,3,0),"")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(OCULTAR)'!$P$3:$R$72,3,0),"")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(OCULTAR)'!$P$3:$R$72,3,0),"")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(OCULTAR)'!$P$3:$R$72,3,0),"")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(OCULTAR)'!$P$3:$R$72,3,0),"")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(OCULTAR)'!$P$3:$R$72,3,0),"")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(OCULTAR)'!$P$3:$R$72,3,0),"")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(OCULTAR)'!$P$3:$R$72,3,0),"")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(OCULTAR)'!$P$3:$R$72,3,0),"")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(OCULTAR)'!$P$3:$R$72,3,0),"")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(OCULTAR)'!$P$3:$R$72,3,0),"")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(OCULTAR)'!$P$3:$R$72,3,0),"")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(OCULTAR)'!$P$3:$R$72,3,0),"")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(OCULTAR)'!$P$3:$R$72,3,0),"")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(OCULTAR)'!$P$3:$R$72,3,0),"")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(OCULTAR)'!$P$3:$R$72,3,0),"")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(OCULTAR)'!$P$3:$R$72,3,0),"")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(OCULTAR)'!$P$3:$R$72,3,0),"")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(OCULTAR)'!$P$3:$R$72,3,0),"")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(OCULTAR)'!$P$3:$R$72,3,0),"")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(OCULTAR)'!$P$3:$R$72,3,0),"")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(OCULTAR)'!$P$3:$R$72,3,0),"")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(OCULTAR)'!$P$3:$R$72,3,0),"")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(OCULTAR)'!$P$3:$R$72,3,0),"")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(OCULTAR)'!$P$3:$R$72,3,0),"")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(OCULTAR)'!$P$3:$R$72,3,0),"")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(OCULTAR)'!$P$3:$R$72,3,0),"")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(OCULTAR)'!$P$3:$R$72,3,0),"")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(OCULTAR)'!$P$3:$R$72,3,0),"")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(OCULTAR)'!$P$3:$R$72,3,0),"")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(OCULTAR)'!$P$3:$R$72,3,0),"")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(OCULTAR)'!$P$3:$R$72,3,0),"")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(OCULTAR)'!$P$3:$R$72,3,0),"")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(OCULTAR)'!$P$3:$R$72,3,0),"")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(OCULTAR)'!$P$3:$R$72,3,0),"")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(OCULTAR)'!$P$3:$R$72,3,0),"")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(OCULTAR)'!$P$3:$R$72,3,0),"")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(OCULTAR)'!$P$3:$R$72,3,0),"")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(OCULTAR)'!$P$3:$R$72,3,0),"")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(OCULTAR)'!$P$3:$R$72,3,0),"")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(OCULTAR)'!$P$3:$R$72,3,0),"")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(OCULTAR)'!$P$3:$R$72,3,0),"")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(OCULTAR)'!$P$3:$R$72,3,0),"")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(OCULTAR)'!$P$3:$R$72,3,0),"")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(OCULTAR)'!$P$3:$R$72,3,0),"")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(OCULTAR)'!$P$3:$R$72,3,0),"")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(OCULTAR)'!$P$3:$R$72,3,0),"")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(OCULTAR)'!$P$3:$R$72,3,0),"")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(OCULTAR)'!$P$3:$R$72,3,0),"")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(OCULTAR)'!$P$3:$R$72,3,0),"")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(OCULTAR)'!$P$3:$R$72,3,0),"")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(OCULTAR)'!$P$3:$R$72,3,0),"")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(OCULTAR)'!$P$3:$R$72,3,0),"")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(OCULTAR)'!$P$3:$R$72,3,0),"")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(OCULTAR)'!$P$3:$R$72,3,0),"")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(OCULTAR)'!$P$3:$R$72,3,0),"")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(OCULTAR)'!$P$3:$R$72,3,0),"")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(OCULTAR)'!$P$3:$R$72,3,0),"")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(OCULTAR)'!$P$3:$R$72,3,0),"")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(OCULTAR)'!$P$3:$R$72,3,0),"")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(OCULTAR)'!$P$3:$R$72,3,0),"")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(OCULTAR)'!$P$3:$R$72,3,0),"")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(OCULTAR)'!$P$3:$R$72,3,0),"")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(OCULTAR)'!$P$3:$R$72,3,0),"")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(OCULTAR)'!$P$3:$R$72,3,0),"")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(OCULTAR)'!$P$3:$R$72,3,0),"")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(OCULTAR)'!$P$3:$R$72,3,0),"")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(OCULTAR)'!$P$3:$R$72,3,0),"")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(OCULTAR)'!$P$3:$R$72,3,0),"")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(OCULTAR)'!$P$3:$R$72,3,0),"")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(OCULTAR)'!$P$3:$R$72,3,0),"")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(OCULTAR)'!$P$3:$R$72,3,0),"")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(OCULTAR)'!$P$3:$R$72,3,0),"")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(OCULTAR)'!$P$3:$R$72,3,0),"")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(OCULTAR)'!$P$3:$R$72,3,0),"")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(OCULTAR)'!$P$3:$R$72,3,0),"")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(OCULTAR)'!$P$3:$R$72,3,0),"")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(OCULTAR)'!$P$3:$R$72,3,0),"")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(OCULTAR)'!$P$3:$R$72,3,0),"")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(OCULTAR)'!$P$3:$R$72,3,0),"")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(OCULTAR)'!$P$3:$R$72,3,0),"")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(OCULTAR)'!$P$3:$R$72,3,0),"")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(OCULTAR)'!$P$3:$R$72,3,0),"")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(OCULTAR)'!$P$3:$R$72,3,0),"")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(OCULTAR)'!$P$3:$R$72,3,0),"")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(OCULTAR)'!$P$3:$R$72,3,0),"")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(OCULTAR)'!$P$3:$R$72,3,0),"")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(OCULTAR)'!$P$3:$R$72,3,0),"")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(OCULTAR)'!$P$3:$R$72,3,0),"")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(OCULTAR)'!$P$3:$R$72,3,0),"")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(OCULTAR)'!$P$3:$R$72,3,0),"")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(OCULTAR)'!$P$3:$R$72,3,0),"")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(OCULTAR)'!$P$3:$R$72,3,0),"")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(OCULTAR)'!$P$3:$R$72,3,0),"")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(OCULTAR)'!$P$3:$R$72,3,0),"")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(OCULTAR)'!$P$3:$R$72,3,0),"")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(OCULTAR)'!$P$3:$R$72,3,0),"")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(OCULTAR)'!$P$3:$R$72,3,0),"")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(OCULTAR)'!$P$3:$R$72,3,0),"")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(OCULTAR)'!$P$3:$R$72,3,0),"")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(OCULTAR)'!$P$3:$R$72,3,0),"")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(OCULTAR)'!$P$3:$R$72,3,0),"")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(OCULTAR)'!$P$3:$R$72,3,0),"")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(OCULTAR)'!$P$3:$R$72,3,0),"")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(OCULTAR)'!$P$3:$R$72,3,0),"")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(OCULTAR)'!$P$3:$R$72,3,0),"")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(OCULTAR)'!$P$3:$R$72,3,0),"")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(OCULTAR)'!$P$3:$R$72,3,0),"")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(OCULTAR)'!$P$3:$R$72,3,0),"")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(OCULTAR)'!$P$3:$R$72,3,0),"")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(OCULTAR)'!$P$3:$R$72,3,0),"")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(OCULTAR)'!$P$3:$R$72,3,0),"")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(OCULTAR)'!$P$3:$R$72,3,0),"")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(OCULTAR)'!$P$3:$R$72,3,0),"")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(OCULTAR)'!$P$3:$R$72,3,0),"")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(OCULTAR)'!$P$3:$R$72,3,0),"")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(OCULTAR)'!$P$3:$R$72,3,0),"")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(OCULTAR)'!$P$3:$R$72,3,0),"")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(OCULTAR)'!$P$3:$R$72,3,0),"")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(OCULTAR)'!$P$3:$R$72,3,0),"")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(OCULTAR)'!$P$3:$R$72,3,0),"")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(OCULTAR)'!$P$3:$R$72,3,0),"")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(OCULTAR)'!$P$3:$R$72,3,0),"")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(OCULTAR)'!$P$3:$R$72,3,0),"")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(OCULTAR)'!$P$3:$R$72,3,0),"")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(OCULTAR)'!$P$3:$R$72,3,0),"")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(OCULTAR)'!$P$3:$R$72,3,0),"")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(OCULTAR)'!$P$3:$R$72,3,0),"")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(OCULTAR)'!$P$3:$R$72,3,0),"")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(OCULTAR)'!$P$3:$R$72,3,0),"")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(OCULTAR)'!$P$3:$R$72,3,0),"")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(OCULTAR)'!$P$3:$R$72,3,0),"")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(OCULTAR)'!$P$3:$R$72,3,0),"")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(OCULTAR)'!$P$3:$R$72,3,0),"")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(OCULTAR)'!$P$3:$R$72,3,0),"")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(OCULTAR)'!$P$3:$R$72,3,0),"")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(OCULTAR)'!$P$3:$R$72,3,0),"")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(OCULTAR)'!$P$3:$R$72,3,0),"")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(OCULTAR)'!$P$3:$R$72,3,0),"")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(OCULTAR)'!$P$3:$R$72,3,0),"")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(OCULTAR)'!$P$3:$R$72,3,0),"")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(OCULTAR)'!$P$3:$R$72,3,0),"")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(OCULTAR)'!$P$3:$R$72,3,0),"")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(OCULTAR)'!$P$3:$R$72,3,0),"")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(OCULTAR)'!$P$3:$R$72,3,0),"")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(OCULTAR)'!$P$3:$R$72,3,0),"")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(OCULTAR)'!$P$3:$R$72,3,0),"")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(OCULTAR)'!$P$3:$R$72,3,0),"")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(OCULTAR)'!$P$3:$R$72,3,0),"")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(OCULTAR)'!$P$3:$R$72,3,0),"")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(OCULTAR)'!$P$3:$R$72,3,0),"")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(OCULTAR)'!$P$3:$R$72,3,0),"")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(OCULTAR)'!$P$3:$R$72,3,0),"")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(OCULTAR)'!$P$3:$R$72,3,0),"")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(OCULTAR)'!$P$3:$R$72,3,0),"")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(OCULTAR)'!$P$3:$R$72,3,0),"")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(OCULTAR)'!$P$3:$R$72,3,0),"")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(OCULTAR)'!$P$3:$R$72,3,0),"")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(OCULTAR)'!$P$3:$R$72,3,0),"")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(OCULTAR)'!$P$3:$R$72,3,0),"")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(OCULTAR)'!$P$3:$R$72,3,0),"")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(OCULTAR)'!$P$3:$R$72,3,0),"")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(OCULTAR)'!$P$3:$R$72,3,0),"")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(OCULTAR)'!$P$3:$R$72,3,0),"")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(OCULTAR)'!$P$3:$R$72,3,0),"")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(OCULTAR)'!$P$3:$R$72,3,0),"")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(OCULTAR)'!$P$3:$R$72,3,0),"")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(OCULTAR)'!$P$3:$R$72,3,0),"")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(OCULTAR)'!$P$3:$R$72,3,0),"")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(OCULTAR)'!$P$3:$R$72,3,0),"")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(OCULTAR)'!$P$3:$R$72,3,0),"")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(OCULTAR)'!$P$3:$R$72,3,0),"")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(OCULTAR)'!$P$3:$R$72,3,0),"")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(OCULTAR)'!$P$3:$R$72,3,0),"")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(OCULTAR)'!$P$3:$R$72,3,0),"")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(OCULTAR)'!$P$3:$R$72,3,0),"")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(OCULTAR)'!$P$3:$R$72,3,0),"")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(OCULTAR)'!$P$3:$R$72,3,0),"")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(OCULTAR)'!$P$3:$R$72,3,0),"")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(OCULTAR)'!$P$3:$R$72,3,0),"")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(OCULTAR)'!$P$3:$R$72,3,0),"")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(OCULTAR)'!$P$3:$R$72,3,0),"")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(OCULTAR)'!$P$3:$R$72,3,0),"")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(OCULTAR)'!$P$3:$R$72,3,0),"")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(OCULTAR)'!$P$3:$R$72,3,0),"")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(OCULTAR)'!$P$3:$R$72,3,0),"")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(OCULTAR)'!$P$3:$R$72,3,0),"")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(OCULTAR)'!$P$3:$R$72,3,0),"")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(OCULTAR)'!$P$3:$R$72,3,0),"")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(OCULTAR)'!$P$3:$R$72,3,0),"")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(OCULTAR)'!$P$3:$R$72,3,0),"")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(OCULTAR)'!$P$3:$R$72,3,0),"")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(OCULTAR)'!$P$3:$R$72,3,0),"")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(OCULTAR)'!$P$3:$R$72,3,0),"")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(OCULTAR)'!$P$3:$R$72,3,0),"")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(OCULTAR)'!$P$3:$R$72,3,0),"")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(OCULTAR)'!$P$3:$R$72,3,0),"")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(OCULTAR)'!$P$3:$R$72,3,0),"")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(OCULTAR)'!$P$3:$R$72,3,0),"")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(OCULTAR)'!$P$3:$R$72,3,0),"")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(OCULTAR)'!$P$3:$R$72,3,0),"")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(OCULTAR)'!$P$3:$R$72,3,0),"")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(OCULTAR)'!$P$3:$R$72,3,0),"")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(OCULTAR)'!$P$3:$R$72,3,0),"")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(OCULTAR)'!$P$3:$R$72,3,0),"")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(OCULTAR)'!$P$3:$R$72,3,0),"")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(OCULTAR)'!$P$3:$R$72,3,0),"")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(OCULTAR)'!$P$3:$R$72,3,0),"")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(OCULTAR)'!$P$3:$R$72,3,0),"")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(OCULTAR)'!$P$3:$R$72,3,0),"")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(OCULTAR)'!$P$3:$R$72,3,0),"")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(OCULTAR)'!$P$3:$R$72,3,0),"")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(OCULTAR)'!$P$3:$R$72,3,0),"")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(OCULTAR)'!$P$3:$R$72,3,0),"")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(OCULTAR)'!$P$3:$R$72,3,0),"")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(OCULTAR)'!$P$3:$R$72,3,0),"")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(OCULTAR)'!$P$3:$R$72,3,0),"")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(OCULTAR)'!$P$3:$R$72,3,0),"")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(OCULTAR)'!$P$3:$R$72,3,0),"")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(OCULTAR)'!$P$3:$R$72,3,0),"")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(OCULTAR)'!$P$3:$R$72,3,0),"")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(OCULTAR)'!$P$3:$R$72,3,0),"")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(OCULTAR)'!$P$3:$R$72,3,0),"")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(OCULTAR)'!$P$3:$R$72,3,0),"")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(OCULTAR)'!$P$3:$R$72,3,0),"")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(OCULTAR)'!$P$3:$R$72,3,0),"")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(OCULTAR)'!$P$3:$R$72,3,0),"")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(OCULTAR)'!$P$3:$R$72,3,0),"")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(OCULTAR)'!$P$3:$R$72,3,0),"")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(OCULTAR)'!$P$3:$R$72,3,0),"")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(OCULTAR)'!$P$3:$R$72,3,0),"")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(OCULTAR)'!$P$3:$R$72,3,0),"")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(OCULTAR)'!$P$3:$R$72,3,0),"")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(OCULTAR)'!$P$3:$R$72,3,0),"")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(OCULTAR)'!$P$3:$R$72,3,0),"")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(OCULTAR)'!$P$3:$R$72,3,0),"")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(OCULTAR)'!$P$3:$R$72,3,0),"")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(OCULTAR)'!$P$3:$R$72,3,0),"")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(OCULTAR)'!$P$3:$R$72,3,0),"")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(OCULTAR)'!$P$3:$R$72,3,0),"")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(OCULTAR)'!$P$3:$R$72,3,0),"")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(OCULTAR)'!$P$3:$R$72,3,0),"")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(OCULTAR)'!$P$3:$R$72,3,0),"")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(OCULTAR)'!$P$3:$R$72,3,0),"")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(OCULTAR)'!$P$3:$R$72,3,0),"")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(OCULTAR)'!$P$3:$R$72,3,0),"")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(OCULTAR)'!$P$3:$R$72,3,0),"")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(OCULTAR)'!$P$3:$R$72,3,0),"")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(OCULTAR)'!$P$3:$R$72,3,0),"")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(OCULTAR)'!$P$3:$R$72,3,0),"")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(OCULTAR)'!$P$3:$R$72,3,0),"")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(OCULTAR)'!$P$3:$R$72,3,0),"")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(OCULTAR)'!$P$3:$R$72,3,0),"")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(OCULTAR)'!$P$3:$R$72,3,0),"")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(OCULTAR)'!$P$3:$R$72,3,0),"")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(OCULTAR)'!$P$3:$R$72,3,0),"")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(OCULTAR)'!$P$3:$R$72,3,0),"")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(OCULTAR)'!$P$3:$R$72,3,0),"")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(OCULTAR)'!$P$3:$R$72,3,0),"")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(OCULTAR)'!$P$3:$R$72,3,0),"")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(OCULTAR)'!$P$3:$R$72,3,0),"")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(OCULTAR)'!$P$3:$R$72,3,0),"")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(OCULTAR)'!$P$3:$R$72,3,0),"")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(OCULTAR)'!$P$3:$R$72,3,0),"")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(OCULTAR)'!$P$3:$R$72,3,0),"")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(OCULTAR)'!$P$3:$R$72,3,0),"")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(OCULTAR)'!$P$3:$R$72,3,0),"")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(OCULTAR)'!$P$3:$R$72,3,0),"")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(OCULTAR)'!$P$3:$R$72,3,0),"")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(OCULTAR)'!$P$3:$R$72,3,0),"")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(OCULTAR)'!$P$3:$R$72,3,0),"")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(OCULTAR)'!$P$3:$R$72,3,0),"")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(OCULTAR)'!$P$3:$R$72,3,0),"")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(OCULTAR)'!$P$3:$R$72,3,0),"")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(OCULTAR)'!$P$3:$R$72,3,0),"")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(OCULTAR)'!$P$3:$R$72,3,0),"")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(OCULTAR)'!$P$3:$R$72,3,0),"")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(OCULTAR)'!$P$3:$R$72,3,0),"")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(OCULTAR)'!$P$3:$R$72,3,0),"")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(OCULTAR)'!$P$3:$R$72,3,0),"")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(OCULTAR)'!$P$3:$R$72,3,0),"")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(OCULTAR)'!$P$3:$R$72,3,0),"")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(OCULTAR)'!$P$3:$R$72,3,0),"")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(OCULTAR)'!$P$3:$R$72,3,0),"")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(OCULTAR)'!$P$3:$R$72,3,0),"")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(OCULTAR)'!$P$3:$R$72,3,0),"")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(OCULTAR)'!$P$3:$R$72,3,0),"")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(OCULTAR)'!$P$3:$R$72,3,0),"")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(OCULTAR)'!$P$3:$R$72,3,0),"")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(OCULTAR)'!$P$3:$R$72,3,0),"")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(OCULTAR)'!$P$3:$R$72,3,0),"")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(OCULTAR)'!$P$3:$R$72,3,0),"")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(OCULTAR)'!$P$3:$R$72,3,0),"")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(OCULTAR)'!$P$3:$R$72,3,0),"")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(OCULTAR)'!$P$3:$R$72,3,0),"")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(OCULTAR)'!$P$3:$R$72,3,0),"")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(OCULTAR)'!$P$3:$R$72,3,0),"")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(OCULTAR)'!$P$3:$R$72,3,0),"")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(OCULTAR)'!$P$3:$R$72,3,0),"")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(OCULTAR)'!$P$3:$R$72,3,0),"")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(OCULTAR)'!$P$3:$R$72,3,0),"")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(OCULTAR)'!$P$3:$R$72,3,0),"")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(OCULTAR)'!$P$3:$R$72,3,0),"")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(OCULTAR)'!$P$3:$R$72,3,0),"")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(OCULTAR)'!$P$3:$R$72,3,0),"")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(OCULTAR)'!$P$3:$R$72,3,0),"")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(OCULTAR)'!$P$3:$R$72,3,0),"")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(OCULTAR)'!$P$3:$R$72,3,0),"")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(OCULTAR)'!$P$3:$R$72,3,0),"")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(OCULTAR)'!$P$3:$R$72,3,0),"")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(OCULTAR)'!$P$3:$R$72,3,0),"")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(OCULTAR)'!$P$3:$R$72,3,0),"")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(OCULTAR)'!$P$3:$R$72,3,0),"")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(OCULTAR)'!$P$3:$R$72,3,0),"")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(OCULTAR)'!$P$3:$R$72,3,0),"")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(OCULTAR)'!$P$3:$R$72,3,0),"")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(OCULTAR)'!$P$3:$R$72,3,0),"")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(OCULTAR)'!$P$3:$R$72,3,0),"")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(OCULTAR)'!$P$3:$R$72,3,0),"")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(OCULTAR)'!$P$3:$R$72,3,0),"")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(OCULTAR)'!$P$3:$R$72,3,0),"")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(OCULTAR)'!$P$3:$R$72,3,0),"")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(OCULTAR)'!$P$3:$R$72,3,0),"")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(OCULTAR)'!$P$3:$R$72,3,0),"")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(OCULTAR)'!$P$3:$R$72,3,0),"")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(OCULTAR)'!$P$3:$R$72,3,0),"")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(OCULTAR)'!$P$3:$R$72,3,0),"")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(OCULTAR)'!$P$3:$R$72,3,0),"")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(OCULTAR)'!$P$3:$R$72,3,0),"")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(OCULTAR)'!$P$3:$R$72,3,0),"")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(OCULTAR)'!$P$3:$R$72,3,0),"")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(OCULTAR)'!$P$3:$R$72,3,0),"")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(OCULTAR)'!$P$3:$R$72,3,0),"")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(OCULTAR)'!$P$3:$R$72,3,0),"")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(OCULTAR)'!$P$3:$R$72,3,0),"")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(OCULTAR)'!$P$3:$R$72,3,0),"")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(OCULTAR)'!$P$3:$R$72,3,0),"")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(OCULTAR)'!$P$3:$R$72,3,0),"")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(OCULTAR)'!$P$3:$R$72,3,0),"")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(OCULTAR)'!$P$3:$R$72,3,0),"")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(OCULTAR)'!$P$3:$R$72,3,0),"")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(OCULTAR)'!$P$3:$R$72,3,0),"")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(OCULTAR)'!$P$3:$R$72,3,0),"")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(OCULTAR)'!$P$3:$R$72,3,0),"")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(OCULTAR)'!$P$3:$R$72,3,0),"")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(OCULTAR)'!$P$3:$R$72,3,0),"")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(OCULTAR)'!$P$3:$R$72,3,0),"")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(OCULTAR)'!$P$3:$R$72,3,0),"")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(OCULTAR)'!$P$3:$R$72,3,0),"")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(OCULTAR)'!$P$3:$R$72,3,0),"")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(OCULTAR)'!$P$3:$R$72,3,0),"")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(OCULTAR)'!$P$3:$R$72,3,0),"")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(OCULTAR)'!$P$3:$R$72,3,0),"")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(OCULTAR)'!$P$3:$R$72,3,0),"")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(OCULTAR)'!$P$3:$R$72,3,0),"")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(OCULTAR)'!$P$3:$R$72,3,0),"")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(OCULTAR)'!$P$3:$R$72,3,0),"")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(OCULTAR)'!$P$3:$R$72,3,0),"")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(OCULTAR)'!$P$3:$R$72,3,0),"")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(OCULTAR)'!$P$3:$R$72,3,0),"")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(OCULTAR)'!$P$3:$R$72,3,0),"")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(OCULTAR)'!$P$3:$R$72,3,0),"")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(OCULTAR)'!$P$3:$R$72,3,0),"")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(OCULTAR)'!$P$3:$R$72,3,0),"")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(OCULTAR)'!$P$3:$R$72,3,0),"")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(OCULTAR)'!$P$3:$R$72,3,0),"")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(OCULTAR)'!$P$3:$R$72,3,0),"")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(OCULTAR)'!$P$3:$R$72,3,0),"")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(OCULTAR)'!$P$3:$R$72,3,0),"")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(OCULTAR)'!$P$3:$R$72,3,0),"")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(OCULTAR)'!$P$3:$R$72,3,0),"")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(OCULTAR)'!$P$3:$R$72,3,0),"")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(OCULTAR)'!$P$3:$R$72,3,0),"")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(OCULTAR)'!$P$3:$R$72,3,0),"")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(OCULTAR)'!$P$3:$R$72,3,0),"")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(OCULTAR)'!$P$3:$R$72,3,0),"")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(OCULTAR)'!$P$3:$R$72,3,0),"")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(OCULTAR)'!$P$3:$R$72,3,0),"")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(OCULTAR)'!$P$3:$R$72,3,0),"")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(OCULTAR)'!$P$3:$R$72,3,0),"")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(OCULTAR)'!$P$3:$R$72,3,0),"")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(OCULTAR)'!$P$3:$R$72,3,0),"")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(OCULTAR)'!$P$3:$R$72,3,0),"")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(OCULTAR)'!$P$3:$R$72,3,0),"")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(OCULTAR)'!$P$3:$R$72,3,0),"")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(OCULTAR)'!$P$3:$R$72,3,0),"")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(OCULTAR)'!$P$3:$R$72,3,0),"")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(OCULTAR)'!$P$3:$R$72,3,0),"")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(OCULTAR)'!$P$3:$R$72,3,0),"")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(OCULTAR)'!$P$3:$R$72,3,0),"")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(OCULTAR)'!$P$3:$R$72,3,0),"")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(OCULTAR)'!$P$3:$R$72,3,0),"")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(OCULTAR)'!$P$3:$R$72,3,0),"")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(OCULTAR)'!$P$3:$R$72,3,0),"")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(OCULTAR)'!$P$3:$R$72,3,0),"")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(OCULTAR)'!$P$3:$R$72,3,0),"")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(OCULTAR)'!$P$3:$R$72,3,0),"")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(OCULTAR)'!$P$3:$R$72,3,0),"")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(OCULTAR)'!$P$3:$R$72,3,0),"")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(OCULTAR)'!$P$3:$R$72,3,0),"")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(OCULTAR)'!$P$3:$R$72,3,0),"")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(OCULTAR)'!$P$3:$R$72,3,0),"")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(OCULTAR)'!$P$3:$R$72,3,0),"")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(OCULTAR)'!$P$3:$R$72,3,0),"")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(OCULTAR)'!$P$3:$R$72,3,0),"")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(OCULTAR)'!$P$3:$R$72,3,0),"")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(OCULTAR)'!$P$3:$R$72,3,0),"")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(OCULTAR)'!$P$3:$R$72,3,0),"")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(OCULTAR)'!$P$3:$R$72,3,0),"")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(OCULTAR)'!$P$3:$R$72,3,0),"")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(OCULTAR)'!$P$3:$R$72,3,0),"")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(OCULTAR)'!$P$3:$R$72,3,0),"")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(OCULTAR)'!$P$3:$R$72,3,0),"")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(OCULTAR)'!$P$3:$R$72,3,0),"")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(OCULTAR)'!$P$3:$R$72,3,0),"")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(OCULTAR)'!$P$3:$R$72,3,0),"")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(OCULTAR)'!$P$3:$R$72,3,0),"")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(OCULTAR)'!$P$3:$R$72,3,0),"")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(OCULTAR)'!$P$3:$R$72,3,0),"")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(OCULTAR)'!$P$3:$R$72,3,0),"")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(OCULTAR)'!$P$3:$R$72,3,0),"")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(OCULTAR)'!$P$3:$R$72,3,0),"")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(OCULTAR)'!$P$3:$R$72,3,0),"")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(OCULTAR)'!$P$3:$R$72,3,0),"")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(OCULTAR)'!$P$3:$R$72,3,0),"")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(OCULTAR)'!$P$3:$R$72,3,0),"")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(OCULTAR)'!$P$3:$R$72,3,0),"")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(OCULTAR)'!$P$3:$R$72,3,0),"")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(OCULTAR)'!$P$3:$R$72,3,0),"")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(OCULTAR)'!$P$3:$R$72,3,0),"")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(OCULTAR)'!$P$3:$R$72,3,0),"")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(OCULTAR)'!$P$3:$R$72,3,0),"")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(OCULTAR)'!$P$3:$R$72,3,0),"")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(OCULTAR)'!$P$3:$R$72,3,0),"")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(OCULTAR)'!$P$3:$R$72,3,0),"")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(OCULTAR)'!$P$3:$R$72,3,0),"")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(OCULTAR)'!$P$3:$R$72,3,0),"")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(OCULTAR)'!$P$3:$R$72,3,0),"")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(OCULTAR)'!$P$3:$R$72,3,0),"")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(OCULTAR)'!$P$3:$R$72,3,0),"")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(OCULTAR)'!$P$3:$R$72,3,0),"")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(OCULTAR)'!$P$3:$R$72,3,0),"")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(OCULTAR)'!$P$3:$R$72,3,0),"")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(OCULTAR)'!$P$3:$R$72,3,0),"")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(OCULTAR)'!$P$3:$R$72,3,0),"")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(OCULTAR)'!$P$3:$R$72,3,0),"")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(OCULTAR)'!$P$3:$R$72,3,0),"")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(OCULTAR)'!$P$3:$R$72,3,0),"")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(OCULTAR)'!$P$3:$R$72,3,0),"")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(OCULTAR)'!$P$3:$R$72,3,0),"")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(OCULTAR)'!$P$3:$R$72,3,0),"")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(OCULTAR)'!$P$3:$R$72,3,0),"")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(OCULTAR)'!$P$3:$R$72,3,0),"")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(OCULTAR)'!$P$3:$R$72,3,0),"")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(OCULTAR)'!$P$3:$R$72,3,0),"")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(OCULTAR)'!$P$3:$R$72,3,0),"")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(OCULTAR)'!$P$3:$R$72,3,0),"")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(OCULTAR)'!$P$3:$R$72,3,0),"")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(OCULTAR)'!$P$3:$R$72,3,0),"")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(OCULTAR)'!$P$3:$R$72,3,0),"")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(OCULTAR)'!$P$3:$R$72,3,0),"")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(OCULTAR)'!$P$3:$R$72,3,0),"")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(OCULTAR)'!$P$3:$R$72,3,0),"")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(OCULTAR)'!$P$3:$R$72,3,0),"")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(OCULTAR)'!$P$3:$R$72,3,0),"")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(OCULTAR)'!$P$3:$R$72,3,0),"")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(OCULTAR)'!$P$3:$R$72,3,0),"")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(OCULTAR)'!$P$3:$R$72,3,0),"")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(OCULTAR)'!$P$3:$R$72,3,0),"")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(OCULTAR)'!$P$3:$R$72,3,0),"")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(OCULTAR)'!$P$3:$R$72,3,0),"")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(OCULTAR)'!$P$3:$R$72,3,0),"")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(OCULTAR)'!$P$3:$R$72,3,0),"")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(OCULTAR)'!$P$3:$R$72,3,0),"")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(OCULTAR)'!$P$3:$R$72,3,0),"")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(OCULTAR)'!$P$3:$R$72,3,0),"")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(OCULTAR)'!$P$3:$R$72,3,0),"")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(OCULTAR)'!$P$3:$R$72,3,0),"")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(OCULTAR)'!$P$3:$R$72,3,0),"")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(OCULTAR)'!$P$3:$R$72,3,0),"")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(OCULTAR)'!$P$3:$R$72,3,0),"")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(OCULTAR)'!$P$3:$R$72,3,0),"")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(OCULTAR)'!$P$3:$R$72,3,0),"")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(OCULTAR)'!$P$3:$R$72,3,0),"")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(OCULTAR)'!$P$3:$R$72,3,0),"")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(OCULTAR)'!$P$3:$R$72,3,0),"")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(OCULTAR)'!$P$3:$R$72,3,0),"")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(OCULTAR)'!$P$3:$R$72,3,0),"")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(OCULTAR)'!$P$3:$R$72,3,0),"")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(OCULTAR)'!$P$3:$R$72,3,0),"")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(OCULTAR)'!$P$3:$R$72,3,0),"")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(OCULTAR)'!$P$3:$R$72,3,0),"")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(OCULTAR)'!$P$3:$R$72,3,0),"")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(OCULTAR)'!$P$3:$R$72,3,0),"")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(OCULTAR)'!$P$3:$R$72,3,0),"")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(OCULTAR)'!$P$3:$R$72,3,0),"")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(OCULTAR)'!$P$3:$R$72,3,0),"")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(OCULTAR)'!$P$3:$R$72,3,0),"")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(OCULTAR)'!$P$3:$R$72,3,0),"")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(OCULTAR)'!$P$3:$R$72,3,0),"")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(OCULTAR)'!$P$3:$R$72,3,0),"")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(OCULTAR)'!$P$3:$R$72,3,0),"")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(OCULTAR)'!$P$3:$R$72,3,0),"")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(OCULTAR)'!$P$3:$R$72,3,0),"")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(OCULTAR)'!$P$3:$R$72,3,0),"")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(OCULTAR)'!$P$3:$R$72,3,0),"")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(OCULTAR)'!$P$3:$R$72,3,0),"")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(OCULTAR)'!$P$3:$R$72,3,0),"")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(OCULTAR)'!$P$3:$R$72,3,0),"")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(OCULTAR)'!$P$3:$R$72,3,0),"")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(OCULTAR)'!$P$3:$R$72,3,0),"")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(OCULTAR)'!$P$3:$R$72,3,0),"")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(OCULTAR)'!$P$3:$R$72,3,0),"")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(OCULTAR)'!$P$3:$R$72,3,0),"")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(OCULTAR)'!$P$3:$R$72,3,0),"")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(OCULTAR)'!$P$3:$R$72,3,0),"")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(OCULTAR)'!$P$3:$R$72,3,0),"")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(OCULTAR)'!$P$3:$R$72,3,0),"")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(OCULTAR)'!$P$3:$R$72,3,0),"")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(OCULTAR)'!$P$3:$R$72,3,0),"")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(OCULTAR)'!$P$3:$R$72,3,0),"")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(OCULTAR)'!$P$3:$R$72,3,0),"")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(OCULTAR)'!$P$3:$R$72,3,0),"")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(OCULTAR)'!$P$3:$R$72,3,0),"")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(OCULTAR)'!$P$3:$R$72,3,0),"")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(OCULTAR)'!$P$3:$R$72,3,0),"")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(OCULTAR)'!$P$3:$R$72,3,0),"")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(OCULTAR)'!$P$3:$R$72,3,0),"")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(OCULTAR)'!$P$3:$R$72,3,0),"")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(OCULTAR)'!$P$3:$R$72,3,0),"")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(OCULTAR)'!$P$3:$R$72,3,0),"")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(OCULTAR)'!$P$3:$R$72,3,0),"")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(OCULTAR)'!$P$3:$R$72,3,0),"")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(OCULTAR)'!$P$3:$R$72,3,0),"")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(OCULTAR)'!$P$3:$R$72,3,0),"")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(OCULTAR)'!$P$3:$R$72,3,0),"")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(OCULTAR)'!$P$3:$R$72,3,0),"")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(OCULTAR)'!$P$3:$R$72,3,0),"")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(OCULTAR)'!$P$3:$R$72,3,0),"")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(OCULTAR)'!$P$3:$R$72,3,0),"")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(OCULTAR)'!$P$3:$R$72,3,0),"")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(OCULTAR)'!$P$3:$R$72,3,0),"")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(OCULTAR)'!$P$3:$R$72,3,0),"")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(OCULTAR)'!$P$3:$R$72,3,0),"")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(OCULTAR)'!$P$3:$R$72,3,0),"")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(OCULTAR)'!$P$3:$R$72,3,0),"")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(OCULTAR)'!$P$3:$R$72,3,0),"")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(OCULTAR)'!$P$3:$R$72,3,0),"")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(OCULTAR)'!$P$3:$R$72,3,0),"")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(OCULTAR)'!$P$3:$R$72,3,0),"")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(OCULTAR)'!$P$3:$R$72,3,0),"")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(OCULTAR)'!$P$3:$R$72,3,0),"")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(OCULTAR)'!$P$3:$R$72,3,0),"")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(OCULTAR)'!$P$3:$R$72,3,0),"")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(OCULTAR)'!$P$3:$R$72,3,0),"")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(OCULTAR)'!$P$3:$R$72,3,0),"")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(OCULTAR)'!$P$3:$R$72,3,0),"")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(OCULTAR)'!$P$3:$R$72,3,0),"")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(OCULTAR)'!$P$3:$R$72,3,0),"")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(OCULTAR)'!$P$3:$R$72,3,0),"")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(OCULTAR)'!$P$3:$R$72,3,0),"")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(OCULTAR)'!$P$3:$R$72,3,0),"")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(OCULTAR)'!$P$3:$R$72,3,0),"")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(OCULTAR)'!$P$3:$R$72,3,0),"")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(OCULTAR)'!$P$3:$R$72,3,0),"")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(OCULTAR)'!$P$3:$R$72,3,0),"")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(OCULTAR)'!$P$3:$R$72,3,0),"")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(OCULTAR)'!$P$3:$R$72,3,0),"")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(OCULTAR)'!$P$3:$R$72,3,0),"")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(OCULTAR)'!$P$3:$R$72,3,0),"")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(OCULTAR)'!$P$3:$R$72,3,0),"")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(OCULTAR)'!$P$3:$R$72,3,0),"")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(OCULTAR)'!$P$3:$R$72,3,0),"")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(OCULTAR)'!$P$3:$R$72,3,0),"")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(OCULTAR)'!$P$3:$R$72,3,0),"")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(OCULTAR)'!$P$3:$R$72,3,0),"")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(OCULTAR)'!$P$3:$R$72,3,0),"")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(OCULTAR)'!$P$3:$R$72,3,0),"")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(OCULTAR)'!$P$3:$R$72,3,0),"")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(OCULTAR)'!$P$3:$R$72,3,0),"")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(OCULTAR)'!$P$3:$R$72,3,0),"")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(OCULTAR)'!$P$3:$R$72,3,0),"")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(OCULTAR)'!$P$3:$R$72,3,0),"")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(OCULTAR)'!$P$3:$R$72,3,0),"")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(OCULTAR)'!$P$3:$R$72,3,0),"")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(OCULTAR)'!$P$3:$R$72,3,0),"")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(OCULTAR)'!$P$3:$R$72,3,0),"")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(OCULTAR)'!$P$3:$R$72,3,0),"")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(OCULTAR)'!$P$3:$R$72,3,0),"")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(OCULTAR)'!$P$3:$R$72,3,0),"")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(OCULTAR)'!$P$3:$R$72,3,0),"")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(OCULTAR)'!$P$3:$R$72,3,0),"")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(OCULTAR)'!$P$3:$R$72,3,0),"")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(OCULTAR)'!$P$3:$R$72,3,0),"")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(OCULTAR)'!$P$3:$R$72,3,0),"")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(OCULTAR)'!$P$3:$R$72,3,0),"")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(OCULTAR)'!$P$3:$R$72,3,0),"")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(OCULTAR)'!$P$3:$R$72,3,0),"")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(OCULTAR)'!$P$3:$R$72,3,0),"")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(OCULTAR)'!$P$3:$R$72,3,0),"")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(OCULTAR)'!$P$3:$R$72,3,0),"")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(OCULTAR)'!$P$3:$R$72,3,0),"")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(OCULTAR)'!$P$3:$R$72,3,0),"")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(OCULTAR)'!$P$3:$R$72,3,0),"")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(OCULTAR)'!$P$3:$R$72,3,0),"")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(OCULTAR)'!$P$3:$R$72,3,0),"")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(OCULTAR)'!$P$3:$R$72,3,0),"")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(OCULTAR)'!$P$3:$R$72,3,0),"")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(OCULTAR)'!$P$3:$R$72,3,0),"")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(OCULTAR)'!$P$3:$R$72,3,0),"")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(OCULTAR)'!$P$3:$R$72,3,0),"")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(OCULTAR)'!$P$3:$R$72,3,0),"")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(OCULTAR)'!$P$3:$R$72,3,0),"")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(OCULTAR)'!$P$3:$R$72,3,0),"")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(OCULTAR)'!$P$3:$R$72,3,0),"")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(OCULTAR)'!$P$3:$R$72,3,0),"")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(OCULTAR)'!$P$3:$R$72,3,0),"")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(OCULTAR)'!$P$3:$R$72,3,0),"")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(OCULTAR)'!$P$3:$R$72,3,0),"")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(OCULTAR)'!$P$3:$R$72,3,0),"")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(OCULTAR)'!$P$3:$R$72,3,0),"")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(OCULTAR)'!$P$3:$R$72,3,0),"")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(OCULTAR)'!$P$3:$R$72,3,0),"")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(OCULTAR)'!$P$3:$R$72,3,0),"")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(OCULTAR)'!$P$3:$R$72,3,0),"")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(OCULTAR)'!$P$3:$R$72,3,0),"")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(OCULTAR)'!$P$3:$R$72,3,0),"")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(OCULTAR)'!$P$3:$R$72,3,0),"")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(OCULTAR)'!$P$3:$R$72,3,0),"")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(OCULTAR)'!$P$3:$R$72,3,0),"")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(OCULTAR)'!$P$3:$R$72,3,0),"")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(OCULTAR)'!$P$3:$R$72,3,0),"")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(OCULTAR)'!$P$3:$R$72,3,0),"")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(OCULTAR)'!$P$3:$R$72,3,0),"")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(OCULTAR)'!$P$3:$R$72,3,0),"")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(OCULTAR)'!$P$3:$R$72,3,0),"")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(OCULTAR)'!$P$3:$R$72,3,0),"")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(OCULTAR)'!$P$3:$R$72,3,0),"")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(OCULTAR)'!$P$3:$R$72,3,0),"")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(OCULTAR)'!$P$3:$R$72,3,0),"")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(OCULTAR)'!$P$3:$R$72,3,0),"")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(OCULTAR)'!$P$3:$R$72,3,0),"")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(OCULTAR)'!$P$3:$R$72,3,0),"")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(OCULTAR)'!$P$3:$R$72,3,0),"")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(OCULTAR)'!$P$3:$R$72,3,0),"")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(OCULTAR)'!$P$3:$R$72,3,0),"")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(OCULTAR)'!$P$3:$R$72,3,0),"")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(OCULTAR)'!$P$3:$R$72,3,0),"")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(OCULTAR)'!$P$3:$R$72,3,0),"")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(OCULTAR)'!$P$3:$R$72,3,0),"")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(OCULTAR)'!$P$3:$R$72,3,0),"")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(OCULTAR)'!$P$3:$R$72,3,0),"")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(OCULTAR)'!$P$3:$R$72,3,0),"")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(OCULTAR)'!$P$3:$R$72,3,0),"")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(OCULTAR)'!$P$3:$R$72,3,0),"")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(OCULTAR)'!$P$3:$R$72,3,0),"")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(OCULTAR)'!$P$3:$R$72,3,0),"")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(OCULTAR)'!$P$3:$R$72,3,0),"")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(OCULTAR)'!$P$3:$R$72,3,0),"")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(OCULTAR)'!$P$3:$R$72,3,0),"")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(OCULTAR)'!$P$3:$R$72,3,0),"")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(OCULTAR)'!$P$3:$R$72,3,0),"")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(OCULTAR)'!$P$3:$R$72,3,0),"")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(OCULTAR)'!$P$3:$R$72,3,0),"")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(OCULTAR)'!$P$3:$R$72,3,0),"")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(OCULTAR)'!$P$3:$R$72,3,0),"")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(OCULTAR)'!$P$3:$R$72,3,0),"")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(OCULTAR)'!$P$3:$R$72,3,0),"")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(OCULTAR)'!$P$3:$R$72,3,0),"")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(OCULTAR)'!$P$3:$R$72,3,0),"")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(OCULTAR)'!$P$3:$R$72,3,0),"")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(OCULTAR)'!$P$3:$R$72,3,0),"")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(OCULTAR)'!$P$3:$R$72,3,0),"")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(OCULTAR)'!$P$3:$R$72,3,0),"")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(OCULTAR)'!$P$3:$R$72,3,0),"")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(OCULTAR)'!$P$3:$R$72,3,0),"")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(OCULTAR)'!$P$3:$R$72,3,0),"")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(OCULTAR)'!$P$3:$R$72,3,0),"")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(OCULTAR)'!$P$3:$R$72,3,0),"")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(OCULTAR)'!$P$3:$R$72,3,0),"")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(OCULTAR)'!$P$3:$R$72,3,0),"")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(OCULTAR)'!$P$3:$R$72,3,0),"")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(OCULTAR)'!$P$3:$R$72,3,0),"")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(OCULTAR)'!$P$3:$R$72,3,0),"")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(OCULTAR)'!$P$3:$R$72,3,0),"")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(OCULTAR)'!$P$3:$R$72,3,0),"")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(OCULTAR)'!$P$3:$R$72,3,0),"")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(OCULTAR)'!$P$3:$R$72,3,0),"")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(OCULTAR)'!$P$3:$R$72,3,0),"")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(OCULTAR)'!$P$3:$R$72,3,0),"")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(OCULTAR)'!$P$3:$R$72,3,0),"")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(OCULTAR)'!$P$3:$R$72,3,0),"")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(OCULTAR)'!$P$3:$R$72,3,0),"")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(OCULTAR)'!$P$3:$R$72,3,0),"")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(OCULTAR)'!$P$3:$R$72,3,0),"")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(OCULTAR)'!$P$3:$R$72,3,0),"")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(OCULTAR)'!$P$3:$R$72,3,0),"")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(OCULTAR)'!$P$3:$R$72,3,0),"")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(OCULTAR)'!$P$3:$R$72,3,0),"")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(OCULTAR)'!$P$3:$R$72,3,0),"")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(OCULTAR)'!$P$3:$R$72,3,0),"")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(OCULTAR)'!$P$3:$R$72,3,0),"")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(OCULTAR)'!$P$3:$R$72,3,0),"")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(OCULTAR)'!$P$3:$R$72,3,0),"")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(OCULTAR)'!$P$3:$R$72,3,0),"")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(OCULTAR)'!$P$3:$R$72,3,0),"")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(OCULTAR)'!$P$3:$R$72,3,0),"")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(OCULTAR)'!$P$3:$R$72,3,0),"")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(OCULTAR)'!$P$3:$R$72,3,0),"")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(OCULTAR)'!$P$3:$R$72,3,0),"")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(OCULTAR)'!$P$3:$R$72,3,0),"")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(OCULTAR)'!$P$3:$R$72,3,0),"")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(OCULTAR)'!$P$3:$R$72,3,0),"")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(OCULTAR)'!$P$3:$R$72,3,0),"")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(OCULTAR)'!$P$3:$R$72,3,0),"")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(OCULTAR)'!$P$3:$R$72,3,0),"")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(OCULTAR)'!$P$3:$R$72,3,0),"")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(OCULTAR)'!$P$3:$R$72,3,0),"")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(OCULTAR)'!$P$3:$R$72,3,0),"")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(OCULTAR)'!$P$3:$R$72,3,0),"")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(OCULTAR)'!$P$3:$R$72,3,0),"")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(OCULTAR)'!$P$3:$R$72,3,0),"")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(OCULTAR)'!$P$3:$R$72,3,0),"")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(OCULTAR)'!$P$3:$R$72,3,0),"")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(OCULTAR)'!$P$3:$R$72,3,0),"")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(OCULTAR)'!$P$3:$R$72,3,0),"")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(OCULTAR)'!$P$3:$R$72,3,0),"")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(OCULTAR)'!$P$3:$R$72,3,0),"")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(OCULTAR)'!$P$3:$R$72,3,0),"")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(OCULTAR)'!$P$3:$R$72,3,0),"")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(OCULTAR)'!$P$3:$R$72,3,0),"")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(OCULTAR)'!$P$3:$R$72,3,0),"")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(OCULTAR)'!$P$3:$R$72,3,0),"")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(OCULTAR)'!$P$3:$R$72,3,0),"")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(OCULTAR)'!$P$3:$R$72,3,0),"")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(OCULTAR)'!$P$3:$R$72,3,0),"")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(OCULTAR)'!$P$3:$R$72,3,0),"")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(OCULTAR)'!$P$3:$R$72,3,0),"")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(OCULTAR)'!$P$3:$R$72,3,0),"")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(OCULTAR)'!$P$3:$R$72,3,0),"")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(OCULTAR)'!$P$3:$R$72,3,0),"")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(OCULTAR)'!$P$3:$R$72,3,0),"")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(OCULTAR)'!$P$3:$R$72,3,0),"")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(OCULTAR)'!$P$3:$R$72,3,0),"")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(OCULTAR)'!$P$3:$R$72,3,0),"")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(OCULTAR)'!$P$3:$R$72,3,0),"")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(OCULTAR)'!$P$3:$R$72,3,0),"")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(OCULTAR)'!$P$3:$R$72,3,0),"")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(OCULTAR)'!$P$3:$R$72,3,0),"")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(OCULTAR)'!$P$3:$R$72,3,0),"")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(OCULTAR)'!$P$3:$R$72,3,0),"")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(OCULTAR)'!$P$3:$R$72,3,0),"")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(OCULTAR)'!$P$3:$R$72,3,0),"")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(OCULTAR)'!$P$3:$R$72,3,0),"")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(OCULTAR)'!$P$3:$R$72,3,0),"")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(OCULTAR)'!$P$3:$R$72,3,0),"")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(OCULTAR)'!$P$3:$R$72,3,0),"")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(OCULTAR)'!$P$3:$R$72,3,0),"")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(OCULTAR)'!$P$3:$R$72,3,0),"")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(OCULTAR)'!$P$3:$R$72,3,0),"")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(OCULTAR)'!$P$3:$R$72,3,0),"")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(OCULTAR)'!$P$3:$R$72,3,0),"")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(OCULTAR)'!$P$3:$R$72,3,0),"")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(OCULTAR)'!$P$3:$R$72,3,0),"")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(OCULTAR)'!$P$3:$R$72,3,0),"")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(OCULTAR)'!$P$3:$R$72,3,0),"")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(OCULTAR)'!$P$3:$R$72,3,0),"")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(OCULTAR)'!$P$3:$R$72,3,0),"")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(OCULTAR)'!$P$3:$R$72,3,0),"")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(OCULTAR)'!$P$3:$R$72,3,0),"")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(OCULTAR)'!$P$3:$R$72,3,0),"")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(OCULTAR)'!$P$3:$R$72,3,0),"")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(OCULTAR)'!$P$3:$R$72,3,0),"")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(OCULTAR)'!$P$3:$R$72,3,0),"")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(OCULTAR)'!$P$3:$R$72,3,0),"")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(OCULTAR)'!$P$3:$R$72,3,0),"")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(OCULTAR)'!$P$3:$R$72,3,0),"")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(OCULTAR)'!$P$3:$R$72,3,0),"")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(OCULTAR)'!$P$3:$R$72,3,0),"")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(OCULTAR)'!$P$3:$R$72,3,0),"")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(OCULTAR)'!$P$3:$R$72,3,0),"")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(OCULTAR)'!$P$3:$R$72,3,0),"")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(OCULTAR)'!$P$3:$R$72,3,0),"")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(OCULTAR)'!$P$3:$R$72,3,0),"")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(OCULTAR)'!$P$3:$R$72,3,0),"")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(OCULTAR)'!$P$3:$R$72,3,0),"")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(OCULTAR)'!$P$3:$R$72,3,0),"")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(OCULTAR)'!$P$3:$R$72,3,0),"")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(OCULTAR)'!$P$3:$R$72,3,0),"")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(OCULTAR)'!$P$3:$R$72,3,0),"")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(OCULTAR)'!$P$3:$R$72,3,0),"")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(OCULTAR)'!$P$3:$R$72,3,0),"")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(OCULTAR)'!$P$3:$R$72,3,0),"")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(OCULTAR)'!$P$3:$R$72,3,0),"")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(OCULTAR)'!$P$3:$R$72,3,0),"")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(OCULTAR)'!$P$3:$R$72,3,0),"")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(OCULTAR)'!$P$3:$R$72,3,0),"")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(OCULTAR)'!$P$3:$R$72,3,0),"")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(OCULTAR)'!$P$3:$R$72,3,0),"")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(OCULTAR)'!$P$3:$R$72,3,0),"")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(OCULTAR)'!$P$3:$R$72,3,0),"")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(OCULTAR)'!$P$3:$R$72,3,0),"")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(OCULTAR)'!$P$3:$R$72,3,0),"")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(OCULTAR)'!$P$3:$R$72,3,0),"")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(OCULTAR)'!$P$3:$R$72,3,0),"")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(OCULTAR)'!$P$3:$R$72,3,0),"")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(OCULTAR)'!$P$3:$R$72,3,0),"")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(OCULTAR)'!$P$3:$R$72,3,0),"")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(OCULTAR)'!$P$3:$R$72,3,0),"")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(OCULTAR)'!$P$3:$R$72,3,0),"")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(OCULTAR)'!$P$3:$R$72,3,0),"")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(OCULTAR)'!$P$3:$R$72,3,0),"")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(OCULTAR)'!$P$3:$R$72,3,0),"")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(OCULTAR)'!$P$3:$R$72,3,0),"")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(OCULTAR)'!$P$3:$R$72,3,0),"")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(OCULTAR)'!$P$3:$R$72,3,0),"")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(OCULTAR)'!$P$3:$R$72,3,0),"")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(OCULTAR)'!$P$3:$R$72,3,0),"")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(OCULTAR)'!$P$3:$R$72,3,0),"")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(OCULTAR)'!$P$3:$R$72,3,0),"")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(OCULTAR)'!$P$3:$R$72,3,0),"")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(OCULTAR)'!$P$3:$R$72,3,0),"")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(OCULTAR)'!$P$3:$R$72,3,0),"")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(OCULTAR)'!$P$3:$R$72,3,0),"")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(OCULTAR)'!$P$3:$R$72,3,0),"")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(OCULTAR)'!$P$3:$R$72,3,0),"")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(OCULTAR)'!$P$3:$R$72,3,0),"")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(OCULTAR)'!$P$3:$R$72,3,0),"")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(OCULTAR)'!$P$3:$R$72,3,0),"")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(OCULTAR)'!$P$3:$R$72,3,0),"")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(OCULTAR)'!$P$3:$R$72,3,0),"")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(OCULTAR)'!$P$3:$R$72,3,0),"")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(OCULTAR)'!$P$3:$R$72,3,0),"")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(OCULTAR)'!$P$3:$R$72,3,0),"")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(OCULTAR)'!$P$3:$R$72,3,0),"")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(OCULTAR)'!$P$3:$R$72,3,0),"")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(OCULTAR)'!$P$3:$R$72,3,0),"")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(OCULTAR)'!$P$3:$R$72,3,0),"")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(OCULTAR)'!$P$3:$R$72,3,0),"")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(OCULTAR)'!$P$3:$R$72,3,0),"")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(OCULTAR)'!$P$3:$R$72,3,0),"")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(OCULTAR)'!$P$3:$R$72,3,0),"")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(OCULTAR)'!$P$3:$R$72,3,0),"")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(OCULTAR)'!$P$3:$R$72,3,0),"")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(OCULTAR)'!$P$3:$R$72,3,0),"")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(OCULTAR)'!$P$3:$R$72,3,0),"")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(OCULTAR)'!$P$3:$R$72,3,0),"")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(OCULTAR)'!$P$3:$R$72,3,0),"")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(OCULTAR)'!$P$3:$R$72,3,0),"")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(OCULTAR)'!$P$3:$R$72,3,0),"")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(OCULTAR)'!$P$3:$R$72,3,0),"")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(OCULTAR)'!$P$3:$R$72,3,0),"")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(OCULTAR)'!$P$3:$R$72,3,0),"")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(OCULTAR)'!$P$3:$R$72,3,0),"")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(OCULTAR)'!$P$3:$R$72,3,0),"")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(OCULTAR)'!$P$3:$R$72,3,0),"")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(OCULTAR)'!$P$3:$R$72,3,0),"")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(OCULTAR)'!$P$3:$R$72,3,0),"")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(OCULTAR)'!$P$3:$R$72,3,0),"")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(OCULTAR)'!$P$3:$R$72,3,0),"")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(OCULTAR)'!$P$3:$R$72,3,0),"")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(OCULTAR)'!$P$3:$R$72,3,0),"")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(OCULTAR)'!$P$3:$R$72,3,0),"")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(OCULTAR)'!$P$3:$R$72,3,0),"")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(OCULTAR)'!$P$3:$R$72,3,0),"")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(OCULTAR)'!$P$3:$R$72,3,0),"")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(OCULTAR)'!$P$3:$R$72,3,0),"")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(OCULTAR)'!$P$3:$R$72,3,0),"")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(OCULTAR)'!$P$3:$R$72,3,0),"")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(OCULTAR)'!$P$3:$R$72,3,0),"")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(OCULTAR)'!$P$3:$R$72,3,0),"")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(OCULTAR)'!$P$3:$R$72,3,0),"")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(OCULTAR)'!$P$3:$R$72,3,0),"")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(OCULTAR)'!$P$3:$R$72,3,0),"")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(OCULTAR)'!$P$3:$R$72,3,0),"")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(OCULTAR)'!$P$3:$R$72,3,0),"")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(OCULTAR)'!$P$3:$R$72,3,0),"")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(OCULTAR)'!$P$3:$R$72,3,0),"")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(OCULTAR)'!$P$3:$R$72,3,0),"")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(OCULTAR)'!$P$3:$R$72,3,0),"")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(OCULTAR)'!$P$3:$R$72,3,0),"")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(OCULTAR)'!$P$3:$R$72,3,0),"")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(OCULTAR)'!$P$3:$R$72,3,0),"")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(OCULTAR)'!$P$3:$R$72,3,0),"")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(OCULTAR)'!$P$3:$R$72,3,0),"")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(OCULTAR)'!$P$3:$R$72,3,0),"")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(OCULTAR)'!$P$3:$R$72,3,0),"")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(OCULTAR)'!$P$3:$R$72,3,0),"")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(OCULTAR)'!$P$3:$R$72,3,0),"")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(OCULTAR)'!$P$3:$R$72,3,0),"")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(OCULTAR)'!$P$3:$R$72,3,0),"")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(OCULTAR)'!$P$3:$R$72,3,0),"")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(OCULTAR)'!$P$3:$R$72,3,0),"")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(OCULTAR)'!$P$3:$R$72,3,0),"")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(OCULTAR)'!$P$3:$R$72,3,0),"")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(OCULTAR)'!$P$3:$R$72,3,0),"")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(OCULTAR)'!$P$3:$R$72,3,0),"")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(OCULTAR)'!$P$3:$R$72,3,0),"")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(OCULTAR)'!$P$3:$R$72,3,0),"")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(OCULTAR)'!$P$3:$R$72,3,0),"")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(OCULTAR)'!$P$3:$R$72,3,0),"")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(OCULTAR)'!$P$3:$R$72,3,0),"")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(OCULTAR)'!$P$3:$R$72,3,0),"")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(OCULTAR)'!$P$3:$R$72,3,0),"")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(OCULTAR)'!$P$3:$R$72,3,0),"")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(OCULTAR)'!$P$3:$R$72,3,0),"")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(OCULTAR)'!$P$3:$R$72,3,0),"")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(OCULTAR)'!$P$3:$R$72,3,0),"")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(OCULTAR)'!$P$3:$R$72,3,0),"")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(OCULTAR)'!$P$3:$R$72,3,0),"")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(OCULTAR)'!$P$3:$R$72,3,0),"")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(OCULTAR)'!$P$3:$R$72,3,0),"")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(OCULTAR)'!$P$3:$R$72,3,0),"")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(OCULTAR)'!$P$3:$R$72,3,0),"")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(OCULTAR)'!$P$3:$R$72,3,0),"")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(OCULTAR)'!$P$3:$R$72,3,0),"")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(OCULTAR)'!$P$3:$R$72,3,0),"")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(OCULTAR)'!$P$3:$R$72,3,0),"")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(OCULTAR)'!$P$3:$R$72,3,0),"")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(OCULTAR)'!$P$3:$R$72,3,0),"")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(OCULTAR)'!$P$3:$R$72,3,0),"")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(OCULTAR)'!$P$3:$R$72,3,0),"")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(OCULTAR)'!$P$3:$R$72,3,0),"")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(OCULTAR)'!$P$3:$R$72,3,0),"")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(OCULTAR)'!$P$3:$R$72,3,0),"")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(OCULTAR)'!$P$3:$R$72,3,0),"")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(OCULTAR)'!$P$3:$R$72,3,0),"")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(OCULTAR)'!$P$3:$R$72,3,0),"")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(OCULTAR)'!$P$3:$R$72,3,0),"")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(OCULTAR)'!$P$3:$R$72,3,0),"")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(OCULTAR)'!$P$3:$R$72,3,0),"")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(OCULTAR)'!$P$3:$R$72,3,0),"")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(OCULTAR)'!$P$3:$R$72,3,0),"")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(OCULTAR)'!$P$3:$R$72,3,0),"")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(OCULTAR)'!$P$3:$R$72,3,0),"")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(OCULTAR)'!$P$3:$R$72,3,0),"")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(OCULTAR)'!$P$3:$R$72,3,0),"")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(OCULTAR)'!$P$3:$R$72,3,0),"")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(OCULTAR)'!$P$3:$R$72,3,0),"")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(OCULTAR)'!$P$3:$R$72,3,0),"")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(OCULTAR)'!$P$3:$R$72,3,0),"")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(OCULTAR)'!$P$3:$R$72,3,0),"")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(OCULTAR)'!$P$3:$R$72,3,0),"")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(OCULTAR)'!$P$3:$R$72,3,0),"")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(OCULTAR)'!$P$3:$R$72,3,0),"")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(OCULTAR)'!$P$3:$R$72,3,0),"")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(OCULTAR)'!$P$3:$R$72,3,0),"")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(OCULTAR)'!$P$3:$R$72,3,0),"")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(OCULTAR)'!$P$3:$R$72,3,0),"")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(OCULTAR)'!$P$3:$R$72,3,0),"")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(OCULTAR)'!$P$3:$R$72,3,0),"")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(OCULTAR)'!$P$3:$R$72,3,0),"")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(OCULTAR)'!$P$3:$R$72,3,0),"")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(OCULTAR)'!$P$3:$R$72,3,0),"")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(OCULTAR)'!$P$3:$R$72,3,0),"")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(OCULTAR)'!$P$3:$R$72,3,0),"")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(OCULTAR)'!$P$3:$R$72,3,0),"")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(OCULTAR)'!$P$3:$R$72,3,0),"")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(OCULTAR)'!$P$3:$R$72,3,0),"")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(OCULTAR)'!$P$3:$R$72,3,0),"")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(OCULTAR)'!$P$3:$R$72,3,0),"")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(OCULTAR)'!$P$3:$R$72,3,0),"")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(OCULTAR)'!$P$3:$R$72,3,0),"")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(OCULTAR)'!$P$3:$R$72,3,0),"")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(OCULTAR)'!$P$3:$R$72,3,0),"")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(OCULTAR)'!$P$3:$R$72,3,0),"")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(OCULTAR)'!$P$3:$R$72,3,0),"")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(OCULTAR)'!$P$3:$R$72,3,0),"")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(OCULTAR)'!$P$3:$R$72,3,0),"")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(OCULTAR)'!$P$3:$R$72,3,0),"")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(OCULTAR)'!$P$3:$R$72,3,0),"")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(OCULTAR)'!$P$3:$R$72,3,0),"")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(OCULTAR)'!$P$3:$R$72,3,0),"")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(OCULTAR)'!$P$3:$R$72,3,0),"")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(OCULTAR)'!$P$3:$R$72,3,0),"")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(OCULTAR)'!$P$3:$R$72,3,0),"")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(OCULTAR)'!$P$3:$R$72,3,0),"")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(OCULTAR)'!$P$3:$R$72,3,0),"")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(OCULTAR)'!$P$3:$R$72,3,0),"")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(OCULTAR)'!$P$3:$R$72,3,0),"")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(OCULTAR)'!$P$3:$R$72,3,0),"")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(OCULTAR)'!$P$3:$R$72,3,0),"")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(OCULTAR)'!$P$3:$R$72,3,0),"")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(OCULTAR)'!$P$3:$R$72,3,0),"")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(OCULTAR)'!$P$3:$R$72,3,0),"")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(OCULTAR)'!$P$3:$R$72,3,0),"")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(OCULTAR)'!$P$3:$R$72,3,0),"")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(OCULTAR)'!$P$3:$R$72,3,0),"")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(OCULTAR)'!$P$3:$R$72,3,0),"")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(OCULTAR)'!$P$3:$R$72,3,0),"")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(OCULTAR)'!$P$3:$R$72,3,0),"")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(OCULTAR)'!$P$3:$R$72,3,0),"")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(OCULTAR)'!$P$3:$R$72,3,0),"")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(OCULTAR)'!$P$3:$R$72,3,0),"")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(OCULTAR)'!$P$3:$R$72,3,0),"")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(OCULTAR)'!$P$3:$R$72,3,0),"")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(OCULTAR)'!$P$3:$R$72,3,0),"")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(OCULTAR)'!$P$3:$R$72,3,0),"")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(OCULTAR)'!$P$3:$R$72,3,0),"")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(OCULTAR)'!$P$3:$R$72,3,0),"")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(OCULTAR)'!$P$3:$R$72,3,0),"")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(OCULTAR)'!$P$3:$R$72,3,0),"")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(OCULTAR)'!$P$3:$R$72,3,0),"")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(OCULTAR)'!$P$3:$R$72,3,0),"")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(OCULTAR)'!$P$3:$R$72,3,0),"")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(OCULTAR)'!$P$3:$R$72,3,0),"")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(OCULTAR)'!$P$3:$R$72,3,0),"")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(OCULTAR)'!$P$3:$R$72,3,0),"")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(OCULTAR)'!$P$3:$R$72,3,0),"")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(OCULTAR)'!$P$3:$R$72,3,0),"")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(OCULTAR)'!$P$3:$R$72,3,0),"")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(OCULTAR)'!$P$3:$R$72,3,0),"")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(OCULTAR)'!$P$3:$R$72,3,0),"")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(OCULTAR)'!$P$3:$R$72,3,0),"")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(OCULTAR)'!$P$3:$R$72,3,0),"")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(OCULTAR)'!$P$3:$R$72,3,0),"")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(OCULTAR)'!$P$3:$R$72,3,0),"")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(OCULTAR)'!$P$3:$R$72,3,0),"")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(OCULTAR)'!$P$3:$R$72,3,0),"")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(OCULTAR)'!$P$3:$R$72,3,0),"")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(OCULTAR)'!$P$3:$R$72,3,0),"")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(OCULTAR)'!$P$3:$R$72,3,0),"")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(OCULTAR)'!$P$3:$R$72,3,0),"")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(OCULTAR)'!$P$3:$R$72,3,0),"")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(OCULTAR)'!$P$3:$R$72,3,0),"")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(OCULTAR)'!$P$3:$R$72,3,0),"")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(OCULTAR)'!$P$3:$R$72,3,0),"")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(OCULTAR)'!$P$3:$R$72,3,0),"")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(OCULTAR)'!$P$3:$R$72,3,0),"")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(OCULTAR)'!$P$3:$R$72,3,0),"")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(OCULTAR)'!$P$3:$R$72,3,0),"")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(OCULTAR)'!$P$3:$R$72,3,0),"")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(OCULTAR)'!$P$3:$R$72,3,0),"")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(OCULTAR)'!$P$3:$R$72,3,0),"")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(OCULTAR)'!$P$3:$R$72,3,0),"")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(OCULTAR)'!$P$3:$R$72,3,0),"")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(OCULTAR)'!$P$3:$R$72,3,0),"")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(OCULTAR)'!$P$3:$R$72,3,0),"")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(OCULTAR)'!$P$3:$R$72,3,0),"")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(OCULTAR)'!$P$3:$R$72,3,0),"")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(OCULTAR)'!$P$3:$R$72,3,0),"")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(OCULTAR)'!$P$3:$R$72,3,0),"")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(OCULTAR)'!$P$3:$R$72,3,0),"")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(OCULTAR)'!$P$3:$R$72,3,0),"")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(OCULTAR)'!$P$3:$R$72,3,0),"")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(OCULTAR)'!$P$3:$R$72,3,0),"")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(OCULTAR)'!$P$3:$R$72,3,0),"")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(OCULTAR)'!$P$3:$R$72,3,0),"")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(OCULTAR)'!$P$3:$R$72,3,0),"")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(OCULTAR)'!$P$3:$R$72,3,0),"")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(OCULTAR)'!$P$3:$R$72,3,0),"")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(OCULTAR)'!$P$3:$R$72,3,0),"")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(OCULTAR)'!$P$3:$R$72,3,0),"")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(OCULTAR)'!$P$3:$R$72,3,0),"")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(OCULTAR)'!$P$3:$R$72,3,0),"")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(OCULTAR)'!$P$3:$R$72,3,0),"")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(OCULTAR)'!$P$3:$R$72,3,0),"")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(OCULTAR)'!$P$3:$R$72,3,0),"")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(OCULTAR)'!$P$3:$R$72,3,0),"")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(OCULTAR)'!$P$3:$R$72,3,0),"")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(OCULTAR)'!$P$3:$R$72,3,0),"")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(OCULTAR)'!$P$3:$R$72,3,0),"")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(OCULTAR)'!$P$3:$R$72,3,0),"")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(OCULTAR)'!$P$3:$R$72,3,0),"")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(OCULTAR)'!$P$3:$R$72,3,0),"")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(OCULTAR)'!$P$3:$R$72,3,0),"")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(OCULTAR)'!$P$3:$R$72,3,0),"")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(OCULTAR)'!$P$3:$R$72,3,0),"")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(OCULTAR)'!$P$3:$R$72,3,0),"")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(OCULTAR)'!$P$3:$R$72,3,0),"")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(OCULTAR)'!$P$3:$R$72,3,0),"")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(OCULTAR)'!$P$3:$R$72,3,0),"")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(OCULTAR)'!$P$3:$R$72,3,0),"")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(OCULTAR)'!$P$3:$R$72,3,0),"")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(OCULTAR)'!$P$3:$R$72,3,0),"")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(OCULTAR)'!$P$3:$R$72,3,0),"")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(OCULTAR)'!$P$3:$R$72,3,0),"")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(OCULTAR)'!$P$3:$R$72,3,0),"")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(OCULTAR)'!$P$3:$R$72,3,0),"")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(OCULTAR)'!$P$3:$R$72,3,0),"")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(OCULTAR)'!$P$3:$R$72,3,0),"")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(OCULTAR)'!$P$3:$R$72,3,0),"")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(OCULTAR)'!$P$3:$R$72,3,0),"")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(OCULTAR)'!$P$3:$R$72,3,0),"")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(OCULTAR)'!$P$3:$R$72,3,0),"")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(OCULTAR)'!$P$3:$R$72,3,0),"")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(OCULTAR)'!$P$3:$R$72,3,0),"")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(OCULTAR)'!$P$3:$R$72,3,0),"")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(OCULTAR)'!$P$3:$R$72,3,0),"")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(OCULTAR)'!$P$3:$R$72,3,0),"")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(OCULTAR)'!$P$3:$R$72,3,0),"")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(OCULTAR)'!$P$3:$R$72,3,0),"")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(OCULTAR)'!$P$3:$R$72,3,0),"")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(OCULTAR)'!$P$3:$R$72,3,0),"")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(OCULTAR)'!$P$3:$R$72,3,0),"")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(OCULTAR)'!$P$3:$R$72,3,0),"")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(OCULTAR)'!$P$3:$R$72,3,0),"")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(OCULTAR)'!$P$3:$R$72,3,0),"")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(OCULTAR)'!$P$3:$R$72,3,0),"")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(OCULTAR)'!$P$3:$R$72,3,0),"")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(OCULTAR)'!$P$3:$R$72,3,0),"")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(OCULTAR)'!$P$3:$R$72,3,0),"")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(OCULTAR)'!$P$3:$R$72,3,0),"")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(OCULTAR)'!$P$3:$R$72,3,0),"")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(OCULTAR)'!$P$3:$R$72,3,0),"")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(OCULTAR)'!$P$3:$R$72,3,0),"")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(OCULTAR)'!$P$3:$R$72,3,0),"")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(OCULTAR)'!$P$3:$R$72,3,0),"")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(OCULTAR)'!$P$3:$R$72,3,0),"")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(OCULTAR)'!$P$3:$R$72,3,0),"")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(OCULTAR)'!$P$3:$R$72,3,0),"")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(OCULTAR)'!$P$3:$R$72,3,0),"")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(OCULTAR)'!$P$3:$R$72,3,0),"")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(OCULTAR)'!$P$3:$R$72,3,0),"")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(OCULTAR)'!$P$3:$R$72,3,0),"")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(OCULTAR)'!$P$3:$R$72,3,0),"")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(OCULTAR)'!$P$3:$R$72,3,0),"")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(OCULTAR)'!$P$3:$R$72,3,0),"")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(OCULTAR)'!$P$3:$R$72,3,0),"")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(OCULTAR)'!$P$3:$R$72,3,0),"")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(OCULTAR)'!$P$3:$R$72,3,0),"")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(OCULTAR)'!$P$3:$R$72,3,0),"")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(OCULTAR)'!$P$3:$R$72,3,0),"")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(OCULTAR)'!$P$3:$R$72,3,0),"")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(OCULTAR)'!$P$3:$R$72,3,0),"")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(OCULTAR)'!$P$3:$R$72,3,0),"")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(OCULTAR)'!$P$3:$R$72,3,0),"")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(OCULTAR)'!$P$3:$R$72,3,0),"")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(OCULTAR)'!$P$3:$R$72,3,0),"")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(OCULTAR)'!$P$3:$R$72,3,0),"")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(OCULTAR)'!$P$3:$R$72,3,0),"")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(OCULTAR)'!$P$3:$R$72,3,0),"")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(OCULTAR)'!$P$3:$R$72,3,0),"")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(OCULTAR)'!$P$3:$R$72,3,0),"")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(OCULTAR)'!$P$3:$R$72,3,0),"")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(OCULTAR)'!$P$3:$R$72,3,0),"")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(OCULTAR)'!$P$3:$R$72,3,0),"")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(OCULTAR)'!$P$3:$R$72,3,0),"")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(OCULTAR)'!$P$3:$R$72,3,0),"")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(OCULTAR)'!$P$3:$R$72,3,0),"")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(OCULTAR)'!$P$3:$R$72,3,0),"")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(OCULTAR)'!$P$3:$R$72,3,0),"")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(OCULTAR)'!$P$3:$R$72,3,0),"")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(OCULTAR)'!$P$3:$R$72,3,0),"")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(OCULTAR)'!$P$3:$R$72,3,0),"")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(OCULTAR)'!$P$3:$R$72,3,0),"")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(OCULTAR)'!$P$3:$R$72,3,0),"")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(OCULTAR)'!$P$3:$R$72,3,0),"")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(OCULTAR)'!$P$3:$R$72,3,0),"")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(OCULTAR)'!$P$3:$R$72,3,0),"")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(OCULTAR)'!$P$3:$R$72,3,0),"")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(OCULTAR)'!$P$3:$R$72,3,0),"")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(OCULTAR)'!$P$3:$R$72,3,0),"")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(OCULTAR)'!$P$3:$R$72,3,0),"")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(OCULTAR)'!$P$3:$R$72,3,0),"")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(OCULTAR)'!$P$3:$R$72,3,0),"")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(OCULTAR)'!$P$3:$R$72,3,0),"")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(OCULTAR)'!$P$3:$R$72,3,0),"")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(OCULTAR)'!$P$3:$R$72,3,0),"")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(OCULTAR)'!$P$3:$R$72,3,0),"")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(OCULTAR)'!$P$3:$R$72,3,0),"")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(OCULTAR)'!$P$3:$R$72,3,0),"")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(OCULTAR)'!$P$3:$R$72,3,0),"")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(OCULTAR)'!$P$3:$R$72,3,0),"")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(OCULTAR)'!$P$3:$R$72,3,0),"")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(OCULTAR)'!$P$3:$R$72,3,0),"")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(OCULTAR)'!$P$3:$R$72,3,0),"")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(OCULTAR)'!$P$3:$R$72,3,0),"")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(OCULTAR)'!$P$3:$R$72,3,0),"")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(OCULTAR)'!$P$3:$R$72,3,0),"")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(OCULTAR)'!$P$3:$R$72,3,0),"")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(OCULTAR)'!$P$3:$R$72,3,0),"")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(OCULTAR)'!$P$3:$R$72,3,0),"")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(OCULTAR)'!$P$3:$R$72,3,0),"")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(OCULTAR)'!$P$3:$R$72,3,0),"")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(OCULTAR)'!$P$3:$R$72,3,0),"")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(OCULTAR)'!$P$3:$R$72,3,0),"")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(OCULTAR)'!$P$3:$R$72,3,0),"")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(OCULTAR)'!$P$3:$R$72,3,0),"")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(OCULTAR)'!$P$3:$R$72,3,0),"")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(OCULTAR)'!$P$3:$R$72,3,0),"")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(OCULTAR)'!$P$3:$R$72,3,0),"")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(OCULTAR)'!$P$3:$R$72,3,0),"")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(OCULTAR)'!$P$3:$R$72,3,0),"")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(OCULTAR)'!$P$3:$R$72,3,0),"")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(OCULTAR)'!$P$3:$R$72,3,0),"")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(OCULTAR)'!$P$3:$R$72,3,0),"")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(OCULTAR)'!$P$3:$R$72,3,0),"")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(OCULTAR)'!$P$3:$R$72,3,0),"")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(OCULTAR)'!$P$3:$R$72,3,0),"")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(OCULTAR)'!$P$3:$R$72,3,0),"")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(OCULTAR)'!$P$3:$R$72,3,0),"")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(OCULTAR)'!$P$3:$R$72,3,0),"")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(OCULTAR)'!$P$3:$R$72,3,0),"")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(OCULTAR)'!$P$3:$R$72,3,0),"")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(OCULTAR)'!$P$3:$R$72,3,0),"")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(OCULTAR)'!$P$3:$R$72,3,0),"")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(OCULTAR)'!$P$3:$R$72,3,0),"")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(OCULTAR)'!$P$3:$R$72,3,0),"")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(OCULTAR)'!$P$3:$R$72,3,0),"")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(OCULTAR)'!$P$3:$R$72,3,0),"")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(OCULTAR)'!$P$3:$R$72,3,0),"")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(OCULTAR)'!$P$3:$R$72,3,0),"")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(OCULTAR)'!$P$3:$R$72,3,0),"")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(OCULTAR)'!$P$3:$R$72,3,0),"")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(OCULTAR)'!$P$3:$R$72,3,0),"")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(OCULTAR)'!$P$3:$R$72,3,0),"")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(OCULTAR)'!$P$3:$R$72,3,0),"")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(OCULTAR)'!$P$3:$R$72,3,0),"")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(OCULTAR)'!$P$3:$R$72,3,0),"")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(OCULTAR)'!$P$3:$R$72,3,0),"")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(OCULTAR)'!$P$3:$R$72,3,0),"")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(OCULTAR)'!$P$3:$R$72,3,0),"")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(OCULTAR)'!$P$3:$R$72,3,0),"")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(OCULTAR)'!$P$3:$R$72,3,0),"")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(OCULTAR)'!$P$3:$R$72,3,0),"")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(OCULTAR)'!$P$3:$R$72,3,0),"")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(OCULTAR)'!$P$3:$R$72,3,0),"")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(OCULTAR)'!$P$3:$R$72,3,0),"")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(OCULTAR)'!$P$3:$R$72,3,0),"")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(OCULTAR)'!$P$3:$R$72,3,0),"")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(OCULTAR)'!$P$3:$R$72,3,0),"")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(OCULTAR)'!$P$3:$R$72,3,0),"")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(OCULTAR)'!$P$3:$R$72,3,0),"")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(OCULTAR)'!$P$3:$R$72,3,0),"")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(OCULTAR)'!$P$3:$R$72,3,0),"")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(OCULTAR)'!$P$3:$R$72,3,0),"")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(OCULTAR)'!$P$3:$R$72,3,0),"")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(OCULTAR)'!$P$3:$R$72,3,0),"")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(OCULTAR)'!$P$3:$R$72,3,0),"")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(OCULTAR)'!$P$3:$R$72,3,0),"")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(OCULTAR)'!$P$3:$R$72,3,0),"")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(OCULTAR)'!$P$3:$R$72,3,0),"")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(OCULTAR)'!$P$3:$R$72,3,0),"")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(OCULTAR)'!$P$3:$R$72,3,0),"")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(OCULTAR)'!$P$3:$R$72,3,0),"")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(OCULTAR)'!$P$3:$R$72,3,0),"")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(OCULTAR)'!$P$3:$R$72,3,0),"")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(OCULTAR)'!$P$3:$R$72,3,0),"")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(OCULTAR)'!$P$3:$R$72,3,0),"")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(OCULTAR)'!$P$3:$R$72,3,0),"")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(OCULTAR)'!$P$3:$R$72,3,0),"")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(OCULTAR)'!$P$3:$R$72,3,0),"")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(OCULTAR)'!$P$3:$R$72,3,0),"")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(OCULTAR)'!$P$3:$R$72,3,0),"")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(OCULTAR)'!$P$3:$R$72,3,0),"")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(OCULTAR)'!$P$3:$R$72,3,0),"")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(OCULTAR)'!$P$3:$R$72,3,0),"")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(OCULTAR)'!$P$3:$R$72,3,0),"")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(OCULTAR)'!$P$3:$R$72,3,0),"")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(OCULTAR)'!$P$3:$R$72,3,0),"")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(OCULTAR)'!$P$3:$R$72,3,0),"")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(OCULTAR)'!$P$3:$R$72,3,0),"")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(OCULTAR)'!$P$3:$R$72,3,0),"")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(OCULTAR)'!$P$3:$R$72,3,0),"")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(OCULTAR)'!$P$3:$R$72,3,0),"")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(OCULTAR)'!$P$3:$R$72,3,0),"")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(OCULTAR)'!$P$3:$R$72,3,0),"")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(OCULTAR)'!$P$3:$R$72,3,0),"")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(OCULTAR)'!$P$3:$R$72,3,0),"")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(OCULTAR)'!$P$3:$R$72,3,0),"")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(OCULTAR)'!$P$3:$R$72,3,0),"")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(OCULTAR)'!$P$3:$R$72,3,0),"")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(OCULTAR)'!$P$3:$R$72,3,0),"")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(OCULTAR)'!$P$3:$R$72,3,0),"")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(OCULTAR)'!$P$3:$R$72,3,0),"")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(OCULTAR)'!$P$3:$R$72,3,0),"")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(OCULTAR)'!$P$3:$R$72,3,0),"")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(OCULTAR)'!$P$3:$R$72,3,0),"")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(OCULTAR)'!$P$3:$R$72,3,0),"")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(OCULTAR)'!$P$3:$R$72,3,0),"")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(OCULTAR)'!$P$3:$R$72,3,0),"")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(OCULTAR)'!$P$3:$R$72,3,0),"")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(OCULTAR)'!$P$3:$R$72,3,0),"")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(OCULTAR)'!$P$3:$R$72,3,0),"")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(OCULTAR)'!$P$3:$R$72,3,0),"")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(OCULTAR)'!$P$3:$R$72,3,0),"")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(OCULTAR)'!$P$3:$R$72,3,0),"")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(OCULTAR)'!$P$3:$R$72,3,0),"")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(OCULTAR)'!$P$3:$R$72,3,0),"")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(OCULTAR)'!$P$3:$R$72,3,0),"")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(OCULTAR)'!$P$3:$R$72,3,0),"")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(OCULTAR)'!$P$3:$R$72,3,0),"")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(OCULTAR)'!$P$3:$R$72,3,0),"")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(OCULTAR)'!$P$3:$R$72,3,0),"")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(OCULTAR)'!$P$3:$R$72,3,0),"")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(OCULTAR)'!$P$3:$R$72,3,0),"")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(OCULTAR)'!$P$3:$R$72,3,0),"")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(OCULTAR)'!$P$3:$R$72,3,0),"")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(OCULTAR)'!$P$3:$R$72,3,0),"")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(OCULTAR)'!$P$3:$R$72,3,0),"")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(OCULTAR)'!$P$3:$R$72,3,0),"")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(OCULTAR)'!$P$3:$R$72,3,0),"")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(OCULTAR)'!$P$3:$R$72,3,0),"")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(OCULTAR)'!$P$3:$R$72,3,0),"")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(OCULTAR)'!$P$3:$R$72,3,0),"")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(OCULTAR)'!$P$3:$R$72,3,0),"")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(OCULTAR)'!$P$3:$R$72,3,0),"")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(OCULTAR)'!$P$3:$R$72,3,0),"")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(OCULTAR)'!$P$3:$R$72,3,0),"")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(OCULTAR)'!$P$3:$R$72,3,0),"")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(OCULTAR)'!$P$3:$R$72,3,0),"")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(OCULTAR)'!$P$3:$R$72,3,0),"")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(OCULTAR)'!$P$3:$R$72,3,0),"")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(OCULTAR)'!$P$3:$R$72,3,0),"")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(OCULTAR)'!$P$3:$R$72,3,0),"")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(OCULTAR)'!$P$3:$R$72,3,0),"")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(OCULTAR)'!$P$3:$R$72,3,0),"")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(OCULTAR)'!$P$3:$R$72,3,0),"")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(OCULTAR)'!$P$3:$R$72,3,0),"")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(OCULTAR)'!$P$3:$R$72,3,0),"")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(OCULTAR)'!$P$3:$R$72,3,0),"")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(OCULTAR)'!$P$3:$R$72,3,0),"")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(OCULTAR)'!$P$3:$R$72,3,0),"")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(OCULTAR)'!$P$3:$R$72,3,0),"")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(OCULTAR)'!$P$3:$R$72,3,0),"")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(OCULTAR)'!$P$3:$R$72,3,0),"")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(OCULTAR)'!$P$3:$R$72,3,0),"")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(OCULTAR)'!$P$3:$R$72,3,0),"")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(OCULTAR)'!$P$3:$R$72,3,0),"")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(OCULTAR)'!$P$3:$R$72,3,0),"")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(OCULTAR)'!$P$3:$R$72,3,0),"")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(OCULTAR)'!$P$3:$R$72,3,0),"")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(OCULTAR)'!$P$3:$R$72,3,0),"")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(OCULTAR)'!$P$3:$R$72,3,0),"")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(OCULTAR)'!$P$3:$R$72,3,0),"")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(OCULTAR)'!$P$3:$R$72,3,0),"")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(OCULTAR)'!$P$3:$R$72,3,0),"")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(OCULTAR)'!$P$3:$R$72,3,0),"")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(OCULTAR)'!$P$3:$R$72,3,0),"")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(OCULTAR)'!$P$3:$R$72,3,0),"")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(OCULTAR)'!$P$3:$R$72,3,0),"")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(OCULTAR)'!$P$3:$R$72,3,0),"")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(OCULTAR)'!$P$3:$R$72,3,0),"")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(OCULTAR)'!$P$3:$R$72,3,0),"")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(OCULTAR)'!$P$3:$R$72,3,0),"")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(OCULTAR)'!$P$3:$R$72,3,0),"")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(OCULTAR)'!$P$3:$R$72,3,0),"")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(OCULTAR)'!$P$3:$R$72,3,0),"")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(OCULTAR)'!$P$3:$R$72,3,0),"")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(OCULTAR)'!$P$3:$R$72,3,0),"")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(OCULTAR)'!$P$3:$R$72,3,0),"")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(OCULTAR)'!$P$3:$R$72,3,0),"")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(OCULTAR)'!$P$3:$R$72,3,0),"")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(OCULTAR)'!$P$3:$R$72,3,0),"")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(OCULTAR)'!$P$3:$R$72,3,0),"")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(OCULTAR)'!$P$3:$R$72,3,0),"")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(OCULTAR)'!$P$3:$R$72,3,0),"")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(OCULTAR)'!$P$3:$R$72,3,0),"")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(OCULTAR)'!$P$3:$R$72,3,0),"")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(OCULTAR)'!$P$3:$R$72,3,0),"")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(OCULTAR)'!$P$3:$R$72,3,0),"")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(OCULTAR)'!$P$3:$R$72,3,0),"")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(OCULTAR)'!$P$3:$R$72,3,0),"")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(OCULTAR)'!$P$3:$R$72,3,0),"")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(OCULTAR)'!$P$3:$R$72,3,0),"")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(OCULTAR)'!$P$3:$R$72,3,0),"")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(OCULTAR)'!$P$3:$R$72,3,0),"")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(OCULTAR)'!$P$3:$R$72,3,0),"")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(OCULTAR)'!$P$3:$R$72,3,0),"")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(OCULTAR)'!$P$3:$R$72,3,0),"")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(OCULTAR)'!$P$3:$R$72,3,0),"")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(OCULTAR)'!$P$3:$R$72,3,0),"")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(OCULTAR)'!$P$3:$R$72,3,0),"")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(OCULTAR)'!$P$3:$R$72,3,0),"")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(OCULTAR)'!$P$3:$R$72,3,0),"")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(OCULTAR)'!$P$3:$R$72,3,0),"")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(OCULTAR)'!$P$3:$R$72,3,0),"")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(OCULTAR)'!$P$3:$R$72,3,0),"")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(OCULTAR)'!$P$3:$R$72,3,0),"")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(OCULTAR)'!$P$3:$R$72,3,0),"")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(OCULTAR)'!$P$3:$R$72,3,0),"")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(OCULTAR)'!$P$3:$R$72,3,0),"")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(OCULTAR)'!$P$3:$R$72,3,0),"")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(OCULTAR)'!$P$3:$R$72,3,0),"")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(OCULTAR)'!$P$3:$R$72,3,0),"")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(OCULTAR)'!$P$3:$R$72,3,0),"")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(OCULTAR)'!$P$3:$R$72,3,0),"")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(OCULTAR)'!$P$3:$R$72,3,0),"")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(OCULTAR)'!$P$3:$R$72,3,0),"")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(OCULTAR)'!$P$3:$R$72,3,0),"")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(OCULTAR)'!$P$3:$R$72,3,0),"")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(OCULTAR)'!$P$3:$R$72,3,0),"")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(OCULTAR)'!$P$3:$R$72,3,0),"")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(OCULTAR)'!$P$3:$R$72,3,0),"")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(OCULTAR)'!$P$3:$R$72,3,0),"")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(OCULTAR)'!$P$3:$R$72,3,0),"")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(OCULTAR)'!$P$3:$R$72,3,0),"")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(OCULTAR)'!$P$3:$R$72,3,0),"")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(OCULTAR)'!$P$3:$R$72,3,0),"")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(OCULTAR)'!$P$3:$R$72,3,0),"")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(OCULTAR)'!$P$3:$R$72,3,0),"")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(OCULTAR)'!$P$3:$R$72,3,0),"")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(OCULTAR)'!$P$3:$R$72,3,0),"")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(OCULTAR)'!$P$3:$R$72,3,0),"")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(OCULTAR)'!$P$3:$R$72,3,0),"")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(OCULTAR)'!$P$3:$R$72,3,0),"")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(OCULTAR)'!$P$3:$R$72,3,0),"")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(OCULTAR)'!$P$3:$R$72,3,0),"")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(OCULTAR)'!$P$3:$R$72,3,0),"")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(OCULTAR)'!$P$3:$R$72,3,0),"")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(OCULTAR)'!$P$3:$R$72,3,0),"")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(OCULTAR)'!$P$3:$R$72,3,0),"")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(OCULTAR)'!$P$3:$R$72,3,0),"")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(OCULTAR)'!$P$3:$R$72,3,0),"")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(OCULTAR)'!$P$3:$R$72,3,0),"")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(OCULTAR)'!$P$3:$R$72,3,0),"")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(OCULTAR)'!$P$3:$R$72,3,0),"")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(OCULTAR)'!$P$3:$R$72,3,0),"")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(OCULTAR)'!$P$3:$R$72,3,0),"")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(OCULTAR)'!$P$3:$R$72,3,0),"")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(OCULTAR)'!$P$3:$R$72,3,0),"")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(OCULTAR)'!$P$3:$R$72,3,0),"")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(OCULTAR)'!$P$3:$R$72,3,0),"")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(OCULTAR)'!$P$3:$R$72,3,0),"")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(OCULTAR)'!$P$3:$R$72,3,0),"")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(OCULTAR)'!$P$3:$R$72,3,0),"")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(OCULTAR)'!$P$3:$R$72,3,0),"")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(OCULTAR)'!$P$3:$R$72,3,0),"")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(OCULTAR)'!$P$3:$R$72,3,0),"")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(OCULTAR)'!$P$3:$R$72,3,0),"")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(OCULTAR)'!$P$3:$R$72,3,0),"")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(OCULTAR)'!$P$3:$R$72,3,0),"")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(OCULTAR)'!$P$3:$R$72,3,0),"")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(OCULTAR)'!$P$3:$R$72,3,0),"")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(OCULTAR)'!$P$3:$R$72,3,0),"")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(OCULTAR)'!$P$3:$R$72,3,0),"")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(OCULTAR)'!$P$3:$R$72,3,0),"")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(OCULTAR)'!$P$3:$R$72,3,0),"")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(OCULTAR)'!$P$3:$R$72,3,0),"")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(OCULTAR)'!$P$3:$R$72,3,0),"")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(OCULTAR)'!$P$3:$R$72,3,0),"")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(OCULTAR)'!$P$3:$R$72,3,0),"")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(OCULTAR)'!$P$3:$R$72,3,0),"")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(OCULTAR)'!$P$3:$R$72,3,0),"")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(OCULTAR)'!$P$3:$R$72,3,0),"")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(OCULTAR)'!$P$3:$R$72,3,0),"")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(OCULTAR)'!$P$3:$R$72,3,0),"")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(OCULTAR)'!$P$3:$R$72,3,0),"")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(OCULTAR)'!$P$3:$R$72,3,0),"")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(OCULTAR)'!$P$3:$R$72,3,0),"")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(OCULTAR)'!$P$3:$R$72,3,0),"")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(OCULTAR)'!$P$3:$R$72,3,0),"")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(OCULTAR)'!$P$3:$R$72,3,0),"")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(OCULTAR)'!$P$3:$R$72,3,0),"")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(OCULTAR)'!$P$3:$R$72,3,0),"")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(OCULTAR)'!$P$3:$R$72,3,0),"")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(OCULTAR)'!$P$3:$R$72,3,0),"")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(OCULTAR)'!$P$3:$R$72,3,0),"")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(OCULTAR)'!$P$3:$R$72,3,0),"")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(OCULTAR)'!$P$3:$R$72,3,0),"")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(OCULTAR)'!$P$3:$R$72,3,0),"")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(OCULTAR)'!$P$3:$R$72,3,0),"")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(OCULTAR)'!$P$3:$R$72,3,0),"")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(OCULTAR)'!$P$3:$R$72,3,0),"")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(OCULTAR)'!$P$3:$R$72,3,0),"")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(OCULTAR)'!$P$3:$R$72,3,0),"")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(OCULTAR)'!$P$3:$R$72,3,0),"")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(OCULTAR)'!$P$3:$R$72,3,0),"")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(OCULTAR)'!$P$3:$R$72,3,0),"")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(OCULTAR)'!$P$3:$R$72,3,0),"")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(OCULTAR)'!$P$3:$R$72,3,0),"")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(OCULTAR)'!$P$3:$R$72,3,0),"")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(OCULTAR)'!$P$3:$R$72,3,0),"")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(OCULTAR)'!$P$3:$R$72,3,0),"")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(OCULTAR)'!$P$3:$R$72,3,0),"")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(OCULTAR)'!$P$3:$R$72,3,0),"")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(OCULTAR)'!$P$3:$R$72,3,0),"")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(OCULTAR)'!$P$3:$R$72,3,0),"")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(OCULTAR)'!$P$3:$R$72,3,0),"")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(OCULTAR)'!$P$3:$R$72,3,0),"")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(OCULTAR)'!$P$3:$R$72,3,0),"")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(OCULTAR)'!$P$3:$R$72,3,0),"")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(OCULTAR)'!$P$3:$R$72,3,0),"")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(OCULTAR)'!$P$3:$R$72,3,0),"")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(OCULTAR)'!$P$3:$R$72,3,0),"")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(OCULTAR)'!$P$3:$R$72,3,0),"")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(OCULTAR)'!$P$3:$R$72,3,0),"")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(OCULTAR)'!$P$3:$R$72,3,0),"")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(OCULTAR)'!$P$3:$R$72,3,0),"")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(OCULTAR)'!$P$3:$R$72,3,0),"")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(OCULTAR)'!$P$3:$R$72,3,0),"")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(OCULTAR)'!$P$3:$R$72,3,0),"")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(OCULTAR)'!$P$3:$R$72,3,0),"")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(OCULTAR)'!$P$3:$R$72,3,0),"")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(OCULTAR)'!$P$3:$R$72,3,0),"")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(OCULTAR)'!$P$3:$R$72,3,0),"")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(OCULTAR)'!$P$3:$R$72,3,0),"")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(OCULTAR)'!$P$3:$R$72,3,0),"")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(OCULTAR)'!$P$3:$R$72,3,0),"")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(OCULTAR)'!$P$3:$R$72,3,0),"")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(OCULTAR)'!$P$3:$R$72,3,0),"")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(OCULTAR)'!$P$3:$R$72,3,0),"")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(OCULTAR)'!$P$3:$R$72,3,0),"")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(OCULTAR)'!$P$3:$R$72,3,0),"")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(OCULTAR)'!$P$3:$R$72,3,0),"")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(OCULTAR)'!$P$3:$R$72,3,0),"")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(OCULTAR)'!$P$3:$R$72,3,0),"")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(OCULTAR)'!$P$3:$R$72,3,0),"")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(OCULTAR)'!$P$3:$R$72,3,0),"")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(OCULTAR)'!$P$3:$R$72,3,0),"")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(OCULTAR)'!$P$3:$R$72,3,0),"")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(OCULTAR)'!$P$3:$R$72,3,0),"")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(OCULTAR)'!$P$3:$R$72,3,0),"")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(OCULTAR)'!$P$3:$R$72,3,0),"")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(OCULTAR)'!$P$3:$R$72,3,0),"")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(OCULTAR)'!$P$3:$R$72,3,0),"")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(OCULTAR)'!$P$3:$R$72,3,0),"")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(OCULTAR)'!$P$3:$R$72,3,0),"")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(OCULTAR)'!$P$3:$R$72,3,0),"")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(OCULTAR)'!$P$3:$R$72,3,0),"")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(OCULTAR)'!$P$3:$R$72,3,0),"")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(OCULTAR)'!$P$3:$R$72,3,0),"")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(OCULTAR)'!$P$3:$R$72,3,0),"")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(OCULTAR)'!$P$3:$R$72,3,0),"")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(OCULTAR)'!$P$3:$R$72,3,0),"")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(OCULTAR)'!$P$3:$R$72,3,0),"")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(OCULTAR)'!$P$3:$R$72,3,0),"")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(OCULTAR)'!$P$3:$R$72,3,0),"")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(OCULTAR)'!$P$3:$R$72,3,0),"")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(OCULTAR)'!$P$3:$R$72,3,0),"")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(OCULTAR)'!$P$3:$R$72,3,0),"")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(OCULTAR)'!$P$3:$R$72,3,0),"")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(OCULTAR)'!$P$3:$R$72,3,0),"")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(OCULTAR)'!$P$3:$R$72,3,0),"")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(OCULTAR)'!$P$3:$R$72,3,0),"")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(OCULTAR)'!$P$3:$R$72,3,0),"")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(OCULTAR)'!$P$3:$R$72,3,0),"")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(OCULTAR)'!$P$3:$R$72,3,0),"")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(OCULTAR)'!$P$3:$R$72,3,0),"")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(OCULTAR)'!$P$3:$R$72,3,0),"")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(OCULTAR)'!$P$3:$R$72,3,0),"")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(OCULTAR)'!$P$3:$R$72,3,0),"")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(OCULTAR)'!$P$3:$R$72,3,0),"")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(OCULTAR)'!$P$3:$R$72,3,0),"")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(OCULTAR)'!$P$3:$R$72,3,0),"")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(OCULTAR)'!$P$3:$R$72,3,0),"")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(OCULTAR)'!$P$3:$R$72,3,0),"")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(OCULTAR)'!$P$3:$R$72,3,0),"")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(OCULTAR)'!$P$3:$R$72,3,0),"")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(OCULTAR)'!$P$3:$R$72,3,0),"")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(OCULTAR)'!$P$3:$R$72,3,0),"")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(OCULTAR)'!$P$3:$R$72,3,0),"")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(OCULTAR)'!$P$3:$R$72,3,0),"")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(OCULTAR)'!$P$3:$R$72,3,0),"")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(OCULTAR)'!$P$3:$R$72,3,0),"")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(OCULTAR)'!$P$3:$R$72,3,0),"")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(OCULTAR)'!$P$3:$R$72,3,0),"")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(OCULTAR)'!$P$3:$R$72,3,0),"")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(OCULTAR)'!$P$3:$R$72,3,0),"")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(OCULTAR)'!$P$3:$R$72,3,0),"")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(OCULTAR)'!$P$3:$R$72,3,0),"")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(OCULTAR)'!$P$3:$R$72,3,0),"")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(OCULTAR)'!$P$3:$R$72,3,0),"")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(OCULTAR)'!$P$3:$R$72,3,0),"")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(OCULTAR)'!$P$3:$R$72,3,0),"")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(OCULTAR)'!$P$3:$R$72,3,0),"")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(OCULTAR)'!$P$3:$R$72,3,0),"")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(OCULTAR)'!$P$3:$R$72,3,0),"")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(OCULTAR)'!$P$3:$R$72,3,0),"")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(OCULTAR)'!$P$3:$R$72,3,0),"")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(OCULTAR)'!$P$3:$R$72,3,0),"")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(OCULTAR)'!$P$3:$R$72,3,0),"")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(OCULTAR)'!$P$3:$R$72,3,0),"")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(OCULTAR)'!$P$3:$R$72,3,0),"")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(OCULTAR)'!$P$3:$R$72,3,0),"")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(OCULTAR)'!$P$3:$R$72,3,0),"")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(OCULTAR)'!$P$3:$R$72,3,0),"")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(OCULTAR)'!$P$3:$R$72,3,0),"")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(OCULTAR)'!$P$3:$R$72,3,0),"")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(OCULTAR)'!$P$3:$R$72,3,0),"")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(OCULTAR)'!$P$3:$R$72,3,0),"")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(OCULTAR)'!$P$3:$R$72,3,0),"")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(OCULTAR)'!$P$3:$R$72,3,0),"")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(OCULTAR)'!$P$3:$R$72,3,0),"")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(OCULTAR)'!$P$3:$R$72,3,0),"")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(OCULTAR)'!$P$3:$R$72,3,0),"")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(OCULTAR)'!$P$3:$R$72,3,0),"")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(OCULTAR)'!$P$3:$R$72,3,0),"")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(OCULTAR)'!$P$3:$R$72,3,0),"")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(OCULTAR)'!$P$3:$R$72,3,0),"")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(OCULTAR)'!$P$3:$R$72,3,0),"")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(OCULTAR)'!$P$3:$R$72,3,0),"")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(OCULTAR)'!$P$3:$R$72,3,0),"")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(OCULTAR)'!$P$3:$R$72,3,0),"")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(OCULTAR)'!$P$3:$R$72,3,0),"")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(OCULTAR)'!$P$3:$R$72,3,0),"")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(OCULTAR)'!$P$3:$R$72,3,0),"")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(OCULTAR)'!$P$3:$R$72,3,0),"")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(OCULTAR)'!$P$3:$R$72,3,0),"")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(OCULTAR)'!$P$3:$R$72,3,0),"")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(OCULTAR)'!$P$3:$R$72,3,0),"")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(OCULTAR)'!$P$3:$R$72,3,0),"")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(OCULTAR)'!$P$3:$R$72,3,0),"")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(OCULTAR)'!$P$3:$R$72,3,0),"")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(OCULTAR)'!$P$3:$R$72,3,0),"")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(OCULTAR)'!$P$3:$R$72,3,0),"")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(OCULTAR)'!$P$3:$R$72,3,0),"")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(OCULTAR)'!$P$3:$R$72,3,0),"")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(OCULTAR)'!$P$3:$R$72,3,0),"")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(OCULTAR)'!$P$3:$R$72,3,0),"")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(OCULTAR)'!$P$3:$R$72,3,0),"")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(OCULTAR)'!$P$3:$R$72,3,0),"")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(OCULTAR)'!$P$3:$R$72,3,0),"")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(OCULTAR)'!$P$3:$R$72,3,0),"")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(OCULTAR)'!$P$3:$R$72,3,0),"")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(OCULTAR)'!$P$3:$R$72,3,0),"")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(OCULTAR)'!$P$3:$R$72,3,0),"")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(OCULTAR)'!$P$3:$R$72,3,0),"")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(OCULTAR)'!$P$3:$R$72,3,0),"")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(OCULTAR)'!$P$3:$R$72,3,0),"")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(OCULTAR)'!$P$3:$R$72,3,0),"")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(OCULTAR)'!$P$3:$R$72,3,0),"")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(OCULTAR)'!$P$3:$R$72,3,0),"")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(OCULTAR)'!$P$3:$R$72,3,0),"")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(OCULTAR)'!$P$3:$R$72,3,0),"")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(OCULTAR)'!$P$3:$R$72,3,0),"")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(OCULTAR)'!$P$3:$R$72,3,0),"")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(OCULTAR)'!$P$3:$R$72,3,0),"")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(OCULTAR)'!$P$3:$R$72,3,0),"")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(OCULTAR)'!$P$3:$R$72,3,0),"")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(OCULTAR)'!$P$3:$R$72,3,0),"")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(OCULTAR)'!$P$3:$R$72,3,0),"")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(OCULTAR)'!$P$3:$R$72,3,0),"")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(OCULTAR)'!$P$3:$R$72,3,0),"")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(OCULTAR)'!$P$3:$R$72,3,0),"")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(OCULTAR)'!$P$3:$R$72,3,0),"")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(OCULTAR)'!$P$3:$R$72,3,0),"")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(OCULTAR)'!$P$3:$R$72,3,0),"")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(OCULTAR)'!$P$3:$R$72,3,0),"")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(OCULTAR)'!$P$3:$R$72,3,0),"")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(OCULTAR)'!$P$3:$R$72,3,0),"")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(OCULTAR)'!$P$3:$R$72,3,0),"")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(OCULTAR)'!$P$3:$R$72,3,0),"")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(OCULTAR)'!$P$3:$R$72,3,0),"")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(OCULTAR)'!$P$3:$R$72,3,0),"")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(OCULTAR)'!$P$3:$R$72,3,0),"")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(OCULTAR)'!$P$3:$R$72,3,0),"")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(OCULTAR)'!$P$3:$R$72,3,0),"")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(OCULTAR)'!$P$3:$R$72,3,0),"")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(OCULTAR)'!$P$3:$R$72,3,0),"")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(OCULTAR)'!$P$3:$R$72,3,0),"")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(OCULTAR)'!$P$3:$R$72,3,0),"")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(OCULTAR)'!$P$3:$R$72,3,0),"")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(OCULTAR)'!$P$3:$R$72,3,0),"")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(OCULTAR)'!$P$3:$R$72,3,0),"")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(OCULTAR)'!$P$3:$R$72,3,0),"")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(OCULTAR)'!$P$3:$R$72,3,0),"")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(OCULTAR)'!$P$3:$R$72,3,0),"")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(OCULTAR)'!$P$3:$R$72,3,0),"")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(OCULTAR)'!$P$3:$R$72,3,0),"")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(OCULTAR)'!$P$3:$R$72,3,0),"")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(OCULTAR)'!$P$3:$R$72,3,0),"")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(OCULTAR)'!$P$3:$R$72,3,0),"")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(OCULTAR)'!$P$3:$R$72,3,0),"")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(OCULTAR)'!$P$3:$R$72,3,0),"")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(OCULTAR)'!$P$3:$R$72,3,0),"")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(OCULTAR)'!$P$3:$R$72,3,0),"")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(OCULTAR)'!$P$3:$R$72,3,0),"")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(OCULTAR)'!$P$3:$R$72,3,0),"")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(OCULTAR)'!$P$3:$R$72,3,0),"")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(OCULTAR)'!$P$3:$R$72,3,0),"")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(OCULTAR)'!$P$3:$R$72,3,0),"")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(OCULTAR)'!$P$3:$R$72,3,0),"")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(OCULTAR)'!$P$3:$R$72,3,0),"")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(OCULTAR)'!$P$3:$R$72,3,0),"")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(OCULTAR)'!$P$3:$R$72,3,0),"")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(OCULTAR)'!$P$3:$R$72,3,0),"")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(OCULTAR)'!$P$3:$R$72,3,0),"")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(OCULTAR)'!$P$3:$R$72,3,0),"")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(OCULTAR)'!$P$3:$R$72,3,0),"")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(OCULTAR)'!$P$3:$R$72,3,0),"")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(OCULTAR)'!$P$3:$R$72,3,0),"")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(OCULTAR)'!$P$3:$R$72,3,0),"")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(OCULTAR)'!$P$3:$R$72,3,0),"")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(OCULTAR)'!$P$3:$R$72,3,0),"")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(OCULTAR)'!$P$3:$R$72,3,0),"")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(OCULTAR)'!$P$3:$R$72,3,0),"")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(OCULTAR)'!$P$3:$R$72,3,0),"")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(OCULTAR)'!$P$3:$R$72,3,0),"")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(OCULTAR)'!$P$3:$R$72,3,0),"")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(OCULTAR)'!$P$3:$R$72,3,0),"")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(OCULTAR)'!$P$3:$R$72,3,0),"")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(OCULTAR)'!$P$3:$R$72,3,0),"")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(OCULTAR)'!$P$3:$R$72,3,0),"")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(OCULTAR)'!$P$3:$R$72,3,0),"")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(OCULTAR)'!$P$3:$R$72,3,0),"")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(OCULTAR)'!$P$3:$R$72,3,0),"")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(OCULTAR)'!$P$3:$R$72,3,0),"")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(OCULTAR)'!$P$3:$R$72,3,0),"")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(OCULTAR)'!$P$3:$R$72,3,0),"")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(OCULTAR)'!$P$3:$R$72,3,0),"")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(OCULTAR)'!$P$3:$R$72,3,0),"")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(OCULTAR)'!$P$3:$R$72,3,0),"")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(OCULTAR)'!$P$3:$R$72,3,0),"")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(OCULTAR)'!$P$3:$R$72,3,0),"")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(OCULTAR)'!$P$3:$R$72,3,0),"")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(OCULTAR)'!$P$3:$R$72,3,0),"")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(OCULTAR)'!$P$3:$R$72,3,0),"")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(OCULTAR)'!$P$3:$R$72,3,0),"")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(OCULTAR)'!$P$3:$R$72,3,0),"")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(OCULTAR)'!$P$3:$R$72,3,0),"")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(OCULTAR)'!$P$3:$R$72,3,0),"")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(OCULTAR)'!$P$3:$R$72,3,0),"")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(OCULTAR)'!$P$3:$R$72,3,0),"")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(OCULTAR)'!$P$3:$R$72,3,0),"")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(OCULTAR)'!$P$3:$R$72,3,0),"")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(OCULTAR)'!$P$3:$R$72,3,0),"")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(OCULTAR)'!$P$3:$R$72,3,0),"")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(OCULTAR)'!$P$3:$R$72,3,0),"")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(OCULTAR)'!$P$3:$R$72,3,0),"")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(OCULTAR)'!$P$3:$R$72,3,0),"")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(OCULTAR)'!$P$3:$R$72,3,0),"")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(OCULTAR)'!$P$3:$R$72,3,0),"")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(OCULTAR)'!$P$3:$R$72,3,0),"")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(OCULTAR)'!$P$3:$R$72,3,0),"")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(OCULTAR)'!$P$3:$R$72,3,0),"")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(OCULTAR)'!$P$3:$R$72,3,0),"")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(OCULTAR)'!$P$3:$R$72,3,0),"")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(OCULTAR)'!$P$3:$R$72,3,0),"")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(OCULTAR)'!$P$3:$R$72,3,0),"")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(OCULTAR)'!$P$3:$R$72,3,0),"")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(OCULTAR)'!$P$3:$R$72,3,0),"")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(OCULTAR)'!$P$3:$R$72,3,0),"")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(OCULTAR)'!$P$3:$R$72,3,0),"")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(OCULTAR)'!$P$3:$R$72,3,0),"")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(OCULTAR)'!$P$3:$R$72,3,0),"")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(OCULTAR)'!$P$3:$R$72,3,0),"")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(OCULTAR)'!$P$3:$R$72,3,0),"")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(OCULTAR)'!$P$3:$R$72,3,0),"")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(OCULTAR)'!$P$3:$R$72,3,0),"")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(OCULTAR)'!$P$3:$R$72,3,0),"")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(OCULTAR)'!$P$3:$R$72,3,0),"")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(OCULTAR)'!$P$3:$R$72,3,0),"")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(OCULTAR)'!$P$3:$R$72,3,0),"")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(OCULTAR)'!$P$3:$R$72,3,0),"")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(OCULTAR)'!$P$3:$R$72,3,0),"")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(OCULTAR)'!$P$3:$R$72,3,0),"")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(OCULTAR)'!$P$3:$R$72,3,0),"")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(OCULTAR)'!$P$3:$R$72,3,0),"")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(OCULTAR)'!$P$3:$R$72,3,0),"")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(OCULTAR)'!$P$3:$R$72,3,0),"")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(OCULTAR)'!$P$3:$R$72,3,0),"")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(OCULTAR)'!$P$3:$R$72,3,0),"")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(OCULTAR)'!$P$3:$R$72,3,0),"")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(OCULTAR)'!$P$3:$R$72,3,0),"")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(OCULTAR)'!$P$3:$R$72,3,0),"")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(OCULTAR)'!$P$3:$R$72,3,0),"")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(OCULTAR)'!$P$3:$R$72,3,0),"")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(OCULTAR)'!$P$3:$R$72,3,0),"")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(OCULTAR)'!$P$3:$R$72,3,0),"")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(OCULTAR)'!$P$3:$R$72,3,0),"")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(OCULTAR)'!$P$3:$R$72,3,0),"")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(OCULTAR)'!$P$3:$R$72,3,0),"")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(OCULTAR)'!$P$3:$R$72,3,0),"")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(OCULTAR)'!$P$3:$R$72,3,0),"")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(OCULTAR)'!$P$3:$R$72,3,0),"")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(OCULTAR)'!$P$3:$R$72,3,0),"")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(OCULTAR)'!$P$3:$R$72,3,0),"")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(OCULTAR)'!$P$3:$R$72,3,0),"")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(OCULTAR)'!$P$3:$R$72,3,0),"")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(OCULTAR)'!$P$3:$R$72,3,0),"")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(OCULTAR)'!$P$3:$R$72,3,0),"")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(OCULTAR)'!$P$3:$R$72,3,0),"")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(OCULTAR)'!$P$3:$R$72,3,0),"")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(OCULTAR)'!$P$3:$R$72,3,0),"")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(OCULTAR)'!$P$3:$R$72,3,0),"")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(OCULTAR)'!$P$3:$R$72,3,0),"")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(OCULTAR)'!$P$3:$R$72,3,0),"")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(OCULTAR)'!$P$3:$R$72,3,0),"")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(OCULTAR)'!$P$3:$R$72,3,0),"")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(OCULTAR)'!$P$3:$R$72,3,0),"")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(OCULTAR)'!$P$3:$R$72,3,0),"")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(OCULTAR)'!$P$3:$R$72,3,0),"")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(OCULTAR)'!$P$3:$R$72,3,0),"")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(OCULTAR)'!$P$3:$R$72,3,0),"")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(OCULTAR)'!$P$3:$R$72,3,0),"")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(OCULTAR)'!$P$3:$R$72,3,0),"")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(OCULTAR)'!$P$3:$R$72,3,0),"")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(OCULTAR)'!$P$3:$R$72,3,0),"")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(OCULTAR)'!$P$3:$R$72,3,0),"")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(OCULTAR)'!$P$3:$R$72,3,0),"")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(OCULTAR)'!$P$3:$R$72,3,0),"")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(OCULTAR)'!$P$3:$R$72,3,0),"")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(OCULTAR)'!$P$3:$R$72,3,0),"")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(OCULTAR)'!$P$3:$R$72,3,0),"")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(OCULTAR)'!$P$3:$R$72,3,0),"")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(OCULTAR)'!$P$3:$R$72,3,0),"")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(OCULTAR)'!$P$3:$R$72,3,0),"")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(OCULTAR)'!$P$3:$R$72,3,0),"")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(OCULTAR)'!$P$3:$R$72,3,0),"")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(OCULTAR)'!$P$3:$R$72,3,0),"")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(OCULTAR)'!$P$3:$R$72,3,0),"")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(OCULTAR)'!$P$3:$R$72,3,0),"")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(OCULTAR)'!$P$3:$R$72,3,0),"")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(OCULTAR)'!$P$3:$R$72,3,0),"")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(OCULTAR)'!$P$3:$R$72,3,0),"")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(OCULTAR)'!$P$3:$R$72,3,0),"")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(OCULTAR)'!$P$3:$R$72,3,0),"")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(OCULTAR)'!$P$3:$R$72,3,0),"")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(OCULTAR)'!$P$3:$R$72,3,0),"")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(OCULTAR)'!$P$3:$R$72,3,0),"")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(OCULTAR)'!$P$3:$R$72,3,0),"")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(OCULTAR)'!$P$3:$R$72,3,0),"")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(OCULTAR)'!$P$3:$R$72,3,0),"")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(OCULTAR)'!$P$3:$R$72,3,0),"")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(OCULTAR)'!$P$3:$R$72,3,0),"")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(OCULTAR)'!$P$3:$R$72,3,0),"")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(OCULTAR)'!$P$3:$R$72,3,0),"")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(OCULTAR)'!$P$3:$R$72,3,0),"")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(OCULTAR)'!$P$3:$R$72,3,0),"")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(OCULTAR)'!$P$3:$R$72,3,0),"")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(OCULTAR)'!$P$3:$R$72,3,0),"")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(OCULTAR)'!$P$3:$R$72,3,0),"")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(OCULTAR)'!$P$3:$R$72,3,0),"")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(OCULTAR)'!$P$3:$R$72,3,0),"")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(OCULTAR)'!$P$3:$R$72,3,0),"")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(OCULTAR)'!$P$3:$R$72,3,0),"")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(OCULTAR)'!$P$3:$R$72,3,0),"")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(OCULTAR)'!$P$3:$R$72,3,0),"")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(OCULTAR)'!$P$3:$R$72,3,0),"")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(OCULTAR)'!$P$3:$R$72,3,0),"")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(OCULTAR)'!$P$3:$R$72,3,0),"")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(OCULTAR)'!$P$3:$R$72,3,0),"")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(OCULTAR)'!$P$3:$R$72,3,0),"")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(OCULTAR)'!$P$3:$R$72,3,0),"")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(OCULTAR)'!$P$3:$R$72,3,0),"")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(OCULTAR)'!$P$3:$R$72,3,0),"")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(OCULTAR)'!$P$3:$R$72,3,0),"")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(OCULTAR)'!$P$3:$R$72,3,0),"")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(OCULTAR)'!$P$3:$R$72,3,0),"")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(OCULTAR)'!$P$3:$R$72,3,0),"")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(OCULTAR)'!$P$3:$R$72,3,0),"")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(OCULTAR)'!$P$3:$R$72,3,0),"")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(OCULTAR)'!$P$3:$R$72,3,0),"")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(OCULTAR)'!$P$3:$R$72,3,0),"")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(OCULTAR)'!$P$3:$R$72,3,0),"")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(OCULTAR)'!$P$3:$R$72,3,0),"")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(OCULTAR)'!$P$3:$R$72,3,0),"")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(OCULTAR)'!$P$3:$R$72,3,0),"")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(OCULTAR)'!$P$3:$R$72,3,0),"")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(OCULTAR)'!$P$3:$R$72,3,0),"")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(OCULTAR)'!$P$3:$R$72,3,0),"")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(OCULTAR)'!$P$3:$R$72,3,0),"")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(OCULTAR)'!$P$3:$R$72,3,0),"")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(OCULTAR)'!$P$3:$R$72,3,0),"")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(OCULTAR)'!$P$3:$R$72,3,0),"")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(OCULTAR)'!$P$3:$R$72,3,0),"")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(OCULTAR)'!$P$3:$R$72,3,0),"")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(OCULTAR)'!$P$3:$R$72,3,0),"")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(OCULTAR)'!$P$3:$R$72,3,0),"")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(OCULTAR)'!$P$3:$R$72,3,0),"")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(OCULTAR)'!$P$3:$R$72,3,0),"")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(OCULTAR)'!$P$3:$R$72,3,0),"")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(OCULTAR)'!$P$3:$R$72,3,0),"")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(OCULTAR)'!$P$3:$R$72,3,0),"")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(OCULTAR)'!$P$3:$R$72,3,0),"")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(OCULTAR)'!$P$3:$R$72,3,0),"")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(OCULTAR)'!$P$3:$R$72,3,0),"")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(OCULTAR)'!$P$3:$R$72,3,0),"")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(OCULTAR)'!$P$3:$R$72,3,0),"")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(OCULTAR)'!$P$3:$R$72,3,0),"")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(OCULTAR)'!$P$3:$R$72,3,0),"")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(OCULTAR)'!$P$3:$R$72,3,0),"")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(OCULTAR)'!$P$3:$R$72,3,0),"")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(OCULTAR)'!$P$3:$R$72,3,0),"")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(OCULTAR)'!$P$3:$R$72,3,0),"")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(OCULTAR)'!$P$3:$R$72,3,0),"")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(OCULTAR)'!$P$3:$R$72,3,0),"")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(OCULTAR)'!$P$3:$R$72,3,0),"")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(OCULTAR)'!$P$3:$R$72,3,0),"")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(OCULTAR)'!$P$3:$R$72,3,0),"")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(OCULTAR)'!$P$3:$R$72,3,0),"")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(OCULTAR)'!$P$3:$R$72,3,0),"")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(OCULTAR)'!$P$3:$R$72,3,0),"")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(OCULTAR)'!$P$3:$R$72,3,0),"")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(OCULTAR)'!$P$3:$R$72,3,0),"")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(OCULTAR)'!$P$3:$R$72,3,0),"")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(OCULTAR)'!$P$3:$R$72,3,0),"")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(OCULTAR)'!$P$3:$R$72,3,0),"")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(OCULTAR)'!$P$3:$R$72,3,0),"")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(OCULTAR)'!$P$3:$R$72,3,0),"")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(OCULTAR)'!$P$3:$R$72,3,0),"")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(OCULTAR)'!$P$3:$R$72,3,0),"")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(OCULTAR)'!$P$3:$R$72,3,0),"")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(OCULTAR)'!$P$3:$R$72,3,0),"")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(OCULTAR)'!$P$3:$R$72,3,0),"")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(OCULTAR)'!$P$3:$R$72,3,0),"")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(OCULTAR)'!$P$3:$R$72,3,0),"")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(OCULTAR)'!$P$3:$R$72,3,0),"")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(OCULTAR)'!$P$3:$R$72,3,0),"")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(OCULTAR)'!$P$3:$R$72,3,0),"")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(OCULTAR)'!$P$3:$R$72,3,0),"")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(OCULTAR)'!$P$3:$R$72,3,0),"")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(OCULTAR)'!$P$3:$R$72,3,0),"")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(OCULTAR)'!$P$3:$R$72,3,0),"")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(OCULTAR)'!$P$3:$R$72,3,0),"")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(OCULTAR)'!$P$3:$R$72,3,0),"")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(OCULTAR)'!$P$3:$R$72,3,0),"")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(OCULTAR)'!$P$3:$R$72,3,0),"")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(OCULTAR)'!$P$3:$R$72,3,0),"")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(OCULTAR)'!$P$3:$R$72,3,0),"")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(OCULTAR)'!$P$3:$R$72,3,0),"")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(OCULTAR)'!$P$3:$R$72,3,0),"")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(OCULTAR)'!$P$3:$R$72,3,0),"")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(OCULTAR)'!$P$3:$R$72,3,0),"")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(OCULTAR)'!$P$3:$R$72,3,0),"")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(OCULTAR)'!$P$3:$R$72,3,0),"")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(OCULTAR)'!$P$3:$R$72,3,0),"")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(OCULTAR)'!$P$3:$R$72,3,0),"")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(OCULTAR)'!$P$3:$R$72,3,0),"")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(OCULTAR)'!$P$3:$R$72,3,0),"")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(OCULTAR)'!$P$3:$R$72,3,0),"")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(OCULTAR)'!$P$3:$R$72,3,0),"")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(OCULTAR)'!$P$3:$R$72,3,0),"")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(OCULTAR)'!$P$3:$R$72,3,0),"")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(OCULTAR)'!$P$3:$R$72,3,0),"")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(OCULTAR)'!$P$3:$R$72,3,0),"")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(OCULTAR)'!$P$3:$R$72,3,0),"")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(OCULTAR)'!$P$3:$R$72,3,0),"")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(OCULTAR)'!$P$3:$R$72,3,0),"")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(OCULTAR)'!$P$3:$R$72,3,0),"")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(OCULTAR)'!$P$3:$R$72,3,0),"")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(OCULTAR)'!$P$3:$R$72,3,0),"")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(OCULTAR)'!$P$3:$R$72,3,0),"")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(OCULTAR)'!$P$3:$R$72,3,0),"")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(OCULTAR)'!$P$3:$R$72,3,0),"")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(OCULTAR)'!$P$3:$R$72,3,0),"")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(OCULTAR)'!$P$3:$R$72,3,0),"")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(OCULTAR)'!$P$3:$R$72,3,0),"")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(OCULTAR)'!$P$3:$R$72,3,0),"")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(OCULTAR)'!$P$3:$R$72,3,0),"")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(OCULTAR)'!$P$3:$R$72,3,0),"")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(OCULTAR)'!$P$3:$R$72,3,0),"")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(OCULTAR)'!$P$3:$R$72,3,0),"")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(OCULTAR)'!$P$3:$R$72,3,0),"")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(OCULTAR)'!$P$3:$R$72,3,0),"")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(OCULTAR)'!$P$3:$R$72,3,0),"")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(OCULTAR)'!$P$3:$R$72,3,0),"")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(OCULTAR)'!$P$3:$R$72,3,0),"")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(OCULTAR)'!$P$3:$R$72,3,0),"")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(OCULTAR)'!$P$3:$R$72,3,0),"")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(OCULTAR)'!$P$3:$R$72,3,0),"")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(OCULTAR)'!$P$3:$R$72,3,0),"")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(OCULTAR)'!$P$3:$R$72,3,0),"")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(OCULTAR)'!$P$3:$R$72,3,0),"")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(OCULTAR)'!$P$3:$R$72,3,0),"")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(OCULTAR)'!$P$3:$R$72,3,0),"")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(OCULTAR)'!$P$3:$R$72,3,0),"")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(OCULTAR)'!$P$3:$R$72,3,0),"")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(OCULTAR)'!$P$3:$R$72,3,0),"")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(OCULTAR)'!$P$3:$R$72,3,0),"")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(OCULTAR)'!$P$3:$R$72,3,0),"")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(OCULTAR)'!$P$3:$R$72,3,0),"")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(OCULTAR)'!$P$3:$R$72,3,0),"")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(OCULTAR)'!$P$3:$R$72,3,0),"")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(OCULTAR)'!$P$3:$R$72,3,0),"")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(OCULTAR)'!$P$3:$R$72,3,0),"")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(OCULTAR)'!$P$3:$R$72,3,0),"")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(OCULTAR)'!$P$3:$R$72,3,0),"")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(OCULTAR)'!$P$3:$R$72,3,0),"")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(OCULTAR)'!$P$3:$R$72,3,0),"")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(OCULTAR)'!$P$3:$R$72,3,0),"")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(OCULTAR)'!$P$3:$R$72,3,0),"")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(OCULTAR)'!$P$3:$R$72,3,0),"")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(OCULTAR)'!$P$3:$R$72,3,0),"")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(OCULTAR)'!$P$3:$R$72,3,0),"")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(OCULTAR)'!$P$3:$R$72,3,0),"")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(OCULTAR)'!$P$3:$R$72,3,0),"")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(OCULTAR)'!$P$3:$R$72,3,0),"")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(OCULTAR)'!$P$3:$R$72,3,0),"")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(OCULTAR)'!$P$3:$R$72,3,0),"")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(OCULTAR)'!$P$3:$R$72,3,0),"")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(OCULTAR)'!$P$3:$R$72,3,0),"")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(OCULTAR)'!$P$3:$R$72,3,0),"")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(OCULTAR)'!$P$3:$R$72,3,0),"")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(OCULTAR)'!$P$3:$R$72,3,0),"")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(OCULTAR)'!$P$3:$R$72,3,0),"")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(OCULTAR)'!$P$3:$R$72,3,0),"")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(OCULTAR)'!$P$3:$R$72,3,0),"")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(OCULTAR)'!$P$3:$R$72,3,0),"")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(OCULTAR)'!$P$3:$R$72,3,0),"")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(OCULTAR)'!$P$3:$R$72,3,0),"")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(OCULTAR)'!$P$3:$R$72,3,0),"")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(OCULTAR)'!$P$3:$R$72,3,0),"")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(OCULTAR)'!$P$3:$R$72,3,0),"")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(OCULTAR)'!$P$3:$R$72,3,0),"")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(OCULTAR)'!$P$3:$R$72,3,0),"")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(OCULTAR)'!$P$3:$R$72,3,0),"")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(OCULTAR)'!$P$3:$R$72,3,0),"")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(OCULTAR)'!$P$3:$R$72,3,0),"")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(OCULTAR)'!$P$3:$R$72,3,0),"")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(OCULTAR)'!$P$3:$R$72,3,0),"")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(OCULTAR)'!$P$3:$R$72,3,0),"")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(OCULTAR)'!$P$3:$R$72,3,0),"")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(OCULTAR)'!$P$3:$R$72,3,0),"")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(OCULTAR)'!$P$3:$R$72,3,0),"")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(OCULTAR)'!$P$3:$R$72,3,0),"")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(OCULTAR)'!$P$3:$R$72,3,0),"")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(OCULTAR)'!$P$3:$R$72,3,0),"")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(OCULTAR)'!$P$3:$R$72,3,0),"")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(OCULTAR)'!$P$3:$R$72,3,0),"")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(OCULTAR)'!$P$3:$R$72,3,0),"")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(OCULTAR)'!$P$3:$R$72,3,0),"")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(OCULTAR)'!$P$3:$R$72,3,0),"")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(OCULTAR)'!$P$3:$R$72,3,0),"")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(OCULTAR)'!$P$3:$R$72,3,0),"")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(OCULTAR)'!$P$3:$R$72,3,0),"")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(OCULTAR)'!$P$3:$R$72,3,0),"")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(OCULTAR)'!$P$3:$R$72,3,0),"")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(OCULTAR)'!$P$3:$R$72,3,0),"")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(OCULTAR)'!$P$3:$R$72,3,0),"")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(OCULTAR)'!$P$3:$R$72,3,0),"")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(OCULTAR)'!$P$3:$R$72,3,0),"")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(OCULTAR)'!$P$3:$R$72,3,0),"")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(OCULTAR)'!$P$3:$R$72,3,0),"")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(OCULTAR)'!$P$3:$R$72,3,0),"")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(OCULTAR)'!$P$3:$R$72,3,0),"")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(OCULTAR)'!$P$3:$R$72,3,0),"")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(OCULTAR)'!$P$3:$R$72,3,0),"")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(OCULTAR)'!$P$3:$R$72,3,0),"")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(OCULTAR)'!$P$3:$R$72,3,0),"")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(OCULTAR)'!$P$3:$R$72,3,0),"")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(OCULTAR)'!$P$3:$R$72,3,0),"")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(OCULTAR)'!$P$3:$R$72,3,0),"")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(OCULTAR)'!$P$3:$R$72,3,0),"")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(OCULTAR)'!$P$3:$R$72,3,0),"")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(OCULTAR)'!$P$3:$R$72,3,0),"")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(OCULTAR)'!$P$3:$R$72,3,0),"")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(OCULTAR)'!$P$3:$R$72,3,0),"")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(OCULTAR)'!$P$3:$R$72,3,0),"")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(OCULTAR)'!$P$3:$R$72,3,0),"")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(OCULTAR)'!$P$3:$R$72,3,0),"")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(OCULTAR)'!$P$3:$R$72,3,0),"")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(OCULTAR)'!$P$3:$R$72,3,0),"")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(OCULTAR)'!$P$3:$R$72,3,0),"")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(OCULTAR)'!$P$3:$R$72,3,0),"")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(OCULTAR)'!$P$3:$R$72,3,0),"")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(OCULTAR)'!$P$3:$R$72,3,0),"")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(OCULTAR)'!$P$3:$R$72,3,0),"")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(OCULTAR)'!$P$3:$R$72,3,0),"")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(OCULTAR)'!$P$3:$R$72,3,0),"")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(OCULTAR)'!$P$3:$R$72,3,0),"")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(OCULTAR)'!$P$3:$R$72,3,0),"")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(OCULTAR)'!$P$3:$R$72,3,0),"")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(OCULTAR)'!$P$3:$R$72,3,0),"")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(OCULTAR)'!$P$3:$R$72,3,0),"")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(OCULTAR)'!$P$3:$R$72,3,0),"")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(OCULTAR)'!$P$3:$R$72,3,0),"")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(OCULTAR)'!$P$3:$R$72,3,0),"")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(OCULTAR)'!$P$3:$R$72,3,0),"")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(OCULTAR)'!$P$3:$R$72,3,0),"")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(OCULTAR)'!$P$3:$R$72,3,0),"")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(OCULTAR)'!$P$3:$R$72,3,0),"")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(OCULTAR)'!$P$3:$R$72,3,0),"")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(OCULTAR)'!$P$3:$R$72,3,0),"")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(OCULTAR)'!$P$3:$R$72,3,0),"")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(OCULTAR)'!$P$3:$R$72,3,0),"")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(OCULTAR)'!$P$3:$R$72,3,0),"")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(OCULTAR)'!$P$3:$R$72,3,0),"")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(OCULTAR)'!$P$3:$R$72,3,0),"")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(OCULTAR)'!$P$3:$R$72,3,0),"")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(OCULTAR)'!$P$3:$R$72,3,0),"")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(OCULTAR)'!$P$3:$R$72,3,0),"")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(OCULTAR)'!$P$3:$R$72,3,0),"")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(OCULTAR)'!$P$3:$R$72,3,0),"")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(OCULTAR)'!$P$3:$R$72,3,0),"")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(OCULTAR)'!$P$3:$R$72,3,0),"")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(OCULTAR)'!$P$3:$R$72,3,0),"")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(OCULTAR)'!$P$3:$R$72,3,0),"")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(OCULTAR)'!$P$3:$R$72,3,0),"")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(OCULTAR)'!$P$3:$R$72,3,0),"")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(OCULTAR)'!$P$3:$R$72,3,0),"")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(OCULTAR)'!$P$3:$R$72,3,0),"")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(OCULTAR)'!$P$3:$R$72,3,0),"")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(OCULTAR)'!$P$3:$R$72,3,0),"")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(OCULTAR)'!$P$3:$R$72,3,0),"")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(OCULTAR)'!$P$3:$R$72,3,0),"")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(OCULTAR)'!$P$3:$R$72,3,0),"")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(OCULTAR)'!$P$3:$R$72,3,0),"")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(OCULTAR)'!$P$3:$R$72,3,0),"")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(OCULTAR)'!$P$3:$R$72,3,0),"")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(OCULTAR)'!$P$3:$R$72,3,0),"")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(OCULTAR)'!$P$3:$R$72,3,0),"")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(OCULTAR)'!$P$3:$R$72,3,0),"")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(OCULTAR)'!$P$3:$R$72,3,0),"")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(OCULTAR)'!$P$3:$R$72,3,0),"")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(OCULTAR)'!$P$3:$R$72,3,0),"")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(OCULTAR)'!$P$3:$R$72,3,0),"")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(OCULTAR)'!$P$3:$R$72,3,0),"")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(OCULTAR)'!$P$3:$R$72,3,0),"")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(OCULTAR)'!$P$3:$R$72,3,0),"")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(OCULTAR)'!$P$3:$R$72,3,0),"")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(OCULTAR)'!$P$3:$R$72,3,0),"")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(OCULTAR)'!$P$3:$R$72,3,0),"")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(OCULTAR)'!$P$3:$R$72,3,0),"")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(OCULTAR)'!$P$3:$R$72,3,0),"")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(OCULTAR)'!$P$3:$R$72,3,0),"")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(OCULTAR)'!$P$3:$R$72,3,0),"")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(OCULTAR)'!$P$3:$R$72,3,0),"")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(OCULTAR)'!$P$3:$R$72,3,0),"")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(OCULTAR)'!$P$3:$R$72,3,0),"")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(OCULTAR)'!$P$3:$R$72,3,0),"")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(OCULTAR)'!$P$3:$R$72,3,0),"")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(OCULTAR)'!$P$3:$R$72,3,0),"")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(OCULTAR)'!$P$3:$R$72,3,0),"")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(OCULTAR)'!$P$3:$R$72,3,0),"")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(OCULTAR)'!$P$3:$R$72,3,0),"")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(OCULTAR)'!$P$3:$R$72,3,0),"")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(OCULTAR)'!$P$3:$R$72,3,0),"")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(OCULTAR)'!$P$3:$R$72,3,0),"")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(OCULTAR)'!$P$3:$R$72,3,0),"")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(OCULTAR)'!$P$3:$R$72,3,0),"")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(OCULTAR)'!$P$3:$R$72,3,0),"")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(OCULTAR)'!$P$3:$R$72,3,0),"")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(OCULTAR)'!$P$3:$R$72,3,0),"")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(OCULTAR)'!$P$3:$R$72,3,0),"")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(OCULTAR)'!$P$3:$R$72,3,0),"")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(OCULTAR)'!$P$3:$R$72,3,0),"")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(OCULTAR)'!$P$3:$R$72,3,0),"")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(OCULTAR)'!$P$3:$R$72,3,0),"")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(OCULTAR)'!$P$3:$R$72,3,0),"")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(OCULTAR)'!$P$3:$R$72,3,0),"")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(OCULTAR)'!$P$3:$R$72,3,0),"")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(OCULTAR)'!$P$3:$R$72,3,0),"")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(OCULTAR)'!$P$3:$R$72,3,0),"")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(OCULTAR)'!$P$3:$R$72,3,0),"")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(OCULTAR)'!$P$3:$R$72,3,0),"")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(OCULTAR)'!$P$3:$R$72,3,0),"")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(OCULTAR)'!$P$3:$R$72,3,0),"")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(OCULTAR)'!$P$3:$R$72,3,0),"")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(OCULTAR)'!$P$3:$R$72,3,0),"")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(OCULTAR)'!$P$3:$R$72,3,0),"")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(OCULTAR)'!$P$3:$R$72,3,0),"")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(OCULTAR)'!$P$3:$R$72,3,0),"")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(OCULTAR)'!$P$3:$R$72,3,0),"")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(OCULTAR)'!$P$3:$R$72,3,0),"")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(OCULTAR)'!$P$3:$R$72,3,0),"")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(OCULTAR)'!$P$3:$R$72,3,0),"")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(OCULTAR)'!$P$3:$R$72,3,0),"")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(OCULTAR)'!$P$3:$R$72,3,0),"")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(OCULTAR)'!$P$3:$R$72,3,0),"")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(OCULTAR)'!$P$3:$R$72,3,0),"")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(OCULTAR)'!$P$3:$R$72,3,0),"")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(OCULTAR)'!$P$3:$R$72,3,0),"")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(OCULTAR)'!$P$3:$R$72,3,0),"")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(OCULTAR)'!$P$3:$R$72,3,0),"")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(OCULTAR)'!$P$3:$R$72,3,0),"")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(OCULTAR)'!$P$3:$R$72,3,0),"")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(OCULTAR)'!$P$3:$R$72,3,0),"")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(OCULTAR)'!$P$3:$R$72,3,0),"")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(OCULTAR)'!$P$3:$R$72,3,0),"")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(OCULTAR)'!$P$3:$R$72,3,0),"")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(OCULTAR)'!$P$3:$R$72,3,0),"")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(OCULTAR)'!$P$3:$R$72,3,0),"")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(OCULTAR)'!$P$3:$R$72,3,0),"")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(OCULTAR)'!$P$3:$R$72,3,0),"")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(OCULTAR)'!$P$3:$R$72,3,0),"")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(OCULTAR)'!$P$3:$R$72,3,0),"")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(OCULTAR)'!$P$3:$R$72,3,0),"")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(OCULTAR)'!$P$3:$R$72,3,0),"")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(OCULTAR)'!$P$3:$R$72,3,0),"")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(OCULTAR)'!$P$3:$R$72,3,0),"")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(OCULTAR)'!$P$3:$R$72,3,0),"")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(OCULTAR)'!$P$3:$R$72,3,0),"")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(OCULTAR)'!$P$3:$R$72,3,0),"")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(OCULTAR)'!$P$3:$R$72,3,0),"")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(OCULTAR)'!$P$3:$R$72,3,0),"")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(OCULTAR)'!$P$3:$R$72,3,0),"")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(OCULTAR)'!$P$3:$R$72,3,0),"")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(OCULTAR)'!$P$3:$R$72,3,0),"")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(OCULTAR)'!$P$3:$R$72,3,0),"")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(OCULTAR)'!$P$3:$R$72,3,0),"")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(OCULTAR)'!$P$3:$R$72,3,0),"")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(OCULTAR)'!$P$3:$R$72,3,0),"")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(OCULTAR)'!$P$3:$R$72,3,0),"")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(OCULTAR)'!$P$3:$R$72,3,0),"")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(OCULTAR)'!$P$3:$R$72,3,0),"")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(OCULTAR)'!$P$3:$R$72,3,0),"")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(OCULTAR)'!$P$3:$R$72,3,0),"")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(OCULTAR)'!$P$3:$R$72,3,0),"")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(OCULTAR)'!$P$3:$R$72,3,0),"")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(OCULTAR)'!$P$3:$R$72,3,0),"")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(OCULTAR)'!$P$3:$R$72,3,0),"")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(OCULTAR)'!$P$3:$R$72,3,0),"")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(OCULTAR)'!$P$3:$R$72,3,0),"")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(OCULTAR)'!$P$3:$R$72,3,0),"")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(OCULTAR)'!$P$3:$R$72,3,0),"")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(OCULTAR)'!$P$3:$R$72,3,0),"")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(OCULTAR)'!$P$3:$R$72,3,0),"")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(OCULTAR)'!$P$3:$R$72,3,0),"")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(OCULTAR)'!$P$3:$R$72,3,0),"")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(OCULTAR)'!$P$3:$R$72,3,0),"")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(OCULTAR)'!$P$3:$R$72,3,0),"")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(OCULTAR)'!$P$3:$R$72,3,0),"")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(OCULTAR)'!$P$3:$R$72,3,0),"")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(OCULTAR)'!$P$3:$R$72,3,0),"")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(OCULTAR)'!$P$3:$R$72,3,0),"")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(OCULTAR)'!$P$3:$R$72,3,0),"")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(OCULTAR)'!$P$3:$R$72,3,0),"")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(OCULTAR)'!$P$3:$R$72,3,0),"")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(OCULTAR)'!$P$3:$R$72,3,0),"")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(OCULTAR)'!$P$3:$R$72,3,0),"")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(OCULTAR)'!$P$3:$R$72,3,0),"")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(OCULTAR)'!$P$3:$R$72,3,0),"")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(OCULTAR)'!$P$3:$R$72,3,0),"")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(OCULTAR)'!$P$3:$R$72,3,0),"")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(OCULTAR)'!$P$3:$R$72,3,0),"")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(OCULTAR)'!$P$3:$R$72,3,0),"")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(OCULTAR)'!$P$3:$R$72,3,0),"")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(OCULTAR)'!$P$3:$R$72,3,0),"")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(OCULTAR)'!$P$3:$R$72,3,0),"")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(OCULTAR)'!$P$3:$R$72,3,0),"")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(OCULTAR)'!$P$3:$R$72,3,0),"")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(OCULTAR)'!$P$3:$R$72,3,0),"")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(OCULTAR)'!$P$3:$R$72,3,0),"")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(OCULTAR)'!$P$3:$R$72,3,0),"")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(OCULTAR)'!$P$3:$R$72,3,0),"")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(OCULTAR)'!$P$3:$R$72,3,0),"")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(OCULTAR)'!$P$3:$R$72,3,0),"")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(OCULTAR)'!$P$3:$R$72,3,0),"")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(OCULTAR)'!$P$3:$R$72,3,0),"")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(OCULTAR)'!$P$3:$R$72,3,0),"")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(OCULTAR)'!$P$3:$R$72,3,0),"")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(OCULTAR)'!$P$3:$R$72,3,0),"")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(OCULTAR)'!$P$3:$R$72,3,0),"")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(OCULTAR)'!$P$3:$R$72,3,0),"")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(OCULTAR)'!$P$3:$R$72,3,0),"")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(OCULTAR)'!$P$3:$R$72,3,0),"")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(OCULTAR)'!$P$3:$R$72,3,0),"")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(OCULTAR)'!$P$3:$R$72,3,0),"")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(OCULTAR)'!$P$3:$R$72,3,0),"")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(OCULTAR)'!$P$3:$R$72,3,0),"")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(OCULTAR)'!$P$3:$R$72,3,0),"")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(OCULTAR)'!$P$3:$R$72,3,0),"")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(OCULTAR)'!$P$3:$R$72,3,0),"")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(OCULTAR)'!$P$3:$R$72,3,0),"")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(OCULTAR)'!$P$3:$R$72,3,0),"")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(OCULTAR)'!$P$3:$R$72,3,0),"")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(OCULTAR)'!$P$3:$R$72,3,0),"")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(OCULTAR)'!$P$3:$R$72,3,0),"")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(OCULTAR)'!$P$3:$R$72,3,0),"")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(OCULTAR)'!$P$3:$R$72,3,0),"")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(OCULTAR)'!$P$3:$R$72,3,0),"")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(OCULTAR)'!$P$3:$R$72,3,0),"")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(OCULTAR)'!$P$3:$R$72,3,0),"")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(OCULTAR)'!$P$3:$R$72,3,0),"")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(OCULTAR)'!$P$3:$R$72,3,0),"")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(OCULTAR)'!$P$3:$R$72,3,0),"")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(OCULTAR)'!$P$3:$R$72,3,0),"")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(OCULTAR)'!$P$3:$R$72,3,0),"")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(OCULTAR)'!$P$3:$R$72,3,0),"")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(OCULTAR)'!$P$3:$R$72,3,0),"")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(OCULTAR)'!$P$3:$R$72,3,0),"")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(OCULTAR)'!$P$3:$R$72,3,0),"")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(OCULTAR)'!$P$3:$R$72,3,0),"")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(OCULTAR)'!$P$3:$R$72,3,0),"")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(OCULTAR)'!$P$3:$R$72,3,0),"")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(OCULTAR)'!$P$3:$R$72,3,0),"")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(OCULTAR)'!$P$3:$R$72,3,0),"")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(OCULTAR)'!$P$3:$R$72,3,0),"")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(OCULTAR)'!$P$3:$R$72,3,0),"")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(OCULTAR)'!$P$3:$R$72,3,0),"")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(OCULTAR)'!$P$3:$R$72,3,0),"")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(OCULTAR)'!$P$3:$R$72,3,0),"")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(OCULTAR)'!$P$3:$R$72,3,0),"")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(OCULTAR)'!$P$3:$R$72,3,0),"")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(OCULTAR)'!$P$3:$R$72,3,0),"")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(OCULTAR)'!$P$3:$R$72,3,0),"")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(OCULTAR)'!$P$3:$R$72,3,0),"")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(OCULTAR)'!$P$3:$R$72,3,0),"")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(OCULTAR)'!$P$3:$R$72,3,0),"")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(OCULTAR)'!$P$3:$R$72,3,0),"")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(OCULTAR)'!$P$3:$R$72,3,0),"")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(OCULTAR)'!$P$3:$R$72,3,0),"")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(OCULTAR)'!$P$3:$R$72,3,0),"")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(OCULTAR)'!$P$3:$R$72,3,0),"")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(OCULTAR)'!$P$3:$R$72,3,0),"")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(OCULTAR)'!$P$3:$R$72,3,0),"")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(OCULTAR)'!$P$3:$R$72,3,0),"")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(OCULTAR)'!$P$3:$R$72,3,0),"")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(OCULTAR)'!$P$3:$R$72,3,0),"")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(OCULTAR)'!$P$3:$R$72,3,0),"")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(OCULTAR)'!$P$3:$R$72,3,0),"")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(OCULTAR)'!$P$3:$R$72,3,0),"")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(OCULTAR)'!$P$3:$R$72,3,0),"")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(OCULTAR)'!$P$3:$R$72,3,0),"")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(OCULTAR)'!$P$3:$R$72,3,0),"")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(OCULTAR)'!$P$3:$R$72,3,0),"")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(OCULTAR)'!$P$3:$R$72,3,0),"")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(OCULTAR)'!$P$3:$R$72,3,0),"")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(OCULTAR)'!$P$3:$R$72,3,0),"")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(OCULTAR)'!$P$3:$R$72,3,0),"")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(OCULTAR)'!$P$3:$R$72,3,0),"")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(OCULTAR)'!$P$3:$R$72,3,0),"")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(OCULTAR)'!$P$3:$R$72,3,0),"")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(OCULTAR)'!$P$3:$R$72,3,0),"")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(OCULTAR)'!$P$3:$R$72,3,0),"")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(OCULTAR)'!$P$3:$R$72,3,0),"")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(OCULTAR)'!$P$3:$R$72,3,0),"")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(OCULTAR)'!$P$3:$R$72,3,0),"")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(OCULTAR)'!$P$3:$R$72,3,0),"")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(OCULTAR)'!$P$3:$R$72,3,0),"")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(OCULTAR)'!$P$3:$R$72,3,0),"")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(OCULTAR)'!$P$3:$R$72,3,0),"")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(OCULTAR)'!$P$3:$R$72,3,0),"")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(OCULTAR)'!$P$3:$R$72,3,0),"")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(OCULTAR)'!$P$3:$R$72,3,0),"")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(OCULTAR)'!$P$3:$R$72,3,0),"")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(OCULTAR)'!$P$3:$R$72,3,0),"")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(OCULTAR)'!$P$3:$R$72,3,0),"")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(OCULTAR)'!$P$3:$R$72,3,0),"")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(OCULTAR)'!$P$3:$R$72,3,0),"")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(OCULTAR)'!$P$3:$R$72,3,0),"")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(OCULTAR)'!$P$3:$R$72,3,0),"")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(OCULTAR)'!$P$3:$R$72,3,0),"")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(OCULTAR)'!$P$3:$R$72,3,0),"")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(OCULTAR)'!$P$3:$R$72,3,0),"")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(OCULTAR)'!$P$3:$R$72,3,0),"")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(OCULTAR)'!$P$3:$R$72,3,0),"")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(OCULTAR)'!$P$3:$R$72,3,0),"")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(OCULTAR)'!$P$3:$R$72,3,0),"")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(OCULTAR)'!$P$3:$R$72,3,0),"")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(OCULTAR)'!$P$3:$R$72,3,0),"")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(OCULTAR)'!$P$3:$R$72,3,0),"")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(OCULTAR)'!$P$3:$R$72,3,0),"")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(OCULTAR)'!$P$3:$R$72,3,0),"")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(OCULTAR)'!$P$3:$R$72,3,0),"")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(OCULTAR)'!$P$3:$R$72,3,0),"")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(OCULTAR)'!$P$3:$R$72,3,0),"")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(OCULTAR)'!$P$3:$R$72,3,0),"")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(OCULTAR)'!$P$3:$R$72,3,0),"")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(OCULTAR)'!$P$3:$R$72,3,0),"")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(OCULTAR)'!$P$3:$R$72,3,0),"")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(OCULTAR)'!$P$3:$R$72,3,0),"")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(OCULTAR)'!$P$3:$R$72,3,0),"")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(OCULTAR)'!$P$3:$R$72,3,0),"")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(OCULTAR)'!$P$3:$R$72,3,0),"")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(OCULTAR)'!$P$3:$R$72,3,0),"")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(OCULTAR)'!$P$3:$R$72,3,0),"")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(OCULTAR)'!$P$3:$R$72,3,0),"")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(OCULTAR)'!$P$3:$R$72,3,0),"")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(OCULTAR)'!$P$3:$R$72,3,0),"")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(OCULTAR)'!$P$3:$R$72,3,0),"")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(OCULTAR)'!$P$3:$R$72,3,0),"")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(OCULTAR)'!$P$3:$R$72,3,0),"")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(OCULTAR)'!$P$3:$R$72,3,0),"")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(OCULTAR)'!$P$3:$R$72,3,0),"")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(OCULTAR)'!$P$3:$R$72,3,0),"")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(OCULTAR)'!$P$3:$R$72,3,0),"")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(OCULTAR)'!$P$3:$R$72,3,0),"")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(OCULTAR)'!$P$3:$R$72,3,0),"")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(OCULTAR)'!$P$3:$R$72,3,0),"")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(OCULTAR)'!$P$3:$R$72,3,0),"")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(OCULTAR)'!$P$3:$R$72,3,0),"")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(OCULTAR)'!$P$3:$R$72,3,0),"")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(OCULTAR)'!$P$3:$R$72,3,0),"")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(OCULTAR)'!$P$3:$R$72,3,0),"")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(OCULTAR)'!$P$3:$R$72,3,0),"")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(OCULTAR)'!$P$3:$R$72,3,0),"")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(OCULTAR)'!$P$3:$R$72,3,0),"")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(OCULTAR)'!$P$3:$R$72,3,0),"")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(OCULTAR)'!$P$3:$R$72,3,0),"")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(OCULTAR)'!$P$3:$R$72,3,0),"")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(OCULTAR)'!$P$3:$R$72,3,0),"")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(OCULTAR)'!$P$3:$R$72,3,0),"")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(OCULTAR)'!$P$3:$R$72,3,0),"")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(OCULTAR)'!$P$3:$R$72,3,0),"")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(OCULTAR)'!$P$3:$R$72,3,0),"")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(OCULTAR)'!$P$3:$R$72,3,0),"")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(OCULTAR)'!$P$3:$R$72,3,0),"")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(OCULTAR)'!$P$3:$R$72,3,0),"")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(OCULTAR)'!$P$3:$R$72,3,0),"")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(OCULTAR)'!$P$3:$R$72,3,0),"")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(OCULTAR)'!$P$3:$R$72,3,0),"")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(OCULTAR)'!$P$3:$R$72,3,0),"")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(OCULTAR)'!$P$3:$R$72,3,0),"")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(OCULTAR)'!$P$3:$R$72,3,0),"")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(OCULTAR)'!$P$3:$R$72,3,0),"")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(OCULTAR)'!$P$3:$R$72,3,0),"")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(OCULTAR)'!$P$3:$R$72,3,0),"")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(OCULTAR)'!$P$3:$R$72,3,0),"")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(OCULTAR)'!$P$3:$R$72,3,0),"")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(OCULTAR)'!$P$3:$R$72,3,0),"")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(OCULTAR)'!$P$3:$R$72,3,0),"")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(OCULTAR)'!$P$3:$R$72,3,0),"")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(OCULTAR)'!$P$3:$R$72,3,0),"")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(OCULTAR)'!$P$3:$R$72,3,0),"")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(OCULTAR)'!$P$3:$R$72,3,0),"")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(OCULTAR)'!$P$3:$R$72,3,0),"")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(OCULTAR)'!$P$3:$R$72,3,0),"")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(OCULTAR)'!$P$3:$R$72,3,0),"")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(OCULTAR)'!$P$3:$R$72,3,0),"")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(OCULTAR)'!$P$3:$R$72,3,0),"")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(OCULTAR)'!$P$3:$R$72,3,0),"")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(OCULTAR)'!$P$3:$R$72,3,0),"")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(OCULTAR)'!$P$3:$R$72,3,0),"")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(OCULTAR)'!$P$3:$R$72,3,0),"")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(OCULTAR)'!$P$3:$R$72,3,0),"")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(OCULTAR)'!$P$3:$R$72,3,0),"")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(OCULTAR)'!$P$3:$R$72,3,0),"")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(OCULTAR)'!$P$3:$R$72,3,0),"")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(OCULTAR)'!$P$3:$R$72,3,0),"")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(OCULTAR)'!$P$3:$R$72,3,0),"")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(OCULTAR)'!$P$3:$R$72,3,0),"")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(OCULTAR)'!$P$3:$R$72,3,0),"")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(OCULTAR)'!$P$3:$R$72,3,0),"")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(OCULTAR)'!$P$3:$R$72,3,0),"")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(OCULTAR)'!$P$3:$R$72,3,0),"")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(OCULTAR)'!$P$3:$R$72,3,0),"")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(OCULTAR)'!$P$3:$R$72,3,0),"")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(OCULTAR)'!$P$3:$R$72,3,0),"")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(OCULTAR)'!$P$3:$R$72,3,0),"")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(OCULTAR)'!$P$3:$R$72,3,0),"")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(OCULTAR)'!$P$3:$R$72,3,0),"")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(OCULTAR)'!$P$3:$R$72,3,0),"")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(OCULTAR)'!$P$3:$R$72,3,0),"")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(OCULTAR)'!$P$3:$R$72,3,0),"")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(OCULTAR)'!$P$3:$R$72,3,0),"")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(OCULTAR)'!$P$3:$R$72,3,0),"")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(OCULTAR)'!$P$3:$R$72,3,0),"")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(OCULTAR)'!$P$3:$R$72,3,0),"")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(OCULTAR)'!$P$3:$R$72,3,0),"")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(OCULTAR)'!$P$3:$R$72,3,0),"")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(OCULTAR)'!$P$3:$R$72,3,0),"")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(OCULTAR)'!$P$3:$R$72,3,0),"")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(OCULTAR)'!$P$3:$R$72,3,0),"")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(OCULTAR)'!$P$3:$R$72,3,0),"")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(OCULTAR)'!$P$3:$R$72,3,0),"")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(OCULTAR)'!$P$3:$R$72,3,0),"")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(OCULTAR)'!$P$3:$R$72,3,0),"")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(OCULTAR)'!$P$3:$R$72,3,0),"")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(OCULTAR)'!$P$3:$R$72,3,0),"")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(OCULTAR)'!$P$3:$R$72,3,0),"")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(OCULTAR)'!$P$3:$R$72,3,0),"")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(OCULTAR)'!$P$3:$R$72,3,0),"")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(OCULTAR)'!$P$3:$R$72,3,0),"")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(OCULTAR)'!$P$3:$R$72,3,0),"")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(OCULTAR)'!$P$3:$R$72,3,0),"")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(OCULTAR)'!$P$3:$R$72,3,0),"")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(OCULTAR)'!$P$3:$R$72,3,0),"")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(OCULTAR)'!$P$3:$R$72,3,0),"")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(OCULTAR)'!$P$3:$R$72,3,0),"")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(OCULTAR)'!$P$3:$R$72,3,0),"")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(OCULTAR)'!$P$3:$R$72,3,0),"")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(OCULTAR)'!$P$3:$R$72,3,0),"")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(OCULTAR)'!$P$3:$R$72,3,0),"")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(OCULTAR)'!$P$3:$R$72,3,0),"")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(OCULTAR)'!$P$3:$R$72,3,0),"")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(OCULTAR)'!$P$3:$R$72,3,0),"")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(OCULTAR)'!$P$3:$R$72,3,0),"")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(OCULTAR)'!$P$3:$R$72,3,0),"")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(OCULTAR)'!$P$3:$R$72,3,0),"")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(OCULTAR)'!$P$3:$R$72,3,0),"")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(OCULTAR)'!$P$3:$R$72,3,0),"")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(OCULTAR)'!$P$3:$R$72,3,0),"")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(OCULTAR)'!$P$3:$R$72,3,0),"")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(OCULTAR)'!$P$3:$R$72,3,0),"")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(OCULTAR)'!$P$3:$R$72,3,0),"")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(OCULTAR)'!$P$3:$R$72,3,0),"")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(OCULTAR)'!$P$3:$R$72,3,0),"")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(OCULTAR)'!$P$3:$R$72,3,0),"")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(OCULTAR)'!$P$3:$R$72,3,0),"")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(OCULTAR)'!$P$3:$R$72,3,0),"")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(OCULTAR)'!$P$3:$R$72,3,0),"")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(OCULTAR)'!$P$3:$R$72,3,0),"")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(OCULTAR)'!$P$3:$R$72,3,0),"")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(OCULTAR)'!$P$3:$R$72,3,0),"")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(OCULTAR)'!$P$3:$R$72,3,0),"")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(OCULTAR)'!$P$3:$R$72,3,0),"")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(OCULTAR)'!$P$3:$R$72,3,0),"")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(OCULTAR)'!$P$3:$R$72,3,0),"")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(OCULTAR)'!$P$3:$R$72,3,0),"")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(OCULTAR)'!$P$3:$R$72,3,0),"")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(OCULTAR)'!$P$3:$R$72,3,0),"")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(OCULTAR)'!$P$3:$R$72,3,0),"")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(OCULTAR)'!$P$3:$R$72,3,0),"")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(OCULTAR)'!$P$3:$R$72,3,0),"")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(OCULTAR)'!$P$3:$R$72,3,0),"")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(OCULTAR)'!$P$3:$R$72,3,0),"")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(OCULTAR)'!$P$3:$R$72,3,0),"")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(OCULTAR)'!$P$3:$R$72,3,0),"")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(OCULTAR)'!$P$3:$R$72,3,0),"")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(OCULTAR)'!$P$3:$R$72,3,0),"")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(OCULTAR)'!$P$3:$R$72,3,0),"")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(OCULTAR)'!$P$3:$R$72,3,0),"")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(OCULTAR)'!$P$3:$R$72,3,0),"")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(OCULTAR)'!$P$3:$R$72,3,0),"")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(OCULTAR)'!$P$3:$R$72,3,0),"")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(OCULTAR)'!$P$3:$R$72,3,0),"")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(OCULTAR)'!$P$3:$R$72,3,0),"")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(OCULTAR)'!$P$3:$R$72,3,0),"")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(OCULTAR)'!$P$3:$R$72,3,0),"")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(OCULTAR)'!$P$3:$R$72,3,0),"")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(OCULTAR)'!$P$3:$R$72,3,0),"")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(OCULTAR)'!$P$3:$R$72,3,0),"")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(OCULTAR)'!$P$3:$R$72,3,0),"")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(OCULTAR)'!$P$3:$R$72,3,0),"")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(OCULTAR)'!$P$3:$R$72,3,0),"")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(OCULTAR)'!$P$3:$R$72,3,0),"")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(OCULTAR)'!$P$3:$R$72,3,0),"")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(OCULTAR)'!$P$3:$R$72,3,0),"")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(OCULTAR)'!$P$3:$R$72,3,0),"")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(OCULTAR)'!$P$3:$R$72,3,0),"")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(OCULTAR)'!$P$3:$R$72,3,0),"")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(OCULTAR)'!$P$3:$R$72,3,0),"")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(OCULTAR)'!$P$3:$R$72,3,0),"")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(OCULTAR)'!$P$3:$R$72,3,0),"")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(OCULTAR)'!$P$3:$R$72,3,0),"")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(OCULTAR)'!$P$3:$R$72,3,0),"")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(OCULTAR)'!$P$3:$R$72,3,0),"")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(OCULTAR)'!$P$3:$R$72,3,0),"")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(OCULTAR)'!$P$3:$R$72,3,0),"")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(OCULTAR)'!$P$3:$R$72,3,0),"")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(OCULTAR)'!$P$3:$R$72,3,0),"")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(OCULTAR)'!$P$3:$R$72,3,0),"")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(OCULTAR)'!$P$3:$R$72,3,0),"")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(OCULTAR)'!$P$3:$R$72,3,0),"")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(OCULTAR)'!$P$3:$R$72,3,0),"")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(OCULTAR)'!$P$3:$R$72,3,0),"")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(OCULTAR)'!$P$3:$R$72,3,0),"")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(OCULTAR)'!$P$3:$R$72,3,0),"")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(OCULTAR)'!$P$3:$R$72,3,0),"")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(OCULTAR)'!$P$3:$R$72,3,0),"")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(OCULTAR)'!$P$3:$R$72,3,0),"")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(OCULTAR)'!$P$3:$R$72,3,0),"")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(OCULTAR)'!$P$3:$R$72,3,0),"")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(OCULTAR)'!$P$3:$R$72,3,0),"")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(OCULTAR)'!$P$3:$R$72,3,0),"")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(OCULTAR)'!$P$3:$R$72,3,0),"")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(OCULTAR)'!$P$3:$R$72,3,0),"")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(OCULTAR)'!$P$3:$R$72,3,0),"")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(OCULTAR)'!$P$3:$R$72,3,0),"")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(OCULTAR)'!$P$3:$R$72,3,0),"")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(OCULTAR)'!$P$3:$R$72,3,0),"")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(OCULTAR)'!$P$3:$R$72,3,0),"")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(OCULTAR)'!$P$3:$R$72,3,0),"")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(OCULTAR)'!$P$3:$R$72,3,0),"")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(OCULTAR)'!$P$3:$R$72,3,0),"")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(OCULTAR)'!$P$3:$R$72,3,0),"")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(OCULTAR)'!$P$3:$R$72,3,0),"")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(OCULTAR)'!$P$3:$R$72,3,0),"")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(OCULTAR)'!$P$3:$R$72,3,0),"")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(OCULTAR)'!$P$3:$R$72,3,0),"")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(OCULTAR)'!$P$3:$R$72,3,0),"")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(OCULTAR)'!$P$3:$R$72,3,0),"")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(OCULTAR)'!$P$3:$R$72,3,0),"")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(OCULTAR)'!$P$3:$R$72,3,0),"")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(OCULTAR)'!$P$3:$R$72,3,0),"")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(OCULTAR)'!$P$3:$R$72,3,0),"")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(OCULTAR)'!$P$3:$R$72,3,0),"")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(OCULTAR)'!$P$3:$R$72,3,0),"")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(OCULTAR)'!$P$3:$R$72,3,0),"")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(OCULTAR)'!$P$3:$R$72,3,0),"")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(OCULTAR)'!$P$3:$R$72,3,0),"")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(OCULTAR)'!$P$3:$R$72,3,0),"")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(OCULTAR)'!$P$3:$R$72,3,0),"")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(OCULTAR)'!$P$3:$R$72,3,0),"")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(OCULTAR)'!$P$3:$R$72,3,0),"")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(OCULTAR)'!$P$3:$R$72,3,0),"")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(OCULTAR)'!$P$3:$R$72,3,0),"")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(OCULTAR)'!$P$3:$R$72,3,0),"")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(OCULTAR)'!$P$3:$R$72,3,0),"")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(OCULTAR)'!$P$3:$R$72,3,0),"")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(OCULTAR)'!$P$3:$R$72,3,0),"")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(OCULTAR)'!$P$3:$R$72,3,0),"")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(OCULTAR)'!$P$3:$R$72,3,0),"")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(OCULTAR)'!$P$3:$R$72,3,0),"")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(OCULTAR)'!$P$3:$R$72,3,0),"")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(OCULTAR)'!$P$3:$R$72,3,0),"")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(OCULTAR)'!$P$3:$R$72,3,0),"")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(OCULTAR)'!$P$3:$R$72,3,0),"")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(OCULTAR)'!$P$3:$R$72,3,0),"")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(OCULTAR)'!$P$3:$R$72,3,0),"")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(OCULTAR)'!$P$3:$R$72,3,0),"")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(OCULTAR)'!$P$3:$R$72,3,0),"")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(OCULTAR)'!$P$3:$R$72,3,0),"")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(OCULTAR)'!$P$3:$R$72,3,0),"")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(OCULTAR)'!$P$3:$R$72,3,0),"")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(OCULTAR)'!$P$3:$R$72,3,0),"")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(OCULTAR)'!$P$3:$R$72,3,0),"")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(OCULTAR)'!$P$3:$R$72,3,0),"")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(OCULTAR)'!$P$3:$R$72,3,0),"")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(OCULTAR)'!$P$3:$R$72,3,0),"")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(OCULTAR)'!$P$3:$R$72,3,0),"")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(OCULTAR)'!$P$3:$R$72,3,0),"")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(OCULTAR)'!$P$3:$R$72,3,0),"")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(OCULTAR)'!$P$3:$R$72,3,0),"")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(OCULTAR)'!$P$3:$R$72,3,0),"")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(OCULTAR)'!$P$3:$R$72,3,0),"")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(OCULTAR)'!$P$3:$R$72,3,0),"")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(OCULTAR)'!$P$3:$R$72,3,0),"")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(OCULTAR)'!$P$3:$R$72,3,0),"")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(OCULTAR)'!$P$3:$R$72,3,0),"")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(OCULTAR)'!$P$3:$R$72,3,0),"")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(OCULTAR)'!$P$3:$R$72,3,0),"")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(OCULTAR)'!$P$3:$R$72,3,0),"")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(OCULTAR)'!$P$3:$R$72,3,0),"")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(OCULTAR)'!$P$3:$R$72,3,0),"")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(OCULTAR)'!$P$3:$R$72,3,0),"")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(OCULTAR)'!$P$3:$R$72,3,0),"")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(OCULTAR)'!$P$3:$R$72,3,0),"")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(OCULTAR)'!$P$3:$R$72,3,0),"")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(OCULTAR)'!$P$3:$R$72,3,0),"")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(OCULTAR)'!$P$3:$R$72,3,0),"")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(OCULTAR)'!$P$3:$R$72,3,0),"")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(OCULTAR)'!$P$3:$R$72,3,0),"")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(OCULTAR)'!$P$3:$R$72,3,0),"")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(OCULTAR)'!$P$3:$R$72,3,0),"")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(OCULTAR)'!$P$3:$R$72,3,0),"")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(OCULTAR)'!$P$3:$R$72,3,0),"")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(OCULTAR)'!$P$3:$R$72,3,0),"")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(OCULTAR)'!$P$3:$R$72,3,0),"")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(OCULTAR)'!$P$3:$R$72,3,0),"")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(OCULTAR)'!$P$3:$R$72,3,0),"")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(OCULTAR)'!$P$3:$R$72,3,0),"")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(OCULTAR)'!$P$3:$R$72,3,0),"")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(OCULTAR)'!$P$3:$R$72,3,0),"")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(OCULTAR)'!$P$3:$R$72,3,0),"")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(OCULTAR)'!$P$3:$R$72,3,0),"")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(OCULTAR)'!$P$3:$R$72,3,0),"")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(OCULTAR)'!$P$3:$R$72,3,0),"")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(OCULTAR)'!$P$3:$R$72,3,0),"")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(OCULTAR)'!$P$3:$R$72,3,0),"")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(OCULTAR)'!$P$3:$R$72,3,0),"")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(OCULTAR)'!$P$3:$R$72,3,0),"")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(OCULTAR)'!$P$3:$R$72,3,0),"")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(OCULTAR)'!$P$3:$R$72,3,0),"")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(OCULTAR)'!$P$3:$R$72,3,0),"")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(OCULTAR)'!$P$3:$R$72,3,0),"")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(OCULTAR)'!$P$3:$R$72,3,0),"")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(OCULTAR)'!$P$3:$R$72,3,0),"")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(OCULTAR)'!$P$3:$R$72,3,0),"")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(OCULTAR)'!$P$3:$R$72,3,0),"")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(OCULTAR)'!$P$3:$R$72,3,0),"")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(OCULTAR)'!$P$3:$R$72,3,0),"")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(OCULTAR)'!$P$3:$R$72,3,0),"")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(OCULTAR)'!$P$3:$R$72,3,0),"")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(OCULTAR)'!$P$3:$R$72,3,0),"")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(OCULTAR)'!$P$3:$R$72,3,0),"")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(OCULTAR)'!$P$3:$R$72,3,0),"")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(OCULTAR)'!$P$3:$R$72,3,0),"")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(OCULTAR)'!$P$3:$R$72,3,0),"")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(OCULTAR)'!$P$3:$R$72,3,0),"")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(OCULTAR)'!$P$3:$R$72,3,0),"")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(OCULTAR)'!$P$3:$R$72,3,0),"")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(OCULTAR)'!$P$3:$R$72,3,0),"")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(OCULTAR)'!$P$3:$R$72,3,0),"")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(OCULTAR)'!$P$3:$R$72,3,0),"")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(OCULTAR)'!$P$3:$R$72,3,0),"")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(OCULTAR)'!$P$3:$R$72,3,0),"")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(OCULTAR)'!$P$3:$R$72,3,0),"")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(OCULTAR)'!$P$3:$R$72,3,0),"")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(OCULTAR)'!$P$3:$R$72,3,0),"")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(OCULTAR)'!$P$3:$R$72,3,0),"")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(OCULTAR)'!$P$3:$R$72,3,0),"")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(OCULTAR)'!$P$3:$R$72,3,0),"")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(OCULTAR)'!$P$3:$R$72,3,0),"")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(OCULTAR)'!$P$3:$R$72,3,0),"")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(OCULTAR)'!$P$3:$R$72,3,0),"")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(OCULTAR)'!$P$3:$R$72,3,0),"")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(OCULTAR)'!$P$3:$R$72,3,0),"")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(OCULTAR)'!$P$3:$R$72,3,0),"")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(OCULTAR)'!$P$3:$R$72,3,0),"")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(OCULTAR)'!$P$3:$R$72,3,0),"")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(OCULTAR)'!$P$3:$R$72,3,0),"")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(OCULTAR)'!$P$3:$R$72,3,0),"")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(OCULTAR)'!$P$3:$R$72,3,0),"")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(OCULTAR)'!$P$3:$R$72,3,0),"")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(OCULTAR)'!$P$3:$R$72,3,0),"")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(OCULTAR)'!$P$3:$R$72,3,0),"")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(OCULTAR)'!$P$3:$R$72,3,0),"")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(OCULTAR)'!$P$3:$R$72,3,0),"")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(OCULTAR)'!$P$3:$R$72,3,0),"")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(OCULTAR)'!$P$3:$R$72,3,0),"")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(OCULTAR)'!$P$3:$R$72,3,0),"")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(OCULTAR)'!$P$3:$R$72,3,0),"")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(OCULTAR)'!$P$3:$R$72,3,0),"")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(OCULTAR)'!$P$3:$R$72,3,0),"")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(OCULTAR)'!$P$3:$R$72,3,0),"")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(OCULTAR)'!$P$3:$R$72,3,0),"")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(OCULTAR)'!$P$3:$R$72,3,0),"")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(OCULTAR)'!$P$3:$R$72,3,0),"")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(OCULTAR)'!$P$3:$R$72,3,0),"")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(OCULTAR)'!$P$3:$R$72,3,0),"")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(OCULTAR)'!$P$3:$R$72,3,0),"")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(OCULTAR)'!$P$3:$R$72,3,0),"")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(OCULTAR)'!$P$3:$R$72,3,0),"")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(OCULTAR)'!$P$3:$R$72,3,0),"")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(OCULTAR)'!$P$3:$R$72,3,0),"")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(OCULTAR)'!$P$3:$R$72,3,0),"")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(OCULTAR)'!$P$3:$R$72,3,0),"")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(OCULTAR)'!$P$3:$R$72,3,0),"")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(OCULTAR)'!$P$3:$R$72,3,0),"")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(OCULTAR)'!$P$3:$R$72,3,0),"")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(OCULTAR)'!$P$3:$R$72,3,0),"")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(OCULTAR)'!$P$3:$R$72,3,0),"")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(OCULTAR)'!$P$3:$R$72,3,0),"")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(OCULTAR)'!$P$3:$R$72,3,0),"")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(OCULTAR)'!$P$3:$R$72,3,0),"")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(OCULTAR)'!$P$3:$R$72,3,0),"")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(OCULTAR)'!$P$3:$R$72,3,0),"")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(OCULTAR)'!$P$3:$R$72,3,0),"")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(OCULTAR)'!$P$3:$R$72,3,0),"")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(OCULTAR)'!$P$3:$R$72,3,0),"")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(OCULTAR)'!$P$3:$R$72,3,0),"")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(OCULTAR)'!$P$3:$R$72,3,0),"")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(OCULTAR)'!$P$3:$R$72,3,0),"")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(OCULTAR)'!$P$3:$R$72,3,0),"")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(OCULTAR)'!$P$3:$R$72,3,0),"")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(OCULTAR)'!$P$3:$R$72,3,0),"")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(OCULTAR)'!$P$3:$R$72,3,0),"")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(OCULTAR)'!$P$3:$R$72,3,0),"")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(OCULTAR)'!$P$3:$R$72,3,0),"")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(OCULTAR)'!$P$3:$R$72,3,0),"")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(OCULTAR)'!$P$3:$R$72,3,0),"")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(OCULTAR)'!$P$3:$R$72,3,0),"")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(OCULTAR)'!$P$3:$R$72,3,0),"")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(OCULTAR)'!$P$3:$R$72,3,0),"")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(OCULTAR)'!$P$3:$R$72,3,0),"")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(OCULTAR)'!$P$3:$R$72,3,0),"")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(OCULTAR)'!$P$3:$R$72,3,0),"")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(OCULTAR)'!$P$3:$R$72,3,0),"")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(OCULTAR)'!$P$3:$R$72,3,0),"")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(OCULTAR)'!$P$3:$R$72,3,0),"")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(OCULTAR)'!$P$3:$R$72,3,0),"")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(OCULTAR)'!$P$3:$R$72,3,0),"")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(OCULTAR)'!$P$3:$R$72,3,0),"")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(OCULTAR)'!$P$3:$R$72,3,0),"")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(OCULTAR)'!$P$3:$R$72,3,0),"")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(OCULTAR)'!$P$3:$R$72,3,0),"")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(OCULTAR)'!$P$3:$R$72,3,0),"")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(OCULTAR)'!$P$3:$R$72,3,0),"")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(OCULTAR)'!$P$3:$R$72,3,0),"")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(OCULTAR)'!$P$3:$R$72,3,0),"")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(OCULTAR)'!$P$3:$R$72,3,0),"")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(OCULTAR)'!$P$3:$R$72,3,0),"")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(OCULTAR)'!$P$3:$R$72,3,0),"")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(OCULTAR)'!$P$3:$R$72,3,0),"")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(OCULTAR)'!$P$3:$R$72,3,0),"")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(OCULTAR)'!$P$3:$R$72,3,0),"")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(OCULTAR)'!$P$3:$R$72,3,0),"")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(OCULTAR)'!$P$3:$R$72,3,0),"")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(OCULTAR)'!$P$3:$R$72,3,0),"")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(OCULTAR)'!$P$3:$R$72,3,0),"")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(OCULTAR)'!$P$3:$R$72,3,0),"")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(OCULTAR)'!$P$3:$R$72,3,0),"")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(OCULTAR)'!$P$3:$R$72,3,0),"")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(OCULTAR)'!$P$3:$R$72,3,0),"")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(OCULTAR)'!$P$3:$R$72,3,0),"")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(OCULTAR)'!$P$3:$R$72,3,0),"")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(OCULTAR)'!$P$3:$R$72,3,0),"")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(OCULTAR)'!$P$3:$R$72,3,0),"")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(OCULTAR)'!$P$3:$R$72,3,0),"")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(OCULTAR)'!$P$3:$R$72,3,0),"")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(OCULTAR)'!$P$3:$R$72,3,0),"")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(OCULTAR)'!$P$3:$R$72,3,0),"")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(OCULTAR)'!$P$3:$R$72,3,0),"")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(OCULTAR)'!$P$3:$R$72,3,0),"")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(OCULTAR)'!$P$3:$R$72,3,0),"")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(OCULTAR)'!$P$3:$R$72,3,0),"")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(OCULTAR)'!$P$3:$R$72,3,0),"")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(OCULTAR)'!$P$3:$R$72,3,0),"")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(OCULTAR)'!$P$3:$R$72,3,0),"")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(OCULTAR)'!$P$3:$R$72,3,0),"")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(OCULTAR)'!$P$3:$R$72,3,0),"")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(OCULTAR)'!$P$3:$R$72,3,0),"")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(OCULTAR)'!$P$3:$R$72,3,0),"")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(OCULTAR)'!$P$3:$R$72,3,0),"")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(OCULTAR)'!$P$3:$R$72,3,0),"")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(OCULTAR)'!$P$3:$R$72,3,0),"")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(OCULTAR)'!$P$3:$R$72,3,0),"")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(OCULTAR)'!$P$3:$R$72,3,0),"")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(OCULTAR)'!$P$3:$R$72,3,0),"")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(OCULTAR)'!$P$3:$R$72,3,0),"")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(OCULTAR)'!$P$3:$R$72,3,0),"")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(OCULTAR)'!$P$3:$R$72,3,0),"")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(OCULTAR)'!$P$3:$R$72,3,0),"")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(OCULTAR)'!$P$3:$R$72,3,0),"")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(OCULTAR)'!$P$3:$R$72,3,0),"")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(OCULTAR)'!$P$3:$R$72,3,0),"")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(OCULTAR)'!$P$3:$R$72,3,0),"")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(OCULTAR)'!$P$3:$R$72,3,0),"")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(OCULTAR)'!$P$3:$R$72,3,0),"")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(OCULTAR)'!$P$3:$R$72,3,0),"")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(OCULTAR)'!$P$3:$R$72,3,0),"")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(OCULTAR)'!$P$3:$R$72,3,0),"")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(OCULTAR)'!$P$3:$R$72,3,0),"")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(OCULTAR)'!$P$3:$R$72,3,0),"")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(OCULTAR)'!$P$3:$R$72,3,0),"")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(OCULTAR)'!$P$3:$R$72,3,0),"")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(OCULTAR)'!$P$3:$R$72,3,0),"")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(OCULTAR)'!$P$3:$R$72,3,0),"")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(OCULTAR)'!$P$3:$R$72,3,0),"")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(OCULTAR)'!$P$3:$R$72,3,0),"")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(OCULTAR)'!$P$3:$R$72,3,0),"")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(OCULTAR)'!$P$3:$R$72,3,0),"")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(OCULTAR)'!$P$3:$R$72,3,0),"")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(OCULTAR)'!$P$3:$R$72,3,0),"")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(OCULTAR)'!$P$3:$R$72,3,0),"")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(OCULTAR)'!$P$3:$R$72,3,0),"")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(OCULTAR)'!$P$3:$R$72,3,0),"")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(OCULTAR)'!$P$3:$R$72,3,0),"")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(OCULTAR)'!$P$3:$R$72,3,0),"")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(OCULTAR)'!$P$3:$R$72,3,0),"")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(OCULTAR)'!$P$3:$R$72,3,0),"")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(OCULTAR)'!$P$3:$R$72,3,0),"")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(OCULTAR)'!$P$3:$R$72,3,0),"")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(OCULTAR)'!$P$3:$R$72,3,0),"")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(OCULTAR)'!$P$3:$R$72,3,0),"")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(OCULTAR)'!$P$3:$R$72,3,0),"")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(OCULTAR)'!$P$3:$R$72,3,0),"")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(OCULTAR)'!$P$3:$R$72,3,0),"")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(OCULTAR)'!$P$3:$R$72,3,0),"")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(OCULTAR)'!$P$3:$R$72,3,0),"")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(OCULTAR)'!$P$3:$R$72,3,0),"")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(OCULTAR)'!$P$3:$R$72,3,0),"")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(OCULTAR)'!$P$3:$R$72,3,0),"")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(OCULTAR)'!$P$3:$R$72,3,0),"")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(OCULTAR)'!$P$3:$R$72,3,0),"")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(OCULTAR)'!$P$3:$R$72,3,0),"")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(OCULTAR)'!$P$3:$R$72,3,0),"")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(OCULTAR)'!$P$3:$R$72,3,0),"")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(OCULTAR)'!$P$3:$R$72,3,0),"")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(OCULTAR)'!$P$3:$R$72,3,0),"")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(OCULTAR)'!$P$3:$R$72,3,0),"")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(OCULTAR)'!$P$3:$R$72,3,0),"")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(OCULTAR)'!$P$3:$R$72,3,0),"")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(OCULTAR)'!$P$3:$R$72,3,0),"")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(OCULTAR)'!$P$3:$R$72,3,0),"")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(OCULTAR)'!$P$3:$R$72,3,0),"")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(OCULTAR)'!$P$3:$R$72,3,0),"")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(OCULTAR)'!$P$3:$R$72,3,0),"")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(OCULTAR)'!$P$3:$R$72,3,0),"")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(OCULTAR)'!$P$3:$R$72,3,0),"")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(OCULTAR)'!$P$3:$R$72,3,0),"")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(OCULTAR)'!$P$3:$R$72,3,0),"")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(OCULTAR)'!$P$3:$R$72,3,0),"")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(OCULTAR)'!$P$3:$R$72,3,0),"")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(OCULTAR)'!$P$3:$R$72,3,0),"")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(OCULTAR)'!$P$3:$R$72,3,0),"")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(OCULTAR)'!$P$3:$R$72,3,0),"")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(OCULTAR)'!$P$3:$R$72,3,0),"")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(OCULTAR)'!$P$3:$R$72,3,0),"")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(OCULTAR)'!$P$3:$R$72,3,0),"")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(OCULTAR)'!$P$3:$R$72,3,0),"")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(OCULTAR)'!$P$3:$R$72,3,0),"")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(OCULTAR)'!$P$3:$R$72,3,0),"")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(OCULTAR)'!$P$3:$R$72,3,0),"")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(OCULTAR)'!$P$3:$R$72,3,0),"")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(OCULTAR)'!$P$3:$R$72,3,0),"")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(OCULTAR)'!$P$3:$R$72,3,0),"")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(OCULTAR)'!$P$3:$R$72,3,0),"")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(OCULTAR)'!$P$3:$R$72,3,0),"")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(OCULTAR)'!$P$3:$R$72,3,0),"")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(OCULTAR)'!$P$3:$R$72,3,0),"")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(OCULTAR)'!$P$3:$R$72,3,0),"")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(OCULTAR)'!$P$3:$R$72,3,0),"")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(OCULTAR)'!$P$3:$R$72,3,0),"")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(OCULTAR)'!$P$3:$R$72,3,0),"")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(OCULTAR)'!$P$3:$R$72,3,0),"")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(OCULTAR)'!$P$3:$R$72,3,0),"")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(OCULTAR)'!$P$3:$R$72,3,0),"")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(OCULTAR)'!$P$3:$R$72,3,0),"")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(OCULTAR)'!$P$3:$R$72,3,0),"")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(OCULTAR)'!$P$3:$R$72,3,0),"")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(OCULTAR)'!$P$3:$R$72,3,0),"")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(OCULTAR)'!$P$3:$R$72,3,0),"")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(OCULTAR)'!$P$3:$R$72,3,0),"")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(OCULTAR)'!$P$3:$R$72,3,0),"")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(OCULTAR)'!$P$3:$R$72,3,0),"")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(OCULTAR)'!$P$3:$R$72,3,0),"")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(OCULTAR)'!$P$3:$R$72,3,0),"")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(OCULTAR)'!$P$3:$R$72,3,0),"")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(OCULTAR)'!$P$3:$R$72,3,0),"")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(OCULTAR)'!$P$3:$R$72,3,0),"")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(OCULTAR)'!$P$3:$R$72,3,0),"")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(OCULTAR)'!$P$3:$R$72,3,0),"")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(OCULTAR)'!$P$3:$R$72,3,0),"")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(OCULTAR)'!$P$3:$R$72,3,0),"")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(OCULTAR)'!$P$3:$R$72,3,0),"")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(OCULTAR)'!$P$3:$R$72,3,0),"")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(OCULTAR)'!$P$3:$R$72,3,0),"")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(OCULTAR)'!$P$3:$R$72,3,0),"")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(OCULTAR)'!$P$3:$R$72,3,0),"")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(OCULTAR)'!$P$3:$R$72,3,0),"")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(OCULTAR)'!$P$3:$R$72,3,0),"")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(OCULTAR)'!$P$3:$R$72,3,0),"")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(OCULTAR)'!$P$3:$R$72,3,0),"")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(OCULTAR)'!$P$3:$R$72,3,0),"")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(OCULTAR)'!$P$3:$R$72,3,0),"")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(OCULTAR)'!$P$3:$R$72,3,0),"")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(OCULTAR)'!$P$3:$R$72,3,0),"")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(OCULTAR)'!$P$3:$R$72,3,0),"")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(OCULTAR)'!$P$3:$R$72,3,0),"")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(OCULTAR)'!$P$3:$R$72,3,0),"")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(OCULTAR)'!$P$3:$R$72,3,0),"")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(OCULTAR)'!$P$3:$R$72,3,0),"")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(OCULTAR)'!$P$3:$R$72,3,0),"")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(OCULTAR)'!$P$3:$R$72,3,0),"")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(OCULTAR)'!$P$3:$R$72,3,0),"")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(OCULTAR)'!$P$3:$R$72,3,0),"")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(OCULTAR)'!$P$3:$R$72,3,0),"")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(OCULTAR)'!$P$3:$R$72,3,0),"")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(OCULTAR)'!$P$3:$R$72,3,0),"")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(OCULTAR)'!$P$3:$R$72,3,0),"")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(OCULTAR)'!$P$3:$R$72,3,0),"")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(OCULTAR)'!$P$3:$R$72,3,0),"")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(OCULTAR)'!$P$3:$R$72,3,0),"")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(OCULTAR)'!$P$3:$R$72,3,0),"")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(OCULTAR)'!$P$3:$R$72,3,0),"")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(OCULTAR)'!$P$3:$R$72,3,0),"")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(OCULTAR)'!$P$3:$R$72,3,0),"")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(OCULTAR)'!$P$3:$R$72,3,0),"")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(OCULTAR)'!$P$3:$R$72,3,0),"")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(OCULTAR)'!$P$3:$R$72,3,0),"")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(OCULTAR)'!$P$3:$R$72,3,0),"")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(OCULTAR)'!$P$3:$R$72,3,0),"")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(OCULTAR)'!$P$3:$R$72,3,0),"")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(OCULTAR)'!$P$3:$R$72,3,0),"")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(OCULTAR)'!$P$3:$R$72,3,0),"")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(OCULTAR)'!$P$3:$R$72,3,0),"")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(OCULTAR)'!$P$3:$R$72,3,0),"")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(OCULTAR)'!$P$3:$R$72,3,0),"")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(OCULTAR)'!$P$3:$R$72,3,0),"")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(OCULTAR)'!$P$3:$R$72,3,0),"")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(OCULTAR)'!$P$3:$R$72,3,0),"")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(OCULTAR)'!$P$3:$R$72,3,0),"")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(OCULTAR)'!$P$3:$R$72,3,0),"")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(OCULTAR)'!$P$3:$R$72,3,0),"")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(OCULTAR)'!$P$3:$R$72,3,0),"")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(OCULTAR)'!$P$3:$R$72,3,0),"")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(OCULTAR)'!$P$3:$R$72,3,0),"")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(OCULTAR)'!$P$3:$R$72,3,0),"")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(OCULTAR)'!$P$3:$R$72,3,0),"")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(OCULTAR)'!$P$3:$R$72,3,0),"")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(OCULTAR)'!$P$3:$R$72,3,0),"")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(OCULTAR)'!$P$3:$R$72,3,0),"")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(OCULTAR)'!$P$3:$R$72,3,0),"")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(OCULTAR)'!$P$3:$R$72,3,0),"")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(OCULTAR)'!$P$3:$R$72,3,0),"")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(OCULTAR)'!$P$3:$R$72,3,0),"")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(OCULTAR)'!$P$3:$R$72,3,0),"")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(OCULTAR)'!$P$3:$R$72,3,0),"")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(OCULTAR)'!$P$3:$R$72,3,0),"")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(OCULTAR)'!$P$3:$R$72,3,0),"")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(OCULTAR)'!$P$3:$R$72,3,0),"")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(OCULTAR)'!$P$3:$R$72,3,0),"")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(OCULTAR)'!$P$3:$R$72,3,0),"")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(OCULTAR)'!$P$3:$R$72,3,0),"")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(OCULTAR)'!$P$3:$R$72,3,0),"")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(OCULTAR)'!$P$3:$R$72,3,0),"")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(OCULTAR)'!$P$3:$R$72,3,0),"")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(OCULTAR)'!$P$3:$R$72,3,0),"")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(OCULTAR)'!$P$3:$R$72,3,0),"")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(OCULTAR)'!$P$3:$R$72,3,0),"")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(OCULTAR)'!$P$3:$R$72,3,0),"")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(OCULTAR)'!$P$3:$R$72,3,0),"")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(OCULTAR)'!$P$3:$R$72,3,0),"")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(OCULTAR)'!$P$3:$R$72,3,0),"")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(OCULTAR)'!$P$3:$R$72,3,0),"")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(OCULTAR)'!$P$3:$R$72,3,0),"")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(OCULTAR)'!$P$3:$R$72,3,0),"")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(OCULTAR)'!$P$3:$R$72,3,0),"")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(OCULTAR)'!$P$3:$R$72,3,0),"")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(OCULTAR)'!$P$3:$R$72,3,0),"")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(OCULTAR)'!$P$3:$R$72,3,0),"")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(OCULTAR)'!$P$3:$R$72,3,0),"")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(OCULTAR)'!$P$3:$R$72,3,0),"")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(OCULTAR)'!$P$3:$R$72,3,0),"")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(OCULTAR)'!$P$3:$R$72,3,0),"")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(OCULTAR)'!$P$3:$R$72,3,0),"")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(OCULTAR)'!$P$3:$R$72,3,0),"")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(OCULTAR)'!$P$3:$R$72,3,0),"")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(OCULTAR)'!$P$3:$R$72,3,0),"")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(OCULTAR)'!$P$3:$R$72,3,0),"")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(OCULTAR)'!$P$3:$R$72,3,0),"")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(OCULTAR)'!$P$3:$R$72,3,0),"")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(OCULTAR)'!$P$3:$R$72,3,0),"")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(OCULTAR)'!$P$3:$R$72,3,0),"")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(OCULTAR)'!$P$3:$R$72,3,0),"")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(OCULTAR)'!$P$3:$R$72,3,0),"")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(OCULTAR)'!$P$3:$R$72,3,0),"")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(OCULTAR)'!$P$3:$R$72,3,0),"")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(OCULTAR)'!$P$3:$R$72,3,0),"")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(OCULTAR)'!$P$3:$R$72,3,0),"")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(OCULTAR)'!$P$3:$R$72,3,0),"")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(OCULTAR)'!$P$3:$R$72,3,0),"")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(OCULTAR)'!$P$3:$R$72,3,0),"")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(OCULTAR)'!$P$3:$R$72,3,0),"")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(OCULTAR)'!$P$3:$R$72,3,0),"")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(OCULTAR)'!$P$3:$R$72,3,0),"")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(OCULTAR)'!$P$3:$R$72,3,0),"")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(OCULTAR)'!$P$3:$R$72,3,0),"")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(OCULTAR)'!$P$3:$R$72,3,0),"")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(OCULTAR)'!$P$3:$R$72,3,0),"")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(OCULTAR)'!$P$3:$R$72,3,0),"")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(OCULTAR)'!$P$3:$R$72,3,0),"")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(OCULTAR)'!$P$3:$R$72,3,0),"")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(OCULTAR)'!$P$3:$R$72,3,0),"")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(OCULTAR)'!$P$3:$R$72,3,0),"")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(OCULTAR)'!$P$3:$R$72,3,0),"")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(OCULTAR)'!$P$3:$R$72,3,0),"")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(OCULTAR)'!$P$3:$R$72,3,0),"")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(OCULTAR)'!$P$3:$R$72,3,0),"")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(OCULTAR)'!$P$3:$R$72,3,0),"")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(OCULTAR)'!$P$3:$R$72,3,0),"")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(OCULTAR)'!$P$3:$R$72,3,0),"")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(OCULTAR)'!$P$3:$R$72,3,0),"")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(OCULTAR)'!$P$3:$R$72,3,0),"")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(OCULTAR)'!$P$3:$R$72,3,0),"")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(OCULTAR)'!$P$3:$R$72,3,0),"")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(OCULTAR)'!$P$3:$R$72,3,0),"")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(OCULTAR)'!$P$3:$R$72,3,0),"")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(OCULTAR)'!$P$3:$R$72,3,0),"")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(OCULTAR)'!$P$3:$R$72,3,0),"")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(OCULTAR)'!$P$3:$R$72,3,0),"")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(OCULTAR)'!$P$3:$R$72,3,0),"")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(OCULTAR)'!$P$3:$R$72,3,0),"")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(OCULTAR)'!$P$3:$R$72,3,0),"")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(OCULTAR)'!$P$3:$R$72,3,0),"")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(OCULTAR)'!$P$3:$R$72,3,0),"")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(OCULTAR)'!$P$3:$R$72,3,0),"")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(OCULTAR)'!$P$3:$R$72,3,0),"")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(OCULTAR)'!$P$3:$R$72,3,0),"")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(OCULTAR)'!$P$3:$R$72,3,0),"")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(OCULTAR)'!$P$3:$R$72,3,0),"")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(OCULTAR)'!$P$3:$R$72,3,0),"")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(OCULTAR)'!$P$3:$R$72,3,0),"")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(OCULTAR)'!$P$3:$R$72,3,0),"")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(OCULTAR)'!$P$3:$R$72,3,0),"")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(OCULTAR)'!$P$3:$R$72,3,0),"")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(OCULTAR)'!$P$3:$R$72,3,0),"")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(OCULTAR)'!$P$3:$R$72,3,0),"")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(OCULTAR)'!$P$3:$R$72,3,0),"")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(OCULTAR)'!$P$3:$R$72,3,0),"")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(OCULTAR)'!$P$3:$R$72,3,0),"")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(OCULTAR)'!$P$3:$R$72,3,0),"")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(OCULTAR)'!$P$3:$R$72,3,0),"")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(OCULTAR)'!$P$3:$R$72,3,0),"")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(OCULTAR)'!$P$3:$R$72,3,0),"")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(OCULTAR)'!$P$3:$R$72,3,0),"")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(OCULTAR)'!$P$3:$R$72,3,0),"")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(OCULTAR)'!$P$3:$R$72,3,0),"")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(OCULTAR)'!$P$3:$R$72,3,0),"")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(OCULTAR)'!$P$3:$R$72,3,0),"")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(OCULTAR)'!$P$3:$R$72,3,0),"")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(OCULTAR)'!$P$3:$R$72,3,0),"")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(OCULTAR)'!$P$3:$R$72,3,0),"")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(OCULTAR)'!$P$3:$R$72,3,0),"")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(OCULTAR)'!$P$3:$R$72,3,0),"")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(OCULTAR)'!$P$3:$R$72,3,0),"")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(OCULTAR)'!$P$3:$R$72,3,0),"")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(OCULTAR)'!$P$3:$R$72,3,0),"")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(OCULTAR)'!$P$3:$R$72,3,0),"")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(OCULTAR)'!$P$3:$R$72,3,0),"")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(OCULTAR)'!$P$3:$R$72,3,0),"")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(OCULTAR)'!$P$3:$R$72,3,0),"")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(OCULTAR)'!$P$3:$R$72,3,0),"")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(OCULTAR)'!$P$3:$R$72,3,0),"")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(OCULTAR)'!$P$3:$R$72,3,0),"")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(OCULTAR)'!$P$3:$R$72,3,0),"")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(OCULTAR)'!$P$3:$R$72,3,0),"")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(OCULTAR)'!$P$3:$R$72,3,0),"")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(OCULTAR)'!$P$3:$R$72,3,0),"")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(OCULTAR)'!$P$3:$R$72,3,0),"")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(OCULTAR)'!$P$3:$R$72,3,0),"")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(OCULTAR)'!$P$3:$R$72,3,0),"")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(OCULTAR)'!$P$3:$R$72,3,0),"")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(OCULTAR)'!$P$3:$R$72,3,0),"")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(OCULTAR)'!$P$3:$R$72,3,0),"")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(OCULTAR)'!$P$3:$R$72,3,0),"")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(OCULTAR)'!$P$3:$R$72,3,0),"")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(OCULTAR)'!$P$3:$R$72,3,0),"")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(OCULTAR)'!$P$3:$R$72,3,0),"")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(OCULTAR)'!$P$3:$R$72,3,0),"")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(OCULTAR)'!$P$3:$R$72,3,0),"")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(OCULTAR)'!$P$3:$R$72,3,0),"")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(OCULTAR)'!$P$3:$R$72,3,0),"")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(OCULTAR)'!$P$3:$R$72,3,0),"")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(OCULTAR)'!$P$3:$R$72,3,0),"")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(OCULTAR)'!$P$3:$R$72,3,0),"")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(OCULTAR)'!$P$3:$R$72,3,0),"")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(OCULTAR)'!$P$3:$R$72,3,0),"")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(OCULTAR)'!$P$3:$R$72,3,0),"")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(OCULTAR)'!$P$3:$R$72,3,0),"")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(OCULTAR)'!$P$3:$R$72,3,0),"")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(OCULTAR)'!$P$3:$R$72,3,0),"")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(OCULTAR)'!$P$3:$R$72,3,0),"")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(OCULTAR)'!$P$3:$R$72,3,0),"")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(OCULTAR)'!$P$3:$R$72,3,0),"")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(OCULTAR)'!$P$3:$R$72,3,0),"")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(OCULTAR)'!$P$3:$R$72,3,0),"")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(OCULTAR)'!$P$3:$R$72,3,0),"")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(OCULTAR)'!$P$3:$R$72,3,0),"")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(OCULTAR)'!$P$3:$R$72,3,0),"")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(OCULTAR)'!$P$3:$R$72,3,0),"")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(OCULTAR)'!$P$3:$R$72,3,0),"")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(OCULTAR)'!$P$3:$R$72,3,0),"")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(OCULTAR)'!$P$3:$R$72,3,0),"")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(OCULTAR)'!$P$3:$R$72,3,0),"")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(OCULTAR)'!$P$3:$R$72,3,0),"")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(OCULTAR)'!$P$3:$R$72,3,0),"")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(OCULTAR)'!$P$3:$R$72,3,0),"")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(OCULTAR)'!$P$3:$R$72,3,0),"")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(OCULTAR)'!$P$3:$R$72,3,0),"")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(OCULTAR)'!$P$3:$R$72,3,0),"")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(OCULTAR)'!$P$3:$R$72,3,0),"")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(OCULTAR)'!$P$3:$R$72,3,0),"")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(OCULTAR)'!$P$3:$R$72,3,0),"")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(OCULTAR)'!$P$3:$R$72,3,0),"")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(OCULTAR)'!$P$3:$R$72,3,0),"")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(OCULTAR)'!$P$3:$R$72,3,0),"")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(OCULTAR)'!$P$3:$R$72,3,0),"")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(OCULTAR)'!$P$3:$R$72,3,0),"")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(OCULTAR)'!$P$3:$R$72,3,0),"")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(OCULTAR)'!$P$3:$R$72,3,0),"")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(OCULTAR)'!$P$3:$R$72,3,0),"")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(OCULTAR)'!$P$3:$R$72,3,0),"")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(OCULTAR)'!$P$3:$R$72,3,0),"")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(OCULTAR)'!$P$3:$R$72,3,0),"")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(OCULTAR)'!$P$3:$R$72,3,0),"")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(OCULTAR)'!$P$3:$R$72,3,0),"")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(OCULTAR)'!$P$3:$R$72,3,0),"")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(OCULTAR)'!$P$3:$R$72,3,0),"")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(OCULTAR)'!$P$3:$R$72,3,0),"")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(OCULTAR)'!$P$3:$R$72,3,0),"")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(OCULTAR)'!$P$3:$R$72,3,0),"")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(OCULTAR)'!$P$3:$R$72,3,0),"")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(OCULTAR)'!$P$3:$R$72,3,0),"")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(OCULTAR)'!$P$3:$R$72,3,0),"")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(OCULTAR)'!$P$3:$R$72,3,0),"")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(OCULTAR)'!$P$3:$R$72,3,0),"")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(OCULTAR)'!$P$3:$R$72,3,0),"")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(OCULTAR)'!$P$3:$R$72,3,0),"")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(OCULTAR)'!$P$3:$R$72,3,0),"")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(OCULTAR)'!$P$3:$R$72,3,0),"")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(OCULTAR)'!$P$3:$R$72,3,0),"")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(OCULTAR)'!$P$3:$R$72,3,0),"")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(OCULTAR)'!$P$3:$R$72,3,0),"")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(OCULTAR)'!$P$3:$R$72,3,0),"")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(OCULTAR)'!$P$3:$R$72,3,0),"")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(OCULTAR)'!$P$3:$R$72,3,0),"")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(OCULTAR)'!$P$3:$R$72,3,0),"")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(OCULTAR)'!$P$3:$R$72,3,0),"")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(OCULTAR)'!$P$3:$R$72,3,0),"")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(OCULTAR)'!$P$3:$R$72,3,0),"")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(OCULTAR)'!$P$3:$R$72,3,0),"")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(OCULTAR)'!$P$3:$R$72,3,0),"")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(OCULTAR)'!$P$3:$R$72,3,0),"")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(OCULTAR)'!$P$3:$R$72,3,0),"")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(OCULTAR)'!$P$3:$R$72,3,0),"")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(OCULTAR)'!$P$3:$R$72,3,0),"")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(OCULTAR)'!$P$3:$R$72,3,0),"")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(OCULTAR)'!$P$3:$R$72,3,0),"")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(OCULTAR)'!$P$3:$R$72,3,0),"")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(OCULTAR)'!$P$3:$R$72,3,0),"")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(OCULTAR)'!$P$3:$R$72,3,0),"")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(OCULTAR)'!$P$3:$R$72,3,0),"")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(OCULTAR)'!$P$3:$R$72,3,0),"")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(OCULTAR)'!$P$3:$R$72,3,0),"")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(OCULTAR)'!$P$3:$R$72,3,0),"")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(OCULTAR)'!$P$3:$R$72,3,0),"")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(OCULTAR)'!$P$3:$R$72,3,0),"")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(OCULTAR)'!$P$3:$R$72,3,0),"")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(OCULTAR)'!$P$3:$R$72,3,0),"")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(OCULTAR)'!$P$3:$R$72,3,0),"")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(OCULTAR)'!$P$3:$R$72,3,0),"")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(OCULTAR)'!$P$3:$R$72,3,0),"")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(OCULTAR)'!$P$3:$R$72,3,0),"")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(OCULTAR)'!$P$3:$R$72,3,0),"")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(OCULTAR)'!$P$3:$R$72,3,0),"")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(OCULTAR)'!$P$3:$R$72,3,0),"")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(OCULTAR)'!$P$3:$R$72,3,0),"")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(OCULTAR)'!$P$3:$R$72,3,0),"")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(OCULTAR)'!$P$3:$R$72,3,0),"")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(OCULTAR)'!$P$3:$R$72,3,0),"")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(OCULTAR)'!$P$3:$R$72,3,0),"")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(OCULTAR)'!$P$3:$R$72,3,0),"")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(OCULTAR)'!$P$3:$R$72,3,0),"")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(OCULTAR)'!$P$3:$R$72,3,0),"")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(OCULTAR)'!$P$3:$R$72,3,0),"")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(OCULTAR)'!$P$3:$R$72,3,0),"")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(OCULTAR)'!$P$3:$R$72,3,0),"")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(OCULTAR)'!$P$3:$R$72,3,0),"")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(OCULTAR)'!$P$3:$R$72,3,0),"")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(OCULTAR)'!$P$3:$R$72,3,0),"")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(OCULTAR)'!$P$3:$R$72,3,0),"")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(OCULTAR)'!$P$3:$R$72,3,0),"")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(OCULTAR)'!$P$3:$R$72,3,0),"")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(OCULTAR)'!$P$3:$R$72,3,0),"")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(OCULTAR)'!$P$3:$R$72,3,0),"")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(OCULTAR)'!$P$3:$R$72,3,0),"")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(OCULTAR)'!$P$3:$R$72,3,0),"")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(OCULTAR)'!$P$3:$R$72,3,0),"")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(OCULTAR)'!$P$3:$R$72,3,0),"")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(OCULTAR)'!$P$3:$R$72,3,0),"")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(OCULTAR)'!$P$3:$R$72,3,0),"")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(OCULTAR)'!$P$3:$R$72,3,0),"")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(OCULTAR)'!$P$3:$R$72,3,0),"")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(OCULTAR)'!$P$3:$R$72,3,0),"")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(OCULTAR)'!$P$3:$R$72,3,0),"")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(OCULTAR)'!$P$3:$R$72,3,0),"")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(OCULTAR)'!$P$3:$R$72,3,0),"")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(OCULTAR)'!$P$3:$R$72,3,0),"")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(OCULTAR)'!$P$3:$R$72,3,0),"")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(OCULTAR)'!$P$3:$R$72,3,0),"")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(OCULTAR)'!$P$3:$R$72,3,0),"")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(OCULTAR)'!$P$3:$R$72,3,0),"")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(OCULTAR)'!$P$3:$R$72,3,0),"")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(OCULTAR)'!$P$3:$R$72,3,0),"")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(OCULTAR)'!$P$3:$R$72,3,0),"")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(OCULTAR)'!$P$3:$R$72,3,0),"")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(OCULTAR)'!$P$3:$R$72,3,0),"")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(OCULTAR)'!$P$3:$R$72,3,0),"")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(OCULTAR)'!$P$3:$R$72,3,0),"")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(OCULTAR)'!$P$3:$R$72,3,0),"")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(OCULTAR)'!$P$3:$R$72,3,0),"")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(OCULTAR)'!$P$3:$R$72,3,0),"")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(OCULTAR)'!$P$3:$R$72,3,0),"")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(OCULTAR)'!$P$3:$R$72,3,0),"")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(OCULTAR)'!$P$3:$R$72,3,0),"")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(OCULTAR)'!$P$3:$R$72,3,0),"")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(OCULTAR)'!$P$3:$R$72,3,0),"")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(OCULTAR)'!$P$3:$R$72,3,0),"")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(OCULTAR)'!$P$3:$R$72,3,0),"")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(OCULTAR)'!$P$3:$R$72,3,0),"")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(OCULTAR)'!$P$3:$R$72,3,0),"")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(OCULTAR)'!$P$3:$R$72,3,0),"")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(OCULTAR)'!$P$3:$R$72,3,0),"")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(OCULTAR)'!$P$3:$R$72,3,0),"")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(OCULTAR)'!$P$3:$R$72,3,0),"")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(OCULTAR)'!$P$3:$R$72,3,0),"")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(OCULTAR)'!$P$3:$R$72,3,0),"")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(OCULTAR)'!$P$3:$R$72,3,0),"")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(OCULTAR)'!$P$3:$R$72,3,0),"")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(OCULTAR)'!$P$3:$R$72,3,0),"")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(OCULTAR)'!$P$3:$R$72,3,0),"")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(OCULTAR)'!$P$3:$R$72,3,0),"")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(OCULTAR)'!$P$3:$R$72,3,0),"")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(OCULTAR)'!$P$3:$R$72,3,0),"")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(OCULTAR)'!$P$3:$R$72,3,0),"")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(OCULTAR)'!$P$3:$R$72,3,0),"")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(OCULTAR)'!$P$3:$R$72,3,0),"")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(OCULTAR)'!$P$3:$R$72,3,0),"")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(OCULTAR)'!$P$3:$R$72,3,0),"")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(OCULTAR)'!$P$3:$R$72,3,0),"")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(OCULTAR)'!$P$3:$R$72,3,0),"")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(OCULTAR)'!$P$3:$R$72,3,0),"")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(OCULTAR)'!$P$3:$R$72,3,0),"")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(OCULTAR)'!$P$3:$R$72,3,0),"")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(OCULTAR)'!$P$3:$R$72,3,0),"")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(OCULTAR)'!$P$3:$R$72,3,0),"")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(OCULTAR)'!$P$3:$R$72,3,0),"")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(OCULTAR)'!$P$3:$R$72,3,0),"")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(OCULTAR)'!$P$3:$R$72,3,0),"")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(OCULTAR)'!$P$3:$R$72,3,0),"")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(OCULTAR)'!$P$3:$R$72,3,0),"")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(OCULTAR)'!$P$3:$R$72,3,0),"")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(OCULTAR)'!$P$3:$R$72,3,0),"")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(OCULTAR)'!$P$3:$R$72,3,0),"")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(OCULTAR)'!$P$3:$R$72,3,0),"")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(OCULTAR)'!$P$3:$R$72,3,0),"")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(OCULTAR)'!$P$3:$R$72,3,0),"")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(OCULTAR)'!$P$3:$R$72,3,0),"")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(OCULTAR)'!$P$3:$R$72,3,0),"")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(OCULTAR)'!$P$3:$R$72,3,0),"")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(OCULTAR)'!$P$3:$R$72,3,0),"")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(OCULTAR)'!$P$3:$R$72,3,0),"")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(OCULTAR)'!$P$3:$R$72,3,0),"")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(OCULTAR)'!$P$3:$R$72,3,0),"")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(OCULTAR)'!$P$3:$R$72,3,0),"")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(OCULTAR)'!$P$3:$R$72,3,0),"")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(OCULTAR)'!$P$3:$R$72,3,0),"")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(OCULTAR)'!$P$3:$R$72,3,0),"")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(OCULTAR)'!$P$3:$R$72,3,0),"")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(OCULTAR)'!$P$3:$R$72,3,0),"")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(OCULTAR)'!$P$3:$R$72,3,0),"")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(OCULTAR)'!$P$3:$R$72,3,0),"")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(OCULTAR)'!$P$3:$R$72,3,0),"")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(OCULTAR)'!$P$3:$R$72,3,0),"")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(OCULTAR)'!$P$3:$R$72,3,0),"")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(OCULTAR)'!$P$3:$R$72,3,0),"")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(OCULTAR)'!$P$3:$R$72,3,0),"")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(OCULTAR)'!$P$3:$R$72,3,0),"")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(OCULTAR)'!$P$3:$R$72,3,0),"")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(OCULTAR)'!$P$3:$R$72,3,0),"")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(OCULTAR)'!$P$3:$R$72,3,0),"")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(OCULTAR)'!$P$3:$R$72,3,0),"")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(OCULTAR)'!$P$3:$R$72,3,0),"")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(OCULTAR)'!$P$3:$R$72,3,0),"")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(OCULTAR)'!$P$3:$R$72,3,0),"")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(OCULTAR)'!$P$3:$R$72,3,0),"")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(OCULTAR)'!$P$3:$R$72,3,0),"")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(OCULTAR)'!$P$3:$R$72,3,0),"")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(OCULTAR)'!$P$3:$R$72,3,0),"")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(OCULTAR)'!$P$3:$R$72,3,0),"")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(OCULTAR)'!$P$3:$R$72,3,0),"")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(OCULTAR)'!$P$3:$R$72,3,0),"")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(OCULTAR)'!$P$3:$R$72,3,0),"")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(OCULTAR)'!$P$3:$R$72,3,0),"")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(OCULTAR)'!$P$3:$R$72,3,0),"")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(OCULTAR)'!$P$3:$R$72,3,0),"")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(OCULTAR)'!$P$3:$R$72,3,0),"")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(OCULTAR)'!$P$3:$R$72,3,0),"")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(OCULTAR)'!$P$3:$R$72,3,0),"")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(OCULTAR)'!$P$3:$R$72,3,0),"")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(OCULTAR)'!$P$3:$R$72,3,0),"")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(OCULTAR)'!$P$3:$R$72,3,0),"")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(OCULTAR)'!$P$3:$R$72,3,0),"")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(OCULTAR)'!$P$3:$R$72,3,0),"")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(OCULTAR)'!$P$3:$R$72,3,0),"")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(OCULTAR)'!$P$3:$R$72,3,0),"")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(OCULTAR)'!$P$3:$R$72,3,0),"")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(OCULTAR)'!$P$3:$R$72,3,0),"")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(OCULTAR)'!$P$3:$R$72,3,0),"")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(OCULTAR)'!$P$3:$R$72,3,0),"")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(OCULTAR)'!$P$3:$R$72,3,0),"")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(OCULTAR)'!$P$3:$R$72,3,0),"")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(OCULTAR)'!$P$3:$R$72,3,0),"")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(OCULTAR)'!$P$3:$R$72,3,0),"")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(OCULTAR)'!$P$3:$R$72,3,0),"")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(OCULTAR)'!$P$3:$R$72,3,0),"")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(OCULTAR)'!$P$3:$R$72,3,0),"")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(OCULTAR)'!$P$3:$R$72,3,0),"")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(OCULTAR)'!$P$3:$R$72,3,0),"")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(OCULTAR)'!$P$3:$R$72,3,0),"")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(OCULTAR)'!$P$3:$R$72,3,0),"")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(OCULTAR)'!$P$3:$R$72,3,0),"")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(OCULTAR)'!$P$3:$R$72,3,0),"")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(OCULTAR)'!$P$3:$R$72,3,0),"")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(OCULTAR)'!$P$3:$R$72,3,0),"")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(OCULTAR)'!$P$3:$R$72,3,0),"")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(OCULTAR)'!$P$3:$R$72,3,0),"")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(OCULTAR)'!$P$3:$R$72,3,0),"")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(OCULTAR)'!$P$3:$R$72,3,0),"")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(OCULTAR)'!$P$3:$R$72,3,0),"")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(OCULTAR)'!$P$3:$R$72,3,0),"")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(OCULTAR)'!$P$3:$R$72,3,0),"")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(OCULTAR)'!$P$3:$R$72,3,0),"")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(OCULTAR)'!$P$3:$R$72,3,0),"")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(OCULTAR)'!$P$3:$R$72,3,0),"")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(OCULTAR)'!$P$3:$R$72,3,0),"")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(OCULTAR)'!$P$3:$R$72,3,0),"")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(OCULTAR)'!$P$3:$R$72,3,0),"")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(OCULTAR)'!$P$3:$R$72,3,0),"")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(OCULTAR)'!$P$3:$R$72,3,0),"")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(OCULTAR)'!$P$3:$R$72,3,0),"")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(OCULTAR)'!$P$3:$R$72,3,0),"")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(OCULTAR)'!$P$3:$R$72,3,0),"")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(OCULTAR)'!$P$3:$R$72,3,0),"")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(OCULTAR)'!$P$3:$R$72,3,0),"")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(OCULTAR)'!$P$3:$R$72,3,0),"")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(OCULTAR)'!$P$3:$R$72,3,0),"")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(OCULTAR)'!$P$3:$R$72,3,0),"")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(OCULTAR)'!$P$3:$R$72,3,0),"")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(OCULTAR)'!$P$3:$R$72,3,0),"")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(OCULTAR)'!$P$3:$R$72,3,0),"")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(OCULTAR)'!$P$3:$R$72,3,0),"")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(OCULTAR)'!$P$3:$R$72,3,0),"")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(OCULTAR)'!$P$3:$R$72,3,0),"")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(OCULTAR)'!$P$3:$R$72,3,0),"")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(OCULTAR)'!$P$3:$R$72,3,0),"")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(OCULTAR)'!$P$3:$R$72,3,0),"")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(OCULTAR)'!$P$3:$R$72,3,0),"")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(OCULTAR)'!$P$3:$R$72,3,0),"")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(OCULTAR)'!$P$3:$R$72,3,0),"")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(OCULTAR)'!$P$3:$R$72,3,0),"")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(OCULTAR)'!$P$3:$R$72,3,0),"")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(OCULTAR)'!$P$3:$R$72,3,0),"")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(OCULTAR)'!$P$3:$R$72,3,0),"")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(OCULTAR)'!$P$3:$R$72,3,0),"")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(OCULTAR)'!$P$3:$R$72,3,0),"")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(OCULTAR)'!$P$3:$R$72,3,0),"")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(OCULTAR)'!$P$3:$R$72,3,0),"")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(OCULTAR)'!$P$3:$R$72,3,0),"")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(OCULTAR)'!$P$3:$R$72,3,0),"")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(OCULTAR)'!$P$3:$R$72,3,0),"")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(OCULTAR)'!$P$3:$R$72,3,0),"")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(OCULTAR)'!$P$3:$R$72,3,0),"")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(OCULTAR)'!$P$3:$R$72,3,0),"")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(OCULTAR)'!$P$3:$R$72,3,0),"")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(OCULTAR)'!$P$3:$R$72,3,0),"")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(OCULTAR)'!$P$3:$R$72,3,0),"")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(OCULTAR)'!$P$3:$R$72,3,0),"")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(OCULTAR)'!$P$3:$R$72,3,0),"")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(OCULTAR)'!$P$3:$R$72,3,0),"")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(OCULTAR)'!$P$3:$R$72,3,0),"")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(OCULTAR)'!$P$3:$R$72,3,0),"")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(OCULTAR)'!$P$3:$R$72,3,0),"")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(OCULTAR)'!$P$3:$R$72,3,0),"")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(OCULTAR)'!$P$3:$R$72,3,0),"")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(OCULTAR)'!$P$3:$R$72,3,0),"")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(OCULTAR)'!$P$3:$R$72,3,0),"")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(OCULTAR)'!$P$3:$R$72,3,0),"")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(OCULTAR)'!$P$3:$R$72,3,0),"")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(OCULTAR)'!$P$3:$R$72,3,0),"")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(OCULTAR)'!$P$3:$R$72,3,0),"")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(OCULTAR)'!$P$3:$R$72,3,0),"")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(OCULTAR)'!$P$3:$R$72,3,0),"")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(OCULTAR)'!$P$3:$R$72,3,0),"")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(OCULTAR)'!$P$3:$R$72,3,0),"")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(OCULTAR)'!$P$3:$R$72,3,0),"")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(OCULTAR)'!$P$3:$R$72,3,0),"")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(OCULTAR)'!$P$3:$R$72,3,0),"")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(OCULTAR)'!$P$3:$R$72,3,0),"")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(OCULTAR)'!$P$3:$R$72,3,0),"")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(OCULTAR)'!$P$3:$R$72,3,0),"")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(OCULTAR)'!$P$3:$R$72,3,0),"")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(OCULTAR)'!$P$3:$R$72,3,0),"")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(OCULTAR)'!$P$3:$R$72,3,0),"")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(OCULTAR)'!$P$3:$R$72,3,0),"")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(OCULTAR)'!$P$3:$R$72,3,0),"")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(OCULTAR)'!$P$3:$R$72,3,0),"")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(OCULTAR)'!$P$3:$R$72,3,0),"")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(OCULTAR)'!$P$3:$R$72,3,0),"")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(OCULTAR)'!$P$3:$R$72,3,0),"")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(OCULTAR)'!$P$3:$R$72,3,0),"")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(OCULTAR)'!$P$3:$R$72,3,0),"")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(OCULTAR)'!$P$3:$R$72,3,0),"")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(OCULTAR)'!$P$3:$R$72,3,0),"")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(OCULTAR)'!$P$3:$R$72,3,0),"")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(OCULTAR)'!$P$3:$R$72,3,0),"")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(OCULTAR)'!$P$3:$R$72,3,0),"")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(OCULTAR)'!$P$3:$R$72,3,0),"")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(OCULTAR)'!$P$3:$R$72,3,0),"")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(OCULTAR)'!$P$3:$R$72,3,0),"")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(OCULTAR)'!$P$3:$R$72,3,0),"")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(OCULTAR)'!$P$3:$R$72,3,0),"")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(OCULTAR)'!$P$3:$R$72,3,0),"")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(OCULTAR)'!$P$3:$R$72,3,0),"")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(OCULTAR)'!$P$3:$R$72,3,0),"")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(OCULTAR)'!$P$3:$R$72,3,0),"")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(OCULTAR)'!$P$3:$R$72,3,0),"")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(OCULTAR)'!$P$3:$R$72,3,0),"")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(OCULTAR)'!$P$3:$R$72,3,0),"")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(OCULTAR)'!$P$3:$R$72,3,0),"")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(OCULTAR)'!$P$3:$R$72,3,0),"")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(OCULTAR)'!$P$3:$R$72,3,0),"")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(OCULTAR)'!$P$3:$R$72,3,0),"")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(OCULTAR)'!$P$3:$R$72,3,0),"")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(OCULTAR)'!$P$3:$R$72,3,0),"")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(OCULTAR)'!$P$3:$R$72,3,0),"")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(OCULTAR)'!$P$3:$R$72,3,0),"")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(OCULTAR)'!$P$3:$R$72,3,0),"")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(OCULTAR)'!$P$3:$R$72,3,0),"")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(OCULTAR)'!$P$3:$R$72,3,0),"")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(OCULTAR)'!$P$3:$R$72,3,0),"")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(OCULTAR)'!$P$3:$R$72,3,0),"")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(OCULTAR)'!$P$3:$R$72,3,0),"")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(OCULTAR)'!$P$3:$R$72,3,0),"")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(OCULTAR)'!$P$3:$R$72,3,0),"")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(OCULTAR)'!$P$3:$R$72,3,0),"")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(OCULTAR)'!$P$3:$R$72,3,0),"")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(OCULTAR)'!$P$3:$R$72,3,0),"")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(OCULTAR)'!$P$3:$R$72,3,0),"")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(OCULTAR)'!$P$3:$R$72,3,0),"")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(OCULTAR)'!$P$3:$R$72,3,0),"")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(OCULTAR)'!$P$3:$R$72,3,0),"")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(OCULTAR)'!$P$3:$R$72,3,0),"")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(OCULTAR)'!$P$3:$R$72,3,0),"")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(OCULTAR)'!$P$3:$R$72,3,0),"")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(OCULTAR)'!$P$3:$R$72,3,0),"")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(OCULTAR)'!$P$3:$R$72,3,0),"")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(OCULTAR)'!$P$3:$R$72,3,0),"")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(OCULTAR)'!$P$3:$R$72,3,0),"")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(OCULTAR)'!$P$3:$R$72,3,0),"")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(OCULTAR)'!$P$3:$R$72,3,0),"")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(OCULTAR)'!$P$3:$R$72,3,0),"")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(OCULTAR)'!$P$3:$R$72,3,0),"")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(OCULTAR)'!$P$3:$R$72,3,0),"")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(OCULTAR)'!$P$3:$R$72,3,0),"")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(OCULTAR)'!$P$3:$R$72,3,0),"")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(OCULTAR)'!$P$3:$R$72,3,0),"")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(OCULTAR)'!$P$3:$R$72,3,0),"")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(OCULTAR)'!$P$3:$R$72,3,0),"")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(OCULTAR)'!$P$3:$R$72,3,0),"")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(OCULTAR)'!$P$3:$R$72,3,0),"")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(OCULTAR)'!$P$3:$R$72,3,0),"")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(OCULTAR)'!$P$3:$R$72,3,0),"")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(OCULTAR)'!$P$3:$R$72,3,0),"")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(OCULTAR)'!$P$3:$R$72,3,0),"")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(OCULTAR)'!$P$3:$R$72,3,0),"")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(OCULTAR)'!$P$3:$R$72,3,0),"")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(OCULTAR)'!$P$3:$R$72,3,0),"")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(OCULTAR)'!$P$3:$R$72,3,0),"")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(OCULTAR)'!$P$3:$R$72,3,0),"")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(OCULTAR)'!$P$3:$R$72,3,0),"")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(OCULTAR)'!$P$3:$R$72,3,0),"")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(OCULTAR)'!$P$3:$R$72,3,0),"")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(OCULTAR)'!$P$3:$R$72,3,0),"")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(OCULTAR)'!$P$3:$R$72,3,0),"")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(OCULTAR)'!$P$3:$R$72,3,0),"")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(OCULTAR)'!$P$3:$R$72,3,0),"")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(OCULTAR)'!$P$3:$R$72,3,0),"")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(OCULTAR)'!$P$3:$R$72,3,0),"")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(OCULTAR)'!$P$3:$R$72,3,0),"")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(OCULTAR)'!$P$3:$R$72,3,0),"")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(OCULTAR)'!$P$3:$R$72,3,0),"")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(OCULTAR)'!$P$3:$R$72,3,0),"")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(OCULTAR)'!$P$3:$R$72,3,0),"")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(OCULTAR)'!$P$3:$R$72,3,0),"")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(OCULTAR)'!$P$3:$R$72,3,0),"")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(OCULTAR)'!$P$3:$R$72,3,0),"")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(OCULTAR)'!$P$3:$R$72,3,0),"")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(OCULTAR)'!$P$3:$R$72,3,0),"")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(OCULTAR)'!$P$3:$R$72,3,0),"")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(OCULTAR)'!$P$3:$R$72,3,0),"")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(OCULTAR)'!$P$3:$R$72,3,0),"")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(OCULTAR)'!$P$3:$R$72,3,0),"")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(OCULTAR)'!$P$3:$R$72,3,0),"")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(OCULTAR)'!$P$3:$R$72,3,0),"")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(OCULTAR)'!$P$3:$R$72,3,0),"")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(OCULTAR)'!$P$3:$R$72,3,0),"")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(OCULTAR)'!$P$3:$R$72,3,0),"")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(OCULTAR)'!$P$3:$R$72,3,0),"")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(OCULTAR)'!$P$3:$R$72,3,0),"")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(OCULTAR)'!$P$3:$R$72,3,0),"")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(OCULTAR)'!$P$3:$R$72,3,0),"")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(OCULTAR)'!$P$3:$R$72,3,0),"")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(OCULTAR)'!$P$3:$R$72,3,0),"")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(OCULTAR)'!$P$3:$R$72,3,0),"")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(OCULTAR)'!$P$3:$R$72,3,0),"")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(OCULTAR)'!$P$3:$R$72,3,0),"")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(OCULTAR)'!$P$3:$R$72,3,0),"")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(OCULTAR)'!$P$3:$R$72,3,0),"")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(OCULTAR)'!$P$3:$R$72,3,0),"")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(OCULTAR)'!$P$3:$R$72,3,0),"")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(OCULTAR)'!$P$3:$R$72,3,0),"")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(OCULTAR)'!$P$3:$R$72,3,0),"")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(OCULTAR)'!$P$3:$R$72,3,0),"")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(OCULTAR)'!$P$3:$R$72,3,0),"")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(OCULTAR)'!$P$3:$R$72,3,0),"")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(OCULTAR)'!$P$3:$R$72,3,0),"")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(OCULTAR)'!$P$3:$R$72,3,0),"")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(OCULTAR)'!$P$3:$R$72,3,0),"")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(OCULTAR)'!$P$3:$R$72,3,0),"")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(OCULTAR)'!$P$3:$R$72,3,0),"")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(OCULTAR)'!$P$3:$R$72,3,0),"")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(OCULTAR)'!$P$3:$R$72,3,0),"")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(OCULTAR)'!$P$3:$R$72,3,0),"")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(OCULTAR)'!$P$3:$R$72,3,0),"")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(OCULTAR)'!$P$3:$R$72,3,0),"")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(OCULTAR)'!$P$3:$R$72,3,0),"")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(OCULTAR)'!$P$3:$R$72,3,0),"")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(OCULTAR)'!$P$3:$R$72,3,0),"")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(OCULTAR)'!$P$3:$R$72,3,0),"")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(OCULTAR)'!$P$3:$R$72,3,0),"")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(OCULTAR)'!$P$3:$R$72,3,0),"")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(OCULTAR)'!$P$3:$R$72,3,0),"")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(OCULTAR)'!$P$3:$R$72,3,0),"")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(OCULTAR)'!$P$3:$R$72,3,0),"")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(OCULTAR)'!$P$3:$R$72,3,0),"")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(OCULTAR)'!$P$3:$R$72,3,0),"")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(OCULTAR)'!$P$3:$R$72,3,0),"")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(OCULTAR)'!$P$3:$R$72,3,0),"")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(OCULTAR)'!$P$3:$R$72,3,0),"")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(OCULTAR)'!$P$3:$R$72,3,0),"")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(OCULTAR)'!$P$3:$R$72,3,0),"")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(OCULTAR)'!$P$3:$R$72,3,0),"")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(OCULTAR)'!$P$3:$R$72,3,0),"")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(OCULTAR)'!$P$3:$R$72,3,0),"")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(OCULTAR)'!$P$3:$R$72,3,0),"")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(OCULTAR)'!$P$3:$R$72,3,0),"")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(OCULTAR)'!$P$3:$R$72,3,0),"")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(OCULTAR)'!$P$3:$R$72,3,0),"")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(OCULTAR)'!$P$3:$R$72,3,0),"")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(OCULTAR)'!$P$3:$R$72,3,0),"")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(OCULTAR)'!$P$3:$R$72,3,0),"")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(OCULTAR)'!$P$3:$R$72,3,0),"")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(OCULTAR)'!$P$3:$R$72,3,0),"")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(OCULTAR)'!$P$3:$R$72,3,0),"")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(OCULTAR)'!$P$3:$R$72,3,0),"")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(OCULTAR)'!$P$3:$R$72,3,0),"")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(OCULTAR)'!$P$3:$R$72,3,0),"")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(OCULTAR)'!$P$3:$R$72,3,0),"")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(OCULTAR)'!$P$3:$R$72,3,0),"")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(OCULTAR)'!$P$3:$R$72,3,0),"")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(OCULTAR)'!$P$3:$R$72,3,0),"")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(OCULTAR)'!$P$3:$R$72,3,0),"")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(OCULTAR)'!$P$3:$R$72,3,0),"")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(OCULTAR)'!$P$3:$R$72,3,0),"")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(OCULTAR)'!$P$3:$R$72,3,0),"")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(OCULTAR)'!$P$3:$R$72,3,0),"")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(OCULTAR)'!$P$3:$R$72,3,0),"")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(OCULTAR)'!$P$3:$R$72,3,0),"")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(OCULTAR)'!$P$3:$R$72,3,0),"")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(OCULTAR)'!$P$3:$R$72,3,0),"")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(OCULTAR)'!$P$3:$R$72,3,0),"")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(OCULTAR)'!$P$3:$R$72,3,0),"")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(OCULTAR)'!$P$3:$R$72,3,0),"")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(OCULTAR)'!$P$3:$R$72,3,0),"")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(OCULTAR)'!$P$3:$R$72,3,0),"")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(OCULTAR)'!$P$3:$R$72,3,0),"")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(OCULTAR)'!$P$3:$R$72,3,0),"")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(OCULTAR)'!$P$3:$R$72,3,0),"")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(OCULTAR)'!$P$3:$R$72,3,0),"")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(OCULTAR)'!$P$3:$R$72,3,0),"")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(OCULTAR)'!$P$3:$R$72,3,0),"")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(OCULTAR)'!$P$3:$R$72,3,0),"")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(OCULTAR)'!$P$3:$R$72,3,0),"")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(OCULTAR)'!$P$3:$R$72,3,0),"")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(OCULTAR)'!$P$3:$R$72,3,0),"")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(OCULTAR)'!$P$3:$R$72,3,0),"")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(OCULTAR)'!$P$3:$R$72,3,0),"")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(OCULTAR)'!$P$3:$R$72,3,0),"")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(OCULTAR)'!$P$3:$R$72,3,0),"")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(OCULTAR)'!$P$3:$R$72,3,0),"")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(OCULTAR)'!$P$3:$R$72,3,0),"")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(OCULTAR)'!$P$3:$R$72,3,0),"")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(OCULTAR)'!$P$3:$R$72,3,0),"")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(OCULTAR)'!$P$3:$R$72,3,0),"")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(OCULTAR)'!$P$3:$R$72,3,0),"")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(OCULTAR)'!$P$3:$R$72,3,0),"")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(OCULTAR)'!$P$3:$R$72,3,0),"")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(OCULTAR)'!$P$3:$R$72,3,0),"")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(OCULTAR)'!$P$3:$R$72,3,0),"")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(OCULTAR)'!$P$3:$R$72,3,0),"")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(OCULTAR)'!$P$3:$R$72,3,0),"")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(OCULTAR)'!$P$3:$R$72,3,0),"")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(OCULTAR)'!$P$3:$R$72,3,0),"")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(OCULTAR)'!$P$3:$R$72,3,0),"")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(OCULTAR)'!$P$3:$R$72,3,0),"")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(OCULTAR)'!$P$3:$R$72,3,0),"")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(OCULTAR)'!$P$3:$R$72,3,0),"")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(OCULTAR)'!$P$3:$R$72,3,0),"")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(OCULTAR)'!$P$3:$R$72,3,0),"")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(OCULTAR)'!$P$3:$R$72,3,0),"")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(OCULTAR)'!$P$3:$R$72,3,0),"")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(OCULTAR)'!$P$3:$R$72,3,0),"")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(OCULTAR)'!$P$3:$R$72,3,0),"")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(OCULTAR)'!$P$3:$R$72,3,0),"")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(OCULTAR)'!$P$3:$R$72,3,0),"")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(OCULTAR)'!$P$3:$R$72,3,0),"")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(OCULTAR)'!$P$3:$R$72,3,0),"")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(OCULTAR)'!$P$3:$R$72,3,0),"")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(OCULTAR)'!$P$3:$R$72,3,0),"")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(OCULTAR)'!$P$3:$R$72,3,0),"")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(OCULTAR)'!$P$3:$R$72,3,0),"")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(OCULTAR)'!$P$3:$R$72,3,0),"")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(OCULTAR)'!$P$3:$R$72,3,0),"")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(OCULTAR)'!$P$3:$R$72,3,0),"")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(OCULTAR)'!$P$3:$R$72,3,0),"")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(OCULTAR)'!$P$3:$R$72,3,0),"")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(OCULTAR)'!$P$3:$R$72,3,0),"")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(OCULTAR)'!$P$3:$R$72,3,0),"")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(OCULTAR)'!$P$3:$R$72,3,0),"")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(OCULTAR)'!$P$3:$R$72,3,0),"")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(OCULTAR)'!$P$3:$R$72,3,0),"")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(OCULTAR)'!$P$3:$R$72,3,0),"")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(OCULTAR)'!$P$3:$R$72,3,0),"")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(OCULTAR)'!$P$3:$R$72,3,0),"")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(OCULTAR)'!$P$3:$R$72,3,0),"")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(OCULTAR)'!$P$3:$R$72,3,0),"")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(OCULTAR)'!$P$3:$R$72,3,0),"")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(OCULTAR)'!$P$3:$R$72,3,0),"")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(OCULTAR)'!$P$3:$R$72,3,0),"")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(OCULTAR)'!$P$3:$R$72,3,0),"")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(OCULTAR)'!$P$3:$R$72,3,0),"")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(OCULTAR)'!$P$3:$R$72,3,0),"")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(OCULTAR)'!$P$3:$R$72,3,0),"")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(OCULTAR)'!$P$3:$R$72,3,0),"")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(OCULTAR)'!$P$3:$R$72,3,0),"")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(OCULTAR)'!$P$3:$R$72,3,0),"")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(OCULTAR)'!$P$3:$R$72,3,0),"")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(OCULTAR)'!$P$3:$R$72,3,0),"")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(OCULTAR)'!$P$3:$R$72,3,0),"")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(OCULTAR)'!$P$3:$R$72,3,0),"")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(OCULTAR)'!$P$3:$R$72,3,0),"")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(OCULTAR)'!$P$3:$R$72,3,0),"")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(OCULTAR)'!$P$3:$R$72,3,0),"")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(OCULTAR)'!$P$3:$R$72,3,0),"")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(OCULTAR)'!$P$3:$R$72,3,0),"")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(OCULTAR)'!$P$3:$R$72,3,0),"")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(OCULTAR)'!$P$3:$R$72,3,0),"")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(OCULTAR)'!$P$3:$R$72,3,0),"")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(OCULTAR)'!$P$3:$R$72,3,0),"")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(OCULTAR)'!$P$3:$R$72,3,0),"")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(OCULTAR)'!$P$3:$R$72,3,0),"")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(OCULTAR)'!$P$3:$R$72,3,0),"")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(OCULTAR)'!$P$3:$R$72,3,0),"")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(OCULTAR)'!$P$3:$R$72,3,0),"")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(OCULTAR)'!$P$3:$R$72,3,0),"")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(OCULTAR)'!$P$3:$R$72,3,0),"")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(OCULTAR)'!$P$3:$R$72,3,0),"")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(OCULTAR)'!$P$3:$R$72,3,0),"")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(OCULTAR)'!$P$3:$R$72,3,0),"")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(OCULTAR)'!$P$3:$R$72,3,0),"")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(OCULTAR)'!$P$3:$R$72,3,0),"")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(OCULTAR)'!$P$3:$R$72,3,0),"")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(OCULTAR)'!$P$3:$R$72,3,0),"")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(OCULTAR)'!$P$3:$R$72,3,0),"")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(OCULTAR)'!$P$3:$R$72,3,0),"")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(OCULTAR)'!$P$3:$R$72,3,0),"")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(OCULTAR)'!$P$3:$R$72,3,0),"")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(OCULTAR)'!$P$3:$R$72,3,0),"")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(OCULTAR)'!$P$3:$R$72,3,0),"")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(OCULTAR)'!$P$3:$R$72,3,0),"")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(OCULTAR)'!$P$3:$R$72,3,0),"")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(OCULTAR)'!$P$3:$R$72,3,0),"")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(OCULTAR)'!$P$3:$R$72,3,0),"")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(OCULTAR)'!$P$3:$R$72,3,0),"")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(OCULTAR)'!$P$3:$R$72,3,0),"")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(OCULTAR)'!$P$3:$R$72,3,0),"")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(OCULTAR)'!$P$3:$R$72,3,0),"")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(OCULTAR)'!$P$3:$R$72,3,0),"")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(OCULTAR)'!$P$3:$R$72,3,0),"")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(OCULTAR)'!$P$3:$R$72,3,0),"")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(OCULTAR)'!$P$3:$R$72,3,0),"")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(OCULTAR)'!$P$3:$R$72,3,0),"")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(OCULTAR)'!$P$3:$R$72,3,0),"")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(OCULTAR)'!$P$3:$R$72,3,0),"")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(OCULTAR)'!$P$3:$R$72,3,0),"")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(OCULTAR)'!$P$3:$R$72,3,0),"")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(OCULTAR)'!$P$3:$R$72,3,0),"")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(OCULTAR)'!$P$3:$R$72,3,0),"")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(OCULTAR)'!$P$3:$R$72,3,0),"")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(OCULTAR)'!$P$3:$R$72,3,0),"")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(OCULTAR)'!$P$3:$R$72,3,0),"")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(OCULTAR)'!$P$3:$R$72,3,0),"")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(OCULTAR)'!$P$3:$R$72,3,0),"")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(OCULTAR)'!$P$3:$R$72,3,0),"")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(OCULTAR)'!$P$3:$R$72,3,0),"")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(OCULTAR)'!$P$3:$R$72,3,0),"")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(OCULTAR)'!$P$3:$R$72,3,0),"")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(OCULTAR)'!$P$3:$R$72,3,0),"")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(OCULTAR)'!$P$3:$R$72,3,0),"")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(OCULTAR)'!$P$3:$R$72,3,0),"")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(OCULTAR)'!$P$3:$R$72,3,0),"")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(OCULTAR)'!$P$3:$R$72,3,0),"")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(OCULTAR)'!$P$3:$R$72,3,0),"")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(OCULTAR)'!$P$3:$R$72,3,0),"")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(OCULTAR)'!$P$3:$R$72,3,0),"")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(OCULTAR)'!$P$3:$R$72,3,0),"")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(OCULTAR)'!$P$3:$R$72,3,0),"")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(OCULTAR)'!$P$3:$R$72,3,0),"")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(OCULTAR)'!$P$3:$R$72,3,0),"")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(OCULTAR)'!$P$3:$R$72,3,0),"")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(OCULTAR)'!$P$3:$R$72,3,0),"")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(OCULTAR)'!$P$3:$R$72,3,0),"")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(OCULTAR)'!$P$3:$R$72,3,0),"")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(OCULTAR)'!$P$3:$R$72,3,0),"")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(OCULTAR)'!$P$3:$R$72,3,0),"")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(OCULTAR)'!$P$3:$R$72,3,0),"")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(OCULTAR)'!$P$3:$R$72,3,0),"")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(OCULTAR)'!$P$3:$R$72,3,0),"")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(OCULTAR)'!$P$3:$R$72,3,0),"")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(OCULTAR)'!$P$3:$R$72,3,0),"")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2021-08-05T20:31:18Z</dcterms:created>
  <dcterms:modified xsi:type="dcterms:W3CDTF">2021-08-05T20:31:46Z</dcterms:modified>
</cp:coreProperties>
</file>