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9 - PLANILHA CONTABIL FINANCEIRA- SETEMBRO 2021\SEI - SET  2021\14.4 Arquivo ZIP Excel Publicação - 2021_09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<sst xmlns="http://schemas.openxmlformats.org/spreadsheetml/2006/main" count="12" uniqueCount="12">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</sst>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9%20-%20PLANILHA%20CONTABIL%20FINANCEIRA-%20SETEMBRO%202021/SEI%20-%20SET%20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CABO DE SANTO AGOSTINHO</v>
          </cell>
          <cell r="E11" t="str">
            <v>1.99 - Outras Despesas com Pessoal</v>
          </cell>
          <cell r="F11">
            <v>9759606000180</v>
          </cell>
          <cell r="G11" t="str">
            <v xml:space="preserve">SIND DAS EMP DE TRANSP DE PASSAG DO EST DE PERNAMBUCO </v>
          </cell>
          <cell r="H11" t="str">
            <v>B</v>
          </cell>
          <cell r="I11" t="str">
            <v>N</v>
          </cell>
          <cell r="N11">
            <v>179.94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61109452420</v>
          </cell>
          <cell r="G12" t="str">
            <v>JOSILMA MARIA DOS SANTOS OLIVEIRA</v>
          </cell>
          <cell r="H12" t="str">
            <v>B</v>
          </cell>
          <cell r="I12" t="str">
            <v>N</v>
          </cell>
          <cell r="N12">
            <v>285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4300687439</v>
          </cell>
          <cell r="G13" t="str">
            <v>FRANCISCO JOSE DO NASCIMENTO JUNIOR</v>
          </cell>
          <cell r="H13" t="str">
            <v>B</v>
          </cell>
          <cell r="I13" t="str">
            <v>N</v>
          </cell>
          <cell r="N13">
            <v>285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61109452420</v>
          </cell>
          <cell r="G14" t="str">
            <v>JOSILMA MARIA DOS SANTOS OLIVEIRA</v>
          </cell>
          <cell r="H14" t="str">
            <v>B</v>
          </cell>
          <cell r="I14" t="str">
            <v>N</v>
          </cell>
          <cell r="N14">
            <v>10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90975014404</v>
          </cell>
          <cell r="G15" t="str">
            <v>BETANIA RIDRIGUES FEITOSA</v>
          </cell>
          <cell r="H15" t="str">
            <v>B</v>
          </cell>
          <cell r="I15" t="str">
            <v>N</v>
          </cell>
          <cell r="N15">
            <v>285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24441891000180</v>
          </cell>
          <cell r="G16" t="str">
            <v>RODOVIARIA BORBOREMA LTDA</v>
          </cell>
          <cell r="H16" t="str">
            <v>B</v>
          </cell>
          <cell r="I16" t="str">
            <v>N</v>
          </cell>
          <cell r="N16">
            <v>1152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9759606000260</v>
          </cell>
          <cell r="G17" t="str">
            <v xml:space="preserve">SIND DAS EMP DE TRANSP DE PASSAG DO EST DE PERNAMBUCO </v>
          </cell>
          <cell r="H17" t="str">
            <v>B</v>
          </cell>
          <cell r="I17" t="str">
            <v>N</v>
          </cell>
          <cell r="N17">
            <v>623.55999999999995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9759606000180</v>
          </cell>
          <cell r="G18" t="str">
            <v xml:space="preserve">SIND DAS EMP DE TRANSP DE PASSAG DO EST DE PERNAMBUCO </v>
          </cell>
          <cell r="H18" t="str">
            <v>B</v>
          </cell>
          <cell r="I18" t="str">
            <v>N</v>
          </cell>
          <cell r="N18">
            <v>13873.37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15242921000138</v>
          </cell>
          <cell r="G19" t="str">
            <v>M.A. DE O MENEZES EIRELI</v>
          </cell>
          <cell r="H19" t="str">
            <v>B</v>
          </cell>
          <cell r="I19" t="str">
            <v>S</v>
          </cell>
          <cell r="J19" t="str">
            <v>001992</v>
          </cell>
          <cell r="K19">
            <v>44469</v>
          </cell>
          <cell r="L19" t="str">
            <v>26210915242921000138550010000019921000020274</v>
          </cell>
          <cell r="M19" t="str">
            <v>26 -  Pernambuco</v>
          </cell>
          <cell r="N19">
            <v>24055.5</v>
          </cell>
        </row>
        <row r="20">
          <cell r="C20" t="str">
            <v>UPA CABO DE SANTO AGOSTINHO</v>
          </cell>
          <cell r="E20" t="str">
            <v>3.12 - Material Hospitalar</v>
          </cell>
          <cell r="F20">
            <v>35514416000102</v>
          </cell>
          <cell r="G20" t="str">
            <v>QUALIMMED COM. ATAC. DE MED. E MAT LTDA</v>
          </cell>
          <cell r="H20" t="str">
            <v>B</v>
          </cell>
          <cell r="I20" t="str">
            <v>S</v>
          </cell>
          <cell r="J20" t="str">
            <v>000000609</v>
          </cell>
          <cell r="K20">
            <v>44438</v>
          </cell>
          <cell r="L20" t="str">
            <v>26210835514416000102550010000006091692646110</v>
          </cell>
          <cell r="M20" t="str">
            <v>26 -  Pernambuco</v>
          </cell>
          <cell r="N20">
            <v>240</v>
          </cell>
        </row>
        <row r="21">
          <cell r="C21" t="str">
            <v>UPA CABO DE SANTO AGOSTINHO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533747</v>
          </cell>
          <cell r="K21">
            <v>44438</v>
          </cell>
          <cell r="L21" t="str">
            <v>26210810779833000156550010005337471105752893</v>
          </cell>
          <cell r="M21" t="str">
            <v>26 -  Pernambuco</v>
          </cell>
          <cell r="N21">
            <v>219.2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534298</v>
          </cell>
          <cell r="K22">
            <v>44445</v>
          </cell>
          <cell r="L22" t="str">
            <v>26210910779833000156550010005342981170829862</v>
          </cell>
          <cell r="M22" t="str">
            <v>26 -  Pernambuco</v>
          </cell>
          <cell r="N22">
            <v>1788.4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9137934000225</v>
          </cell>
          <cell r="G23" t="str">
            <v>NORDICA DIST HOSPITALAR LTDA</v>
          </cell>
          <cell r="H23" t="str">
            <v>B</v>
          </cell>
          <cell r="I23" t="str">
            <v>S</v>
          </cell>
          <cell r="J23" t="str">
            <v>000004265</v>
          </cell>
          <cell r="K23">
            <v>44439</v>
          </cell>
          <cell r="L23" t="str">
            <v>26210809137934000225558880000042651902476965</v>
          </cell>
          <cell r="M23" t="str">
            <v>26 -  Pernambuco</v>
          </cell>
          <cell r="N23">
            <v>259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12420164000904</v>
          </cell>
          <cell r="G24" t="str">
            <v>CM HOSPITALAR S.A BRASILIA</v>
          </cell>
          <cell r="H24" t="str">
            <v>B</v>
          </cell>
          <cell r="I24" t="str">
            <v>S</v>
          </cell>
          <cell r="J24" t="str">
            <v>000549105</v>
          </cell>
          <cell r="K24">
            <v>44447</v>
          </cell>
          <cell r="L24" t="str">
            <v>53210912420164000904550010005491051100281284</v>
          </cell>
          <cell r="M24" t="str">
            <v>53 -  Distrito Federal</v>
          </cell>
          <cell r="N24">
            <v>456.96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61418042000131</v>
          </cell>
          <cell r="G25" t="str">
            <v>CIRURGICA FERNANDES C.MAT.CIR.HO.SO.LTDA</v>
          </cell>
          <cell r="H25" t="str">
            <v>B</v>
          </cell>
          <cell r="I25" t="str">
            <v>S</v>
          </cell>
          <cell r="J25" t="str">
            <v>001378326</v>
          </cell>
          <cell r="K25">
            <v>44440</v>
          </cell>
          <cell r="L25" t="str">
            <v>35210961418042000131550040013783261383881977</v>
          </cell>
          <cell r="M25" t="str">
            <v>35 -  São Paulo</v>
          </cell>
          <cell r="N25">
            <v>7529.26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 t="str">
            <v>535680</v>
          </cell>
          <cell r="K26">
            <v>44466</v>
          </cell>
          <cell r="L26" t="str">
            <v>26210910779833000156550010005356801145822479</v>
          </cell>
          <cell r="M26" t="str">
            <v>26 -  Pernambuco</v>
          </cell>
          <cell r="N26">
            <v>840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21381761000100</v>
          </cell>
          <cell r="G27" t="str">
            <v>SIX DISTRIBUIDORA HOSPITALAR LTDA</v>
          </cell>
          <cell r="H27" t="str">
            <v>B</v>
          </cell>
          <cell r="I27" t="str">
            <v>S</v>
          </cell>
          <cell r="J27" t="str">
            <v>000043191</v>
          </cell>
          <cell r="K27">
            <v>44469</v>
          </cell>
          <cell r="L27" t="str">
            <v>26210921381761000100550010000431911319295917</v>
          </cell>
          <cell r="M27" t="str">
            <v>26 -  Pernambuco</v>
          </cell>
          <cell r="N27">
            <v>2463.3000000000002</v>
          </cell>
        </row>
        <row r="28">
          <cell r="C28" t="str">
            <v>UPA CABO DE SANTO AGOSTINHO</v>
          </cell>
          <cell r="E28" t="str">
            <v>3.4 - Material Farmacológico</v>
          </cell>
          <cell r="F28">
            <v>21596736000144</v>
          </cell>
          <cell r="G28" t="str">
            <v>ULTRAMEGA DISTRIBUIDORA HOSPITALAR - LTDA</v>
          </cell>
          <cell r="H28" t="str">
            <v>B</v>
          </cell>
          <cell r="I28" t="str">
            <v>S</v>
          </cell>
          <cell r="J28" t="str">
            <v>00135121</v>
          </cell>
          <cell r="K28">
            <v>44441</v>
          </cell>
          <cell r="L28" t="str">
            <v>26210921596736000144550010001351211001389560</v>
          </cell>
          <cell r="M28" t="str">
            <v>26 -  Pernambuco</v>
          </cell>
          <cell r="N28">
            <v>911.14</v>
          </cell>
        </row>
        <row r="29">
          <cell r="C29" t="str">
            <v>UPA CABO DE SANTO AGOSTINHO</v>
          </cell>
          <cell r="E29" t="str">
            <v>3.4 - Material Farmacológico</v>
          </cell>
          <cell r="F29">
            <v>67729178000491</v>
          </cell>
          <cell r="G29" t="str">
            <v>COMERCIAL CIRURGICA RIOCLARENSE LTDA</v>
          </cell>
          <cell r="H29" t="str">
            <v>B</v>
          </cell>
          <cell r="I29" t="str">
            <v>S</v>
          </cell>
          <cell r="J29" t="str">
            <v>1478935</v>
          </cell>
          <cell r="K29">
            <v>44435</v>
          </cell>
          <cell r="L29" t="str">
            <v>35210867729178000491550010014789351370162197</v>
          </cell>
          <cell r="M29" t="str">
            <v>35 -  São Paulo</v>
          </cell>
          <cell r="N29">
            <v>4107.34</v>
          </cell>
        </row>
        <row r="30">
          <cell r="C30" t="str">
            <v>UPA CABO DE SANTO AGOSTINHO</v>
          </cell>
          <cell r="E30" t="str">
            <v>3.4 - Material Farmacológico</v>
          </cell>
          <cell r="F30">
            <v>8671559000155</v>
          </cell>
          <cell r="G30" t="str">
            <v>RECIFARMA COMERCIO DE PRODUTOS FARMACEUTICOS LTDA</v>
          </cell>
          <cell r="H30" t="str">
            <v>B</v>
          </cell>
          <cell r="I30" t="str">
            <v>S</v>
          </cell>
          <cell r="J30" t="str">
            <v>000002124</v>
          </cell>
          <cell r="K30">
            <v>44443</v>
          </cell>
          <cell r="L30" t="str">
            <v>26210908671559000155550010000021241100042124</v>
          </cell>
          <cell r="M30" t="str">
            <v>26 -  Pernambuco</v>
          </cell>
          <cell r="N30">
            <v>628</v>
          </cell>
        </row>
        <row r="31">
          <cell r="C31" t="str">
            <v>UPA CABO DE SANTO AGOSTINHO</v>
          </cell>
          <cell r="E31" t="str">
            <v>3.4 - Material Farmacológico</v>
          </cell>
          <cell r="F31" t="str">
            <v>02.520.829/0001-40</v>
          </cell>
          <cell r="G31" t="str">
            <v>DISMATER COMERCIO DE PRODUTOS HOSPITALARES LTDA</v>
          </cell>
          <cell r="H31" t="str">
            <v>B</v>
          </cell>
          <cell r="I31" t="str">
            <v>S</v>
          </cell>
          <cell r="J31" t="str">
            <v>259594</v>
          </cell>
          <cell r="K31">
            <v>44438</v>
          </cell>
          <cell r="L31" t="str">
            <v>43210802520829000140550010002595941153525184</v>
          </cell>
          <cell r="M31" t="str">
            <v>43 -  Rio Grande do Sul</v>
          </cell>
          <cell r="N31">
            <v>4330.5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9137934000225</v>
          </cell>
          <cell r="G32" t="str">
            <v>NORDICA DIST HOSPITALAR LTDA</v>
          </cell>
          <cell r="H32" t="str">
            <v>B</v>
          </cell>
          <cell r="I32" t="str">
            <v>S</v>
          </cell>
          <cell r="J32" t="str">
            <v>000004264</v>
          </cell>
          <cell r="K32">
            <v>44439</v>
          </cell>
          <cell r="L32" t="str">
            <v>26210809137934000225558880000042641608075641</v>
          </cell>
          <cell r="M32" t="str">
            <v>26 -  Pernambuco</v>
          </cell>
          <cell r="N32">
            <v>125</v>
          </cell>
        </row>
        <row r="33">
          <cell r="C33" t="str">
            <v>UPA CABO DE SANTO AGOSTINHO</v>
          </cell>
          <cell r="E33" t="str">
            <v>3.4 - Material Farmacológico</v>
          </cell>
          <cell r="F33">
            <v>12420164001048</v>
          </cell>
          <cell r="G33" t="str">
            <v>CM HOSPITALAR S.A BRASILIA</v>
          </cell>
          <cell r="H33" t="str">
            <v>B</v>
          </cell>
          <cell r="I33" t="str">
            <v>S</v>
          </cell>
          <cell r="J33" t="str">
            <v>000104621</v>
          </cell>
          <cell r="K33">
            <v>44447</v>
          </cell>
          <cell r="L33" t="str">
            <v>26210912420164001048550010001046211100167550</v>
          </cell>
          <cell r="M33" t="str">
            <v>26 -  Pernambuco</v>
          </cell>
          <cell r="N33">
            <v>345.9</v>
          </cell>
        </row>
        <row r="34">
          <cell r="C34" t="str">
            <v>UPA CABO DE SANTO AGOSTINHO</v>
          </cell>
          <cell r="E34" t="str">
            <v>3.4 - Material Farmacológico</v>
          </cell>
          <cell r="F34">
            <v>12882932000194</v>
          </cell>
          <cell r="G34" t="str">
            <v>EXOMED COMERCIO ATACADISTA DE MEDICAMENTOS</v>
          </cell>
          <cell r="H34" t="str">
            <v>B</v>
          </cell>
          <cell r="I34" t="str">
            <v>S</v>
          </cell>
          <cell r="J34" t="str">
            <v>153978</v>
          </cell>
          <cell r="K34">
            <v>44445</v>
          </cell>
          <cell r="L34" t="str">
            <v>26210912882932000194550010001539781222674246</v>
          </cell>
          <cell r="M34" t="str">
            <v>26 -  Pernambuco</v>
          </cell>
          <cell r="N34">
            <v>1938.2</v>
          </cell>
        </row>
        <row r="35">
          <cell r="C35" t="str">
            <v>UPA CABO DE SANTO AGOSTINHO</v>
          </cell>
          <cell r="E35" t="str">
            <v>3.4 - Material Farmacológico</v>
          </cell>
          <cell r="F35">
            <v>21381761000100</v>
          </cell>
          <cell r="G35" t="str">
            <v>SIX DISTRIBUIDORA HOSPITALAR LTDA</v>
          </cell>
          <cell r="H35" t="str">
            <v>B</v>
          </cell>
          <cell r="I35" t="str">
            <v>S</v>
          </cell>
          <cell r="J35" t="str">
            <v>000042649</v>
          </cell>
          <cell r="K35">
            <v>44448</v>
          </cell>
          <cell r="L35" t="str">
            <v>26210921381761000100550010000426491006919732</v>
          </cell>
          <cell r="M35" t="str">
            <v>26 -  Pernambuco</v>
          </cell>
          <cell r="N35">
            <v>1102.5</v>
          </cell>
        </row>
        <row r="36">
          <cell r="C36" t="str">
            <v>UPA CABO DE SANTO AGOSTINHO</v>
          </cell>
          <cell r="E36" t="str">
            <v>3.4 - Material Farmacológico</v>
          </cell>
          <cell r="F36">
            <v>8719794000150</v>
          </cell>
          <cell r="G36" t="str">
            <v>CENTRAL DISTRIBUIDORA DE MEDICAMENTOS LTDA</v>
          </cell>
          <cell r="H36" t="str">
            <v>B</v>
          </cell>
          <cell r="I36" t="str">
            <v>S</v>
          </cell>
          <cell r="J36" t="str">
            <v>000092631</v>
          </cell>
          <cell r="K36">
            <v>44452</v>
          </cell>
          <cell r="L36" t="str">
            <v>26210908719794000150550010000926311274827747</v>
          </cell>
          <cell r="M36" t="str">
            <v>26 -  Pernambuco</v>
          </cell>
          <cell r="N36">
            <v>2553.6</v>
          </cell>
        </row>
        <row r="37">
          <cell r="C37" t="str">
            <v>UPA CABO DE SANTO AGOSTINHO</v>
          </cell>
          <cell r="E37" t="str">
            <v>3.4 - Material Farmacológico</v>
          </cell>
          <cell r="F37">
            <v>7484373000124</v>
          </cell>
          <cell r="G37" t="str">
            <v>UNI HOSPITALAR LTDA</v>
          </cell>
          <cell r="H37" t="str">
            <v>B</v>
          </cell>
          <cell r="I37" t="str">
            <v>S</v>
          </cell>
          <cell r="J37" t="str">
            <v>000131162</v>
          </cell>
          <cell r="K37">
            <v>44452</v>
          </cell>
          <cell r="L37" t="str">
            <v>26210907484373000124550010001311621722137371</v>
          </cell>
          <cell r="M37" t="str">
            <v>26 -  Pernambuco</v>
          </cell>
          <cell r="N37">
            <v>5453</v>
          </cell>
        </row>
        <row r="38">
          <cell r="C38" t="str">
            <v>UPA CABO DE SANTO AGOSTINHO</v>
          </cell>
          <cell r="E38" t="str">
            <v>3.4 - Material Farmacológico</v>
          </cell>
          <cell r="F38">
            <v>7484373000124</v>
          </cell>
          <cell r="G38" t="str">
            <v>UNI HOSPITALAR LTDA</v>
          </cell>
          <cell r="H38" t="str">
            <v>B</v>
          </cell>
          <cell r="I38" t="str">
            <v>S</v>
          </cell>
          <cell r="J38" t="str">
            <v>000131161</v>
          </cell>
          <cell r="K38">
            <v>44452</v>
          </cell>
          <cell r="L38" t="str">
            <v>26210907484373000124550010001311611366407280</v>
          </cell>
          <cell r="M38" t="str">
            <v>26 -  Pernambuco</v>
          </cell>
          <cell r="N38">
            <v>2827.3</v>
          </cell>
        </row>
        <row r="39">
          <cell r="C39" t="str">
            <v>UPA CABO DE SANTO AGOSTINHO</v>
          </cell>
          <cell r="E39" t="str">
            <v>3.4 - Material Farmacológico</v>
          </cell>
          <cell r="F39">
            <v>11563145000117</v>
          </cell>
          <cell r="G39" t="str">
            <v>COMERCIAL MONSTAERT LTDA</v>
          </cell>
          <cell r="H39" t="str">
            <v>B</v>
          </cell>
          <cell r="I39" t="str">
            <v>S</v>
          </cell>
          <cell r="J39" t="str">
            <v>102002</v>
          </cell>
          <cell r="K39">
            <v>44456</v>
          </cell>
          <cell r="L39" t="str">
            <v>26210911563145000117550010001020021002104910</v>
          </cell>
          <cell r="M39" t="str">
            <v>26 -  Pernambuco</v>
          </cell>
          <cell r="N39">
            <v>2226.6</v>
          </cell>
        </row>
        <row r="40">
          <cell r="C40" t="str">
            <v>UPA CABO DE SANTO AGOSTINHO</v>
          </cell>
          <cell r="E40" t="str">
            <v>3.4 - Material Farmacológico</v>
          </cell>
          <cell r="F40">
            <v>10854165000346</v>
          </cell>
          <cell r="G40" t="str">
            <v>F E F DIST DE PRODUTOS FARMACEUTICOS</v>
          </cell>
          <cell r="H40" t="str">
            <v>B</v>
          </cell>
          <cell r="I40" t="str">
            <v>S</v>
          </cell>
          <cell r="J40" t="str">
            <v>106481</v>
          </cell>
          <cell r="K40">
            <v>44455</v>
          </cell>
          <cell r="L40" t="str">
            <v>23210910854165000346550010001064811829279936</v>
          </cell>
          <cell r="M40" t="str">
            <v>23 -  Ceará</v>
          </cell>
          <cell r="N40">
            <v>1100</v>
          </cell>
        </row>
        <row r="41">
          <cell r="C41" t="str">
            <v>UPA CABO DE SANTO AGOSTINHO</v>
          </cell>
          <cell r="E41" t="str">
            <v>3.4 - Material Farmacológico</v>
          </cell>
          <cell r="F41">
            <v>6628333000146</v>
          </cell>
          <cell r="G41" t="str">
            <v>FARMACE-INDUSTRIA QUIMICO FARMACEUTICA CEARENSE LTDA</v>
          </cell>
          <cell r="H41" t="str">
            <v>B</v>
          </cell>
          <cell r="I41" t="str">
            <v>S</v>
          </cell>
          <cell r="J41" t="str">
            <v>000268088</v>
          </cell>
          <cell r="K41">
            <v>44460</v>
          </cell>
          <cell r="L41" t="str">
            <v>23210906628333000146550000002680881100040866</v>
          </cell>
          <cell r="M41" t="str">
            <v>23 -  Ceará</v>
          </cell>
          <cell r="N41">
            <v>4323</v>
          </cell>
        </row>
        <row r="42">
          <cell r="C42" t="str">
            <v>UPA CABO DE SANTO AGOSTINHO</v>
          </cell>
          <cell r="E42" t="str">
            <v>3.4 - Material Farmacológico</v>
          </cell>
          <cell r="F42">
            <v>7484373000124</v>
          </cell>
          <cell r="G42" t="str">
            <v>UNI HOSPITALAR LTDA</v>
          </cell>
          <cell r="H42" t="str">
            <v>B</v>
          </cell>
          <cell r="I42" t="str">
            <v>S</v>
          </cell>
          <cell r="J42" t="str">
            <v>000131728</v>
          </cell>
          <cell r="K42">
            <v>44460</v>
          </cell>
          <cell r="L42" t="str">
            <v>26210907484373000124550010001317281745133683</v>
          </cell>
          <cell r="M42" t="str">
            <v>26 -  Pernambuco</v>
          </cell>
          <cell r="N42">
            <v>2660</v>
          </cell>
        </row>
        <row r="43">
          <cell r="C43" t="str">
            <v>UPA CABO DE SANTO AGOSTINHO</v>
          </cell>
          <cell r="E43" t="str">
            <v>3.4 - Material Farmacológico</v>
          </cell>
          <cell r="F43">
            <v>21381761000100</v>
          </cell>
          <cell r="G43" t="str">
            <v>SIX DISTRIBUIDORA HOSPITALAR LTDA</v>
          </cell>
          <cell r="H43" t="str">
            <v>B</v>
          </cell>
          <cell r="I43" t="str">
            <v>S</v>
          </cell>
          <cell r="J43" t="str">
            <v>000043191</v>
          </cell>
          <cell r="K43">
            <v>44469</v>
          </cell>
          <cell r="L43" t="str">
            <v>26210921381761000100550010000431911319295917</v>
          </cell>
          <cell r="M43" t="str">
            <v>26 -  Pernambuco</v>
          </cell>
          <cell r="N43">
            <v>974.9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LTDA</v>
          </cell>
          <cell r="H44" t="str">
            <v>B</v>
          </cell>
          <cell r="I44" t="str">
            <v>S</v>
          </cell>
          <cell r="J44" t="str">
            <v>44837</v>
          </cell>
          <cell r="K44">
            <v>44442</v>
          </cell>
          <cell r="L44" t="str">
            <v>26210924380578002041550080000448371850828306</v>
          </cell>
          <cell r="M44" t="str">
            <v>26 -  Pernambuco</v>
          </cell>
          <cell r="N44">
            <v>104.25</v>
          </cell>
        </row>
        <row r="45">
          <cell r="C45" t="str">
            <v>UPA CABO DE SANTO AGOSTINHO</v>
          </cell>
          <cell r="E45" t="str">
            <v>3.2 - Gás e Outros Materiais Engarrafados</v>
          </cell>
          <cell r="F45">
            <v>24380578002203</v>
          </cell>
          <cell r="G45" t="str">
            <v>WHITE MARTINS GASES INDUSTRIAIS LTDA</v>
          </cell>
          <cell r="H45" t="str">
            <v>B</v>
          </cell>
          <cell r="I45" t="str">
            <v>S</v>
          </cell>
          <cell r="J45" t="str">
            <v>161408</v>
          </cell>
          <cell r="K45">
            <v>44444</v>
          </cell>
          <cell r="L45" t="str">
            <v>26210924380578002203552000001614081850968716</v>
          </cell>
          <cell r="M45" t="str">
            <v>26 -  Pernambuco</v>
          </cell>
          <cell r="N45">
            <v>736.2</v>
          </cell>
        </row>
        <row r="46">
          <cell r="C46" t="str">
            <v>UPA CABO DE SANTO AGOSTINHO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LTDA</v>
          </cell>
          <cell r="H46" t="str">
            <v>B</v>
          </cell>
          <cell r="I46" t="str">
            <v>S</v>
          </cell>
          <cell r="J46" t="str">
            <v>4029</v>
          </cell>
          <cell r="K46">
            <v>44456</v>
          </cell>
          <cell r="L46" t="str">
            <v>26210924380578002041550880000040291852602481</v>
          </cell>
          <cell r="M46" t="str">
            <v>26 -  Pernambuco</v>
          </cell>
          <cell r="N46">
            <v>100.34</v>
          </cell>
        </row>
        <row r="47">
          <cell r="C47" t="str">
            <v>UPA CABO DE SANTO AGOSTINHO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INDUSTRIAIS LTDA</v>
          </cell>
          <cell r="H47" t="str">
            <v>B</v>
          </cell>
          <cell r="I47" t="str">
            <v>S</v>
          </cell>
          <cell r="J47" t="str">
            <v>1910</v>
          </cell>
          <cell r="K47">
            <v>44459</v>
          </cell>
          <cell r="L47" t="str">
            <v>26210924380578002203550890000019101852712932</v>
          </cell>
          <cell r="M47" t="str">
            <v>26 -  Pernambuco</v>
          </cell>
          <cell r="N47">
            <v>679.26</v>
          </cell>
        </row>
        <row r="48">
          <cell r="C48" t="str">
            <v>UPA CABO DE SANTO AGOSTINHO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LTDA</v>
          </cell>
          <cell r="H48" t="str">
            <v>B</v>
          </cell>
          <cell r="I48" t="str">
            <v>S</v>
          </cell>
          <cell r="J48" t="str">
            <v>52714</v>
          </cell>
          <cell r="K48">
            <v>44462</v>
          </cell>
          <cell r="L48" t="str">
            <v>26210924380578002041550560000527141853151721</v>
          </cell>
          <cell r="M48" t="str">
            <v>26 -  Pernambuco</v>
          </cell>
          <cell r="N48">
            <v>100.34</v>
          </cell>
        </row>
        <row r="49">
          <cell r="C49" t="str">
            <v>UPA CABO DE SANTO AGOSTINHO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LTDA</v>
          </cell>
          <cell r="H49" t="str">
            <v>B</v>
          </cell>
          <cell r="I49" t="str">
            <v>S</v>
          </cell>
          <cell r="J49" t="str">
            <v>52736</v>
          </cell>
          <cell r="K49">
            <v>44466</v>
          </cell>
          <cell r="L49" t="str">
            <v>26210924380578002041550560000527361853521941</v>
          </cell>
          <cell r="M49" t="str">
            <v>26 -  Pernambuco</v>
          </cell>
          <cell r="N49">
            <v>69.28</v>
          </cell>
        </row>
        <row r="50">
          <cell r="C50" t="str">
            <v>UPA CABO DE SANTO AGOSTINHO</v>
          </cell>
          <cell r="E50" t="str">
            <v>3.99 - Outras despesas com Material de Consumo</v>
          </cell>
          <cell r="F50">
            <v>10779833000156</v>
          </cell>
          <cell r="G50" t="str">
            <v>MEDICAL MERCANTIL DE APARELHAGEM MEDICA LTDA</v>
          </cell>
          <cell r="H50" t="str">
            <v>B</v>
          </cell>
          <cell r="I50" t="str">
            <v>S</v>
          </cell>
          <cell r="J50" t="str">
            <v>533747</v>
          </cell>
          <cell r="K50">
            <v>44438</v>
          </cell>
          <cell r="L50" t="str">
            <v>26210810779833000156550010005337471105752893</v>
          </cell>
          <cell r="M50" t="str">
            <v>26 -  Pernambuco</v>
          </cell>
          <cell r="N50">
            <v>633</v>
          </cell>
        </row>
        <row r="51">
          <cell r="C51" t="str">
            <v>UPA CABO DE SANTO AGOSTINHO</v>
          </cell>
          <cell r="E51" t="str">
            <v>3.7 - Material de Limpeza e Produtos de Hgienização</v>
          </cell>
          <cell r="F51">
            <v>24425720000167</v>
          </cell>
          <cell r="G51" t="str">
            <v>ORIGINAL SUPRIMENTOS E</v>
          </cell>
          <cell r="H51" t="str">
            <v>B</v>
          </cell>
          <cell r="I51" t="str">
            <v>S</v>
          </cell>
          <cell r="J51" t="str">
            <v>006946</v>
          </cell>
          <cell r="K51">
            <v>44441</v>
          </cell>
          <cell r="L51" t="str">
            <v>26210924425720000167550010000069461190094298</v>
          </cell>
          <cell r="M51" t="str">
            <v>26 -  Pernambuco</v>
          </cell>
          <cell r="N51">
            <v>479</v>
          </cell>
        </row>
        <row r="52">
          <cell r="C52" t="str">
            <v>UPA CABO DE SANTO AGOSTINHO</v>
          </cell>
          <cell r="E52" t="str">
            <v>3.7 - Material de Limpeza e Produtos de Hgienização</v>
          </cell>
          <cell r="F52">
            <v>8014460000180</v>
          </cell>
          <cell r="G52" t="str">
            <v>VANPEL MAT DE ESCRITORIO E INFOR</v>
          </cell>
          <cell r="H52" t="str">
            <v>B</v>
          </cell>
          <cell r="I52" t="str">
            <v>S</v>
          </cell>
          <cell r="J52" t="str">
            <v>000039734</v>
          </cell>
          <cell r="K52">
            <v>44469</v>
          </cell>
          <cell r="L52" t="str">
            <v>26210908014460000180550010000397341001211406</v>
          </cell>
          <cell r="M52" t="str">
            <v>26 -  Pernambuco</v>
          </cell>
          <cell r="N52">
            <v>1487.5</v>
          </cell>
        </row>
        <row r="53">
          <cell r="C53" t="str">
            <v>UPA CABO DE SANTO AGOSTINHO</v>
          </cell>
          <cell r="E53" t="str">
            <v>3.7 - Material de Limpeza e Produtos de Hgienização</v>
          </cell>
          <cell r="F53">
            <v>21381761000100</v>
          </cell>
          <cell r="G53" t="str">
            <v>SIX DISTRIBUIDORA HOSPITALAR LTDA</v>
          </cell>
          <cell r="H53" t="str">
            <v>B</v>
          </cell>
          <cell r="I53" t="str">
            <v>S</v>
          </cell>
          <cell r="J53" t="str">
            <v>000043191</v>
          </cell>
          <cell r="K53">
            <v>44469</v>
          </cell>
          <cell r="L53" t="str">
            <v>26210921381761000100550010000431911319295917</v>
          </cell>
          <cell r="M53" t="str">
            <v>26 -  Pernambuco</v>
          </cell>
          <cell r="N53">
            <v>20</v>
          </cell>
        </row>
        <row r="54">
          <cell r="C54" t="str">
            <v>UPA CABO DE SANTO AGOSTINHO</v>
          </cell>
          <cell r="E54" t="str">
            <v>3.14 - Alimentação Preparada</v>
          </cell>
          <cell r="F54">
            <v>5151403000155</v>
          </cell>
          <cell r="G54" t="str">
            <v>VAREJÃO BRASILEIRO LTDA</v>
          </cell>
          <cell r="H54" t="str">
            <v>B</v>
          </cell>
          <cell r="I54" t="str">
            <v>S</v>
          </cell>
          <cell r="J54" t="str">
            <v>18186</v>
          </cell>
          <cell r="K54">
            <v>44442</v>
          </cell>
          <cell r="L54" t="str">
            <v>26210905151403000155550010000181861199802812</v>
          </cell>
          <cell r="M54" t="str">
            <v>26 -  Pernambuco</v>
          </cell>
          <cell r="N54">
            <v>16.39</v>
          </cell>
        </row>
        <row r="55">
          <cell r="C55" t="str">
            <v>UPA CABO DE SANTO AGOSTINHO</v>
          </cell>
          <cell r="E55" t="str">
            <v>3.14 - Alimentação Preparada</v>
          </cell>
          <cell r="F55">
            <v>5151403000155</v>
          </cell>
          <cell r="G55" t="str">
            <v>VAREJÃO BRASILEIRO LTDA</v>
          </cell>
          <cell r="H55" t="str">
            <v>B</v>
          </cell>
          <cell r="I55" t="str">
            <v>S</v>
          </cell>
          <cell r="J55" t="str">
            <v>18392</v>
          </cell>
          <cell r="K55">
            <v>44468</v>
          </cell>
          <cell r="L55" t="str">
            <v>26210905151403000155550010000183921297348278</v>
          </cell>
          <cell r="M55" t="str">
            <v>26 -  Pernambuco</v>
          </cell>
          <cell r="N55">
            <v>8.99</v>
          </cell>
        </row>
        <row r="56">
          <cell r="C56" t="str">
            <v>UPA CABO DE SANTO AGOSTINHO</v>
          </cell>
          <cell r="E56" t="str">
            <v>3.14 - Alimentação Preparada</v>
          </cell>
          <cell r="F56">
            <v>5151403000155</v>
          </cell>
          <cell r="G56" t="str">
            <v>VAREJÃO BRASILEIRO LTDA</v>
          </cell>
          <cell r="H56" t="str">
            <v>B</v>
          </cell>
          <cell r="I56" t="str">
            <v>S</v>
          </cell>
          <cell r="J56" t="str">
            <v>18186</v>
          </cell>
          <cell r="K56">
            <v>44442</v>
          </cell>
          <cell r="L56" t="str">
            <v>26210905151403000155550010000181861199802812</v>
          </cell>
          <cell r="M56" t="str">
            <v>26 -  Pernambuco</v>
          </cell>
          <cell r="N56">
            <v>67.77</v>
          </cell>
        </row>
        <row r="57">
          <cell r="C57" t="str">
            <v>UPA CABO DE SANTO AGOSTINHO</v>
          </cell>
          <cell r="E57" t="str">
            <v>3.14 - Alimentação Preparada</v>
          </cell>
          <cell r="F57">
            <v>5151403000155</v>
          </cell>
          <cell r="G57" t="str">
            <v>VAREJÃO BRASILEIRO LTDA</v>
          </cell>
          <cell r="H57" t="str">
            <v>B</v>
          </cell>
          <cell r="I57" t="str">
            <v>S</v>
          </cell>
          <cell r="J57" t="str">
            <v>18392</v>
          </cell>
          <cell r="K57">
            <v>44468</v>
          </cell>
          <cell r="L57" t="str">
            <v>26210905151403000155550010000183921297348278</v>
          </cell>
          <cell r="M57" t="str">
            <v>26 -  Pernambuco</v>
          </cell>
          <cell r="N57">
            <v>83.53</v>
          </cell>
        </row>
        <row r="58">
          <cell r="C58" t="str">
            <v>UPA CABO DE SANTO AGOSTINHO</v>
          </cell>
          <cell r="E58" t="str">
            <v>3.14 - Alimentação Preparada</v>
          </cell>
          <cell r="F58">
            <v>15242921000138</v>
          </cell>
          <cell r="G58" t="str">
            <v>M.A. DE O MENEZES EIRELI</v>
          </cell>
          <cell r="H58" t="str">
            <v>B</v>
          </cell>
          <cell r="I58" t="str">
            <v>S</v>
          </cell>
          <cell r="J58" t="str">
            <v>001992</v>
          </cell>
          <cell r="K58">
            <v>44469</v>
          </cell>
          <cell r="L58" t="str">
            <v>26210915242921000138550010000019921000020274</v>
          </cell>
          <cell r="M58" t="str">
            <v>26 -  Pernambuco</v>
          </cell>
          <cell r="N58">
            <v>1522.5</v>
          </cell>
        </row>
        <row r="59">
          <cell r="C59" t="str">
            <v>UPA CABO DE SANTO AGOSTINHO</v>
          </cell>
          <cell r="E59" t="str">
            <v>3.6 - Material de Expediente</v>
          </cell>
          <cell r="F59">
            <v>24425720000167</v>
          </cell>
          <cell r="G59" t="str">
            <v>ORIGINAL SUPRIMENTOS E</v>
          </cell>
          <cell r="H59" t="str">
            <v>B</v>
          </cell>
          <cell r="I59" t="str">
            <v>S</v>
          </cell>
          <cell r="J59" t="str">
            <v>006946</v>
          </cell>
          <cell r="K59">
            <v>44441</v>
          </cell>
          <cell r="L59" t="str">
            <v>26210924425720000167550010000069461190094298</v>
          </cell>
          <cell r="M59" t="str">
            <v>26 -  Pernambuco</v>
          </cell>
          <cell r="N59">
            <v>65</v>
          </cell>
        </row>
        <row r="60">
          <cell r="C60" t="str">
            <v>UPA CABO DE SANTO AGOSTINHO</v>
          </cell>
          <cell r="E60" t="str">
            <v>3.1 - Combustíveis e Lubrificantes Automotivos</v>
          </cell>
          <cell r="F60">
            <v>11681483000153</v>
          </cell>
          <cell r="G60" t="str">
            <v>POSTO SÃO CRISTOVAO LTDA</v>
          </cell>
          <cell r="H60" t="str">
            <v>B</v>
          </cell>
          <cell r="I60" t="str">
            <v>S</v>
          </cell>
          <cell r="J60" t="str">
            <v>1622</v>
          </cell>
          <cell r="K60">
            <v>44441</v>
          </cell>
          <cell r="L60" t="str">
            <v>26210911681483000153550120000016221000664004</v>
          </cell>
          <cell r="M60" t="str">
            <v>26 -  Pernambuco</v>
          </cell>
          <cell r="N60">
            <v>2718.68</v>
          </cell>
        </row>
        <row r="61">
          <cell r="C61" t="str">
            <v>UPA CABO DE SANTO AGOSTINHO</v>
          </cell>
          <cell r="E61" t="str">
            <v>3.1 - Combustíveis e Lubrificantes Automotivos</v>
          </cell>
          <cell r="F61">
            <v>11251195000169</v>
          </cell>
          <cell r="G61" t="str">
            <v xml:space="preserve">POSTO FIJI COMERCIO DE COMBUSTIVEIS </v>
          </cell>
          <cell r="H61" t="str">
            <v>B</v>
          </cell>
          <cell r="I61" t="str">
            <v>S</v>
          </cell>
          <cell r="J61" t="str">
            <v>3544</v>
          </cell>
          <cell r="K61">
            <v>44442</v>
          </cell>
          <cell r="L61" t="str">
            <v>26210911251195000169550120000035441000667167</v>
          </cell>
          <cell r="M61" t="str">
            <v>26 -  Pernambuco</v>
          </cell>
          <cell r="N61">
            <v>2136.1999999999998</v>
          </cell>
        </row>
        <row r="62">
          <cell r="C62" t="str">
            <v>UPA CABO DE SANTO AGOSTINHO</v>
          </cell>
          <cell r="E62" t="str">
            <v>3.1 - Combustíveis e Lubrificantes Automotivos</v>
          </cell>
          <cell r="F62">
            <v>3281744000209</v>
          </cell>
          <cell r="G62" t="str">
            <v>POSTO IBIZA LTDA</v>
          </cell>
          <cell r="H62" t="str">
            <v>B</v>
          </cell>
          <cell r="I62" t="str">
            <v>S</v>
          </cell>
          <cell r="J62" t="str">
            <v>3544</v>
          </cell>
          <cell r="K62">
            <v>44443</v>
          </cell>
          <cell r="L62" t="str">
            <v>26210903281744000209550120000035441000670460</v>
          </cell>
          <cell r="M62" t="str">
            <v>26 -  Pernambuco</v>
          </cell>
          <cell r="N62">
            <v>5907.71</v>
          </cell>
        </row>
        <row r="63">
          <cell r="C63" t="str">
            <v>UPA CABO DE SANTO AGOSTINHO</v>
          </cell>
          <cell r="E63" t="str">
            <v>3.2 - Gás e Outros Materiais Engarrafados</v>
          </cell>
          <cell r="F63">
            <v>4135952000254</v>
          </cell>
          <cell r="G63" t="str">
            <v>NEOGAS LTDA</v>
          </cell>
          <cell r="H63" t="str">
            <v>B</v>
          </cell>
          <cell r="I63" t="str">
            <v>S</v>
          </cell>
          <cell r="J63" t="str">
            <v>000001116</v>
          </cell>
          <cell r="K63">
            <v>44442</v>
          </cell>
          <cell r="L63" t="str">
            <v>26210904135952000254550010000011161000011260</v>
          </cell>
          <cell r="M63" t="str">
            <v>26 -  Pernambuco</v>
          </cell>
          <cell r="N63">
            <v>100</v>
          </cell>
        </row>
        <row r="64">
          <cell r="C64" t="str">
            <v>UPA CABO DE SANTO AGOSTINHO</v>
          </cell>
          <cell r="E64" t="str">
            <v xml:space="preserve">3.9 - Material para Manutenção de Bens Imóveis </v>
          </cell>
          <cell r="F64">
            <v>9008632000176</v>
          </cell>
          <cell r="G64" t="str">
            <v>JOSE ERALDO CARNEIRO DOS SANTOS EIRELI</v>
          </cell>
          <cell r="H64" t="str">
            <v>B</v>
          </cell>
          <cell r="I64" t="str">
            <v>S</v>
          </cell>
          <cell r="J64" t="str">
            <v>000012004</v>
          </cell>
          <cell r="K64">
            <v>44440</v>
          </cell>
          <cell r="L64" t="str">
            <v>26210909008632000176550020000120041567849919</v>
          </cell>
          <cell r="M64" t="str">
            <v>26 -  Pernambuco</v>
          </cell>
          <cell r="N64">
            <v>537.13</v>
          </cell>
        </row>
        <row r="65">
          <cell r="C65" t="str">
            <v>UPA CABO DE SANTO AGOSTINHO</v>
          </cell>
          <cell r="E65" t="str">
            <v xml:space="preserve">3.9 - Material para Manutenção de Bens Imóveis </v>
          </cell>
          <cell r="F65">
            <v>24425720000167</v>
          </cell>
          <cell r="G65" t="str">
            <v>ORIGINAL SUPRIMENTOS E</v>
          </cell>
          <cell r="H65" t="str">
            <v>B</v>
          </cell>
          <cell r="I65" t="str">
            <v>S</v>
          </cell>
          <cell r="J65" t="str">
            <v>006946</v>
          </cell>
          <cell r="K65">
            <v>44441</v>
          </cell>
          <cell r="L65" t="str">
            <v>26210924425720000167550010000069461190094298</v>
          </cell>
          <cell r="M65" t="str">
            <v>26 -  Pernambuco</v>
          </cell>
          <cell r="N65">
            <v>1200</v>
          </cell>
        </row>
        <row r="66">
          <cell r="C66" t="str">
            <v>UPA CABO DE SANTO AGOSTINHO</v>
          </cell>
          <cell r="E66" t="str">
            <v xml:space="preserve">3.10 - Material para Manutenção de Bens Móveis </v>
          </cell>
          <cell r="F66">
            <v>8014460000180</v>
          </cell>
          <cell r="G66" t="str">
            <v>VANPEL MAT DE ESCRITORIO E INFOR</v>
          </cell>
          <cell r="H66" t="str">
            <v>B</v>
          </cell>
          <cell r="I66" t="str">
            <v>S</v>
          </cell>
          <cell r="J66" t="str">
            <v>000039734</v>
          </cell>
          <cell r="K66">
            <v>44469</v>
          </cell>
          <cell r="L66" t="str">
            <v>26210908014460000180550010000397341001211406</v>
          </cell>
          <cell r="M66" t="str">
            <v>26 -  Pernambuco</v>
          </cell>
          <cell r="N66">
            <v>3913</v>
          </cell>
        </row>
        <row r="67">
          <cell r="C67" t="str">
            <v>UPA CABO DE SANTO AGOSTINHO</v>
          </cell>
          <cell r="E67" t="str">
            <v>3.99 - Outras despesas com Material de Consumo</v>
          </cell>
          <cell r="F67">
            <v>9008632000176</v>
          </cell>
          <cell r="G67" t="str">
            <v>JOSE ERALDO CARNEIRO DOS SANTOS EIRELI</v>
          </cell>
          <cell r="H67" t="str">
            <v>B</v>
          </cell>
          <cell r="I67" t="str">
            <v>S</v>
          </cell>
          <cell r="J67" t="str">
            <v>000012004</v>
          </cell>
          <cell r="K67">
            <v>44440</v>
          </cell>
          <cell r="L67" t="str">
            <v>26210909008632000176550020000120041567849919</v>
          </cell>
          <cell r="M67" t="str">
            <v>26 -  Pernambuco</v>
          </cell>
          <cell r="N67">
            <v>8</v>
          </cell>
        </row>
        <row r="68">
          <cell r="C68" t="str">
            <v>UPA CABO DE SANTO AGOSTINHO</v>
          </cell>
          <cell r="E68" t="str">
            <v>3.99 - Outras despesas com Material de Consumo</v>
          </cell>
          <cell r="F68">
            <v>10779833000156</v>
          </cell>
          <cell r="G68" t="str">
            <v>MEDICAL MERCANTIL DE APARELHAGEM MEDICA LTDA</v>
          </cell>
          <cell r="H68" t="str">
            <v>B</v>
          </cell>
          <cell r="I68" t="str">
            <v>S</v>
          </cell>
          <cell r="J68" t="str">
            <v>533747</v>
          </cell>
          <cell r="K68">
            <v>44438</v>
          </cell>
          <cell r="L68" t="str">
            <v>26210810779833000156550010005337471105752893</v>
          </cell>
          <cell r="M68" t="str">
            <v>26 -  Pernambuco</v>
          </cell>
          <cell r="N68">
            <v>328</v>
          </cell>
        </row>
        <row r="69">
          <cell r="C69" t="str">
            <v>UPA CABO DE SANTO AGOSTINHO</v>
          </cell>
          <cell r="E69" t="str">
            <v xml:space="preserve">5.21 - Seguros em geral </v>
          </cell>
          <cell r="F69">
            <v>33054826000192</v>
          </cell>
          <cell r="G69" t="str">
            <v>COMPANHIA EXCELSIOR SEGUROS</v>
          </cell>
          <cell r="H69" t="str">
            <v>S</v>
          </cell>
          <cell r="I69" t="str">
            <v>N</v>
          </cell>
          <cell r="N69">
            <v>212.66</v>
          </cell>
        </row>
        <row r="70">
          <cell r="C70" t="str">
            <v>UPA CABO DE SANTO AGOSTINHO</v>
          </cell>
          <cell r="E70" t="str">
            <v xml:space="preserve">5.21 - Seguros em geral </v>
          </cell>
          <cell r="F70">
            <v>28087620000129</v>
          </cell>
          <cell r="G70" t="str">
            <v>BBR CORRETORA DE SEGUROS EIRELI EPP</v>
          </cell>
          <cell r="H70" t="str">
            <v>S</v>
          </cell>
          <cell r="I70" t="str">
            <v>N</v>
          </cell>
          <cell r="N70">
            <v>759.47</v>
          </cell>
        </row>
        <row r="71">
          <cell r="C71" t="str">
            <v>UPA CABO DE SANTO AGOSTINHO</v>
          </cell>
          <cell r="E71" t="str">
            <v xml:space="preserve">5.25 - Serviços Bancários </v>
          </cell>
          <cell r="F71">
            <v>9039744001247</v>
          </cell>
          <cell r="G71" t="str">
            <v xml:space="preserve">TAXA DE MANUTENÇÃO DE CONTA </v>
          </cell>
          <cell r="H71" t="str">
            <v>S</v>
          </cell>
          <cell r="I71" t="str">
            <v>N</v>
          </cell>
          <cell r="N71">
            <v>138.1</v>
          </cell>
        </row>
        <row r="72">
          <cell r="C72" t="str">
            <v>UPA CABO DE SANTO AGOSTINHO</v>
          </cell>
          <cell r="E72" t="str">
            <v xml:space="preserve">5.25 - Serviços Bancários </v>
          </cell>
          <cell r="F72">
            <v>9039744001247</v>
          </cell>
          <cell r="G72" t="str">
            <v xml:space="preserve">TARIFAS BANCARIAS </v>
          </cell>
          <cell r="H72" t="str">
            <v>S</v>
          </cell>
          <cell r="I72" t="str">
            <v>N</v>
          </cell>
          <cell r="N72">
            <v>122</v>
          </cell>
        </row>
        <row r="73">
          <cell r="C73" t="str">
            <v>UPA CABO DE SANTO AGOSTINHO</v>
          </cell>
          <cell r="E73" t="str">
            <v>5.9 - Telefonia Móvel</v>
          </cell>
          <cell r="F73">
            <v>2421421001355</v>
          </cell>
          <cell r="G73" t="str">
            <v>TIM S.A</v>
          </cell>
          <cell r="H73" t="str">
            <v>S</v>
          </cell>
          <cell r="I73" t="str">
            <v>N</v>
          </cell>
          <cell r="M73" t="str">
            <v>2611606 - Recife - PE</v>
          </cell>
          <cell r="N73">
            <v>281.32</v>
          </cell>
        </row>
        <row r="74">
          <cell r="C74" t="str">
            <v>UPA CABO DE SANTO AGOSTINHO</v>
          </cell>
          <cell r="E74" t="str">
            <v>5.9 - Telefonia Móvel</v>
          </cell>
          <cell r="F74">
            <v>9769035000164</v>
          </cell>
          <cell r="G74" t="str">
            <v>COMPESA</v>
          </cell>
          <cell r="H74" t="str">
            <v>S</v>
          </cell>
          <cell r="I74" t="str">
            <v>N</v>
          </cell>
          <cell r="M74" t="str">
            <v>2611606 - Recife - PE</v>
          </cell>
          <cell r="N74">
            <v>7970.06</v>
          </cell>
        </row>
        <row r="75">
          <cell r="C75" t="str">
            <v>UPA CABO DE SANTO AGOSTINHO</v>
          </cell>
          <cell r="E75" t="str">
            <v>5.12 - Energia Elétrica</v>
          </cell>
          <cell r="F75">
            <v>10835932000108</v>
          </cell>
          <cell r="G75" t="str">
            <v>COMPANHIAENERGETICA DE PERNAMBUCO</v>
          </cell>
          <cell r="H75" t="str">
            <v>S</v>
          </cell>
          <cell r="I75" t="str">
            <v>N</v>
          </cell>
          <cell r="M75" t="str">
            <v>2611606 - Recife - PE</v>
          </cell>
          <cell r="N75">
            <v>15137.22</v>
          </cell>
        </row>
        <row r="76">
          <cell r="C76" t="str">
            <v>UPA CABO DE SANTO AGOSTINHO</v>
          </cell>
          <cell r="E76" t="str">
            <v>5.1 - Locação de Equipamentos Médicos-Hospitalares</v>
          </cell>
          <cell r="F76">
            <v>331788002405</v>
          </cell>
          <cell r="G76" t="str">
            <v>AIR LIQUIDE BRASIL LTDA</v>
          </cell>
          <cell r="H76" t="str">
            <v>S</v>
          </cell>
          <cell r="I76" t="str">
            <v>S</v>
          </cell>
          <cell r="J76" t="str">
            <v>0042891</v>
          </cell>
          <cell r="K76">
            <v>44469</v>
          </cell>
          <cell r="M76" t="str">
            <v>2602902 - Cabo de Santo Agostinho - PE</v>
          </cell>
          <cell r="N76">
            <v>2715.57</v>
          </cell>
        </row>
        <row r="77">
          <cell r="C77" t="str">
            <v>UPA CABO DE SANTO AGOSTINHO</v>
          </cell>
          <cell r="E77" t="str">
            <v>5.1 - Locação de Equipamentos Médicos-Hospitalares</v>
          </cell>
          <cell r="F77">
            <v>10859287000163</v>
          </cell>
          <cell r="G77" t="str">
            <v>NEWMED COMERCIO E CONSERTO DE EQUIPAMENTO MEDICO-HOSPITALAR</v>
          </cell>
          <cell r="H77" t="str">
            <v>S</v>
          </cell>
          <cell r="I77" t="str">
            <v>S</v>
          </cell>
          <cell r="J77" t="str">
            <v>1510</v>
          </cell>
          <cell r="K77">
            <v>44484</v>
          </cell>
          <cell r="M77" t="str">
            <v>2609600 - Olinda - PE</v>
          </cell>
          <cell r="N77">
            <v>1880</v>
          </cell>
        </row>
        <row r="78">
          <cell r="C78" t="str">
            <v>UPA CABO DE SANTO AGOSTINHO</v>
          </cell>
          <cell r="E78" t="str">
            <v>5.1 - Locação de Equipamentos Médicos-Hospitalares</v>
          </cell>
          <cell r="F78">
            <v>24380578002041</v>
          </cell>
          <cell r="G78" t="str">
            <v>WHITE MARTINS GASES INDUSTRIAIS LTDA</v>
          </cell>
          <cell r="H78" t="str">
            <v>S</v>
          </cell>
          <cell r="I78" t="str">
            <v>S</v>
          </cell>
          <cell r="J78" t="str">
            <v>11795</v>
          </cell>
          <cell r="K78">
            <v>44484</v>
          </cell>
          <cell r="M78" t="str">
            <v>2607901 - Jaboatão dos Guararapes - PE</v>
          </cell>
          <cell r="N78">
            <v>459.3</v>
          </cell>
        </row>
        <row r="79">
          <cell r="C79" t="str">
            <v>UPA CABO DE SANTO AGOSTINHO</v>
          </cell>
          <cell r="E79" t="str">
            <v>5.16 - Serviços Médico-Hospitalares, Odotonlogia e Laboratoriais</v>
          </cell>
          <cell r="F79">
            <v>39917741000177</v>
          </cell>
          <cell r="G79" t="str">
            <v>PRISMAMED ATIVIDADES MEDICAS LTDA</v>
          </cell>
          <cell r="H79" t="str">
            <v>S</v>
          </cell>
          <cell r="I79" t="str">
            <v>S</v>
          </cell>
          <cell r="J79" t="str">
            <v>00000324</v>
          </cell>
          <cell r="K79">
            <v>44476</v>
          </cell>
          <cell r="M79" t="str">
            <v>2611606 - Recife - PE</v>
          </cell>
          <cell r="N79">
            <v>89790</v>
          </cell>
        </row>
        <row r="80">
          <cell r="C80" t="str">
            <v>UPA CABO DE SANTO AGOSTINHO</v>
          </cell>
          <cell r="E80" t="str">
            <v>5.16 - Serviços Médico-Hospitalares, Odotonlogia e Laboratoriais</v>
          </cell>
          <cell r="F80">
            <v>26245293000160</v>
          </cell>
          <cell r="G80" t="str">
            <v>LS PERNAMBUCO ASSISTENCIA MEDICA LTDA ME</v>
          </cell>
          <cell r="H80" t="str">
            <v>S</v>
          </cell>
          <cell r="I80" t="str">
            <v>S</v>
          </cell>
          <cell r="J80" t="str">
            <v>00001858</v>
          </cell>
          <cell r="K80">
            <v>44475</v>
          </cell>
          <cell r="M80" t="str">
            <v>2611606 - Recife - PE</v>
          </cell>
          <cell r="N80">
            <v>30680</v>
          </cell>
        </row>
        <row r="81">
          <cell r="C81" t="str">
            <v>UPA CABO DE SANTO AGOSTINHO</v>
          </cell>
          <cell r="E81" t="str">
            <v>5.16 - Serviços Médico-Hospitalares, Odotonlogia e Laboratoriais</v>
          </cell>
          <cell r="F81">
            <v>4539279016300</v>
          </cell>
          <cell r="G81" t="str">
            <v>CIENTIFIVALAB PRODUTOS LABORATORIAIS E SISTEMAS LTDA</v>
          </cell>
          <cell r="H81" t="str">
            <v>S</v>
          </cell>
          <cell r="I81" t="str">
            <v>S</v>
          </cell>
          <cell r="J81" t="str">
            <v>000000115</v>
          </cell>
          <cell r="K81">
            <v>44469</v>
          </cell>
          <cell r="M81" t="str">
            <v>2602902 - Cabo de Santo Agostinho - PE</v>
          </cell>
          <cell r="N81">
            <v>11628.19</v>
          </cell>
        </row>
        <row r="82">
          <cell r="C82" t="str">
            <v>UPA CABO DE SANTO AGOSTINHO</v>
          </cell>
          <cell r="E82" t="str">
            <v>4.6 - Serviços de Profissionais de Saúde</v>
          </cell>
          <cell r="F82">
            <v>4962350447</v>
          </cell>
          <cell r="G82" t="str">
            <v>FABIOLA KARINE BATISTA DA SILVA</v>
          </cell>
          <cell r="H82" t="str">
            <v>S</v>
          </cell>
          <cell r="I82" t="str">
            <v>N</v>
          </cell>
          <cell r="N82">
            <v>1540.26</v>
          </cell>
        </row>
        <row r="83">
          <cell r="C83" t="str">
            <v>UPA CABO DE SANTO AGOSTINHO</v>
          </cell>
          <cell r="E83" t="str">
            <v>4.6 - Serviços de Profissionais de Saúde</v>
          </cell>
          <cell r="F83">
            <v>9939703465</v>
          </cell>
          <cell r="G83" t="str">
            <v>ALINE APARECIDA DA SILVA MONTE</v>
          </cell>
          <cell r="H83" t="str">
            <v>S</v>
          </cell>
          <cell r="I83" t="str">
            <v>N</v>
          </cell>
          <cell r="N83">
            <v>1666.67</v>
          </cell>
        </row>
        <row r="84">
          <cell r="C84" t="str">
            <v>UPA CABO DE SANTO AGOSTINHO</v>
          </cell>
          <cell r="E84" t="str">
            <v>4.6 - Serviços de Profissionais de Saúde</v>
          </cell>
          <cell r="F84">
            <v>6499537462</v>
          </cell>
          <cell r="G84" t="str">
            <v>ALLYSON RENAN DE CARVALHO SOARES</v>
          </cell>
          <cell r="H84" t="str">
            <v>S</v>
          </cell>
          <cell r="I84" t="str">
            <v>N</v>
          </cell>
          <cell r="N84">
            <v>1533.33</v>
          </cell>
        </row>
        <row r="85">
          <cell r="C85" t="str">
            <v>UPA CABO DE SANTO AGOSTINHO</v>
          </cell>
          <cell r="E85" t="str">
            <v>4.6 - Serviços de Profissionais de Saúde</v>
          </cell>
          <cell r="F85">
            <v>4903427366</v>
          </cell>
          <cell r="G85" t="str">
            <v>GEOVANE DINO ARAUJO JUNIOR</v>
          </cell>
          <cell r="H85" t="str">
            <v>S</v>
          </cell>
          <cell r="I85" t="str">
            <v>N</v>
          </cell>
          <cell r="N85">
            <v>9120</v>
          </cell>
        </row>
        <row r="86">
          <cell r="C86" t="str">
            <v>UPA CABO DE SANTO AGOSTINHO</v>
          </cell>
          <cell r="E86" t="str">
            <v>4.6 - Serviços de Profissionais de Saúde</v>
          </cell>
          <cell r="F86">
            <v>5408551466</v>
          </cell>
          <cell r="G86" t="str">
            <v>HUGO CESAR LEITE SILVA</v>
          </cell>
          <cell r="H86" t="str">
            <v>S</v>
          </cell>
          <cell r="I86" t="str">
            <v>N</v>
          </cell>
          <cell r="N86">
            <v>1666.67</v>
          </cell>
        </row>
        <row r="87">
          <cell r="C87" t="str">
            <v>UPA CABO DE SANTO AGOSTINHO</v>
          </cell>
          <cell r="E87" t="str">
            <v>4.6 - Serviços de Profissionais de Saúde</v>
          </cell>
          <cell r="F87">
            <v>11786351471</v>
          </cell>
          <cell r="G87" t="str">
            <v>MATHEUS ALHEIROS CASSUNDE</v>
          </cell>
          <cell r="H87" t="str">
            <v>S</v>
          </cell>
          <cell r="I87" t="str">
            <v>N</v>
          </cell>
          <cell r="N87">
            <v>5700</v>
          </cell>
        </row>
        <row r="88">
          <cell r="C88" t="str">
            <v>UPA CABO DE SANTO AGOSTINHO</v>
          </cell>
          <cell r="E88" t="str">
            <v>4.6 - Serviços de Profissionais de Saúde</v>
          </cell>
          <cell r="F88">
            <v>11156586461</v>
          </cell>
          <cell r="G88" t="str">
            <v>MONICA LETICIA BATISTA ZACARIAS</v>
          </cell>
          <cell r="H88" t="str">
            <v>S</v>
          </cell>
          <cell r="I88" t="str">
            <v>N</v>
          </cell>
          <cell r="N88">
            <v>8066.67</v>
          </cell>
        </row>
        <row r="89">
          <cell r="C89" t="str">
            <v>UPA CABO DE SANTO AGOSTINHO</v>
          </cell>
          <cell r="E89" t="str">
            <v>4.6 - Serviços de Profissionais de Saúde</v>
          </cell>
          <cell r="F89">
            <v>1347872426</v>
          </cell>
          <cell r="G89" t="str">
            <v>RAFAELA ESPOSITO DE LIMA ASFORA</v>
          </cell>
          <cell r="H89" t="str">
            <v>S</v>
          </cell>
          <cell r="I89" t="str">
            <v>N</v>
          </cell>
          <cell r="N89">
            <v>14199.99</v>
          </cell>
        </row>
        <row r="90">
          <cell r="C90" t="str">
            <v>UPA CABO DE SANTO AGOSTINHO</v>
          </cell>
          <cell r="E90" t="str">
            <v>4.6 - Serviços de Profissionais de Saúde</v>
          </cell>
          <cell r="F90">
            <v>9783157400</v>
          </cell>
          <cell r="G90" t="str">
            <v>RAUL IVO AURELIANO NETO</v>
          </cell>
          <cell r="H90" t="str">
            <v>S</v>
          </cell>
          <cell r="I90" t="str">
            <v>N</v>
          </cell>
          <cell r="N90">
            <v>2540</v>
          </cell>
        </row>
        <row r="91">
          <cell r="C91" t="str">
            <v>UPA CABO DE SANTO AGOSTINHO</v>
          </cell>
          <cell r="E91" t="str">
            <v>4.6 - Serviços de Profissionais de Saúde</v>
          </cell>
          <cell r="F91">
            <v>11040811485</v>
          </cell>
          <cell r="G91" t="str">
            <v>VICTOR MUNIZ SIQUEIRA</v>
          </cell>
          <cell r="H91" t="str">
            <v>S</v>
          </cell>
          <cell r="I91" t="str">
            <v>N</v>
          </cell>
          <cell r="N91">
            <v>3066.66</v>
          </cell>
        </row>
        <row r="92">
          <cell r="C92" t="str">
            <v>UPA CABO DE SANTO AGOSTINHO</v>
          </cell>
          <cell r="E92" t="str">
            <v>5.15 - Serviços Domésticos</v>
          </cell>
          <cell r="F92">
            <v>6272575004803</v>
          </cell>
          <cell r="G92" t="str">
            <v>LAVEBRAS GESTAO DE TEXTEIS S.A</v>
          </cell>
          <cell r="H92" t="str">
            <v>S</v>
          </cell>
          <cell r="I92" t="str">
            <v>S</v>
          </cell>
          <cell r="J92" t="str">
            <v>4288</v>
          </cell>
          <cell r="K92">
            <v>44467</v>
          </cell>
          <cell r="M92" t="str">
            <v>2610707 - Paulista - PE</v>
          </cell>
          <cell r="N92">
            <v>386.54</v>
          </cell>
        </row>
        <row r="93">
          <cell r="C93" t="str">
            <v>UPA CABO DE SANTO AGOSTINHO</v>
          </cell>
          <cell r="E93" t="str">
            <v>5.10 - Detetização/Tratamento de Resíduos e Afins</v>
          </cell>
          <cell r="F93">
            <v>11863530000180</v>
          </cell>
          <cell r="G93" t="str">
            <v>BRASCON GESTAO AMBIENTAL LTDA</v>
          </cell>
          <cell r="H93" t="str">
            <v>S</v>
          </cell>
          <cell r="I93" t="str">
            <v>S</v>
          </cell>
          <cell r="J93" t="str">
            <v>00088042</v>
          </cell>
          <cell r="K93">
            <v>44470</v>
          </cell>
          <cell r="M93" t="str">
            <v>2611309 - Pombos - PE</v>
          </cell>
          <cell r="N93">
            <v>1068.28</v>
          </cell>
        </row>
        <row r="94">
          <cell r="C94" t="str">
            <v>UPA CABO DE SANTO AGOSTINHO</v>
          </cell>
          <cell r="E94" t="str">
            <v>5.17 - Manutenção de Software, Certificação Digital e Microfilmagem</v>
          </cell>
          <cell r="F94">
            <v>5020356000100</v>
          </cell>
          <cell r="G94" t="str">
            <v>BID COMERCIO E SERVICOS EM TECNOLOGIA DA INFORMACAO LTD</v>
          </cell>
          <cell r="H94" t="str">
            <v>S</v>
          </cell>
          <cell r="I94" t="str">
            <v>S</v>
          </cell>
          <cell r="J94" t="str">
            <v>00004149</v>
          </cell>
          <cell r="K94">
            <v>44440</v>
          </cell>
          <cell r="M94" t="str">
            <v>2611606 - Recife - PE</v>
          </cell>
          <cell r="N94">
            <v>397.69</v>
          </cell>
        </row>
        <row r="95">
          <cell r="C95" t="str">
            <v>UPA CABO DE SANTO AGOSTINHO</v>
          </cell>
          <cell r="E95" t="str">
            <v>5.17 - Manutenção de Software, Certificação Digital e Microfilmagem</v>
          </cell>
          <cell r="F95">
            <v>16783034000130</v>
          </cell>
          <cell r="G95" t="str">
            <v>SINTESE-LICENCIAMENTO DE PROGRAMA PARA COMPUTADORES ON-</v>
          </cell>
          <cell r="H95" t="str">
            <v>S</v>
          </cell>
          <cell r="I95" t="str">
            <v>S</v>
          </cell>
          <cell r="J95" t="str">
            <v>00015974</v>
          </cell>
          <cell r="K95">
            <v>44470</v>
          </cell>
          <cell r="M95" t="str">
            <v>2611606 - Recife - PE</v>
          </cell>
          <cell r="N95">
            <v>1500</v>
          </cell>
        </row>
        <row r="96">
          <cell r="C96" t="str">
            <v>UPA CABO DE SANTO AGOSTINHO</v>
          </cell>
          <cell r="E96" t="str">
            <v>5.17 - Manutenção de Software, Certificação Digital e Microfilmagem</v>
          </cell>
          <cell r="F96">
            <v>92306257000780</v>
          </cell>
          <cell r="G96" t="str">
            <v>MV INFORMATICA NORDESTE LTDA</v>
          </cell>
          <cell r="H96" t="str">
            <v>S</v>
          </cell>
          <cell r="I96" t="str">
            <v>S</v>
          </cell>
          <cell r="J96" t="str">
            <v>00030323</v>
          </cell>
          <cell r="K96">
            <v>44477</v>
          </cell>
          <cell r="M96" t="str">
            <v>2611606 - Recife - PE</v>
          </cell>
          <cell r="N96">
            <v>15157.34</v>
          </cell>
        </row>
        <row r="97">
          <cell r="C97" t="str">
            <v>UPA CABO DE SANTO AGOSTINHO</v>
          </cell>
          <cell r="E97" t="str">
            <v>5.17 - Manutenção de Software, Certificação Digital e Microfilmagem</v>
          </cell>
          <cell r="F97">
            <v>53113791000122</v>
          </cell>
          <cell r="G97" t="str">
            <v>TOTVS S.A</v>
          </cell>
          <cell r="H97" t="str">
            <v>S</v>
          </cell>
          <cell r="I97" t="str">
            <v>S</v>
          </cell>
          <cell r="J97" t="str">
            <v>03155630</v>
          </cell>
          <cell r="K97">
            <v>44452</v>
          </cell>
          <cell r="M97" t="str">
            <v>3550308 - São Paulo - SP</v>
          </cell>
          <cell r="N97">
            <v>281.05</v>
          </cell>
        </row>
        <row r="98">
          <cell r="C98" t="str">
            <v>UPA CABO DE SANTO AGOSTINHO</v>
          </cell>
          <cell r="E98" t="str">
            <v>5.17 - Manutenção de Software, Certificação Digital e Microfilmagem</v>
          </cell>
          <cell r="F98">
            <v>53113791001285</v>
          </cell>
          <cell r="G98" t="str">
            <v>TOTVS S.A</v>
          </cell>
          <cell r="H98" t="str">
            <v>S</v>
          </cell>
          <cell r="I98" t="str">
            <v>S</v>
          </cell>
          <cell r="J98" t="str">
            <v>64176</v>
          </cell>
          <cell r="K98">
            <v>44441</v>
          </cell>
          <cell r="M98" t="str">
            <v>3106200 - Belo Horizonte - MG</v>
          </cell>
          <cell r="N98">
            <v>98.37</v>
          </cell>
        </row>
        <row r="99">
          <cell r="C99" t="str">
            <v>UPA CABO DE SANTO AGOSTINHO</v>
          </cell>
          <cell r="E99" t="str">
            <v>5.17 - Manutenção de Software, Certificação Digital e Microfilmagem</v>
          </cell>
          <cell r="F99">
            <v>53113791001285</v>
          </cell>
          <cell r="G99" t="str">
            <v>TOTVS S.A</v>
          </cell>
          <cell r="H99" t="str">
            <v>S</v>
          </cell>
          <cell r="I99" t="str">
            <v>S</v>
          </cell>
          <cell r="J99" t="str">
            <v>64173</v>
          </cell>
          <cell r="K99">
            <v>44440</v>
          </cell>
          <cell r="M99" t="str">
            <v>3106200 - Belo Horizonte - MG</v>
          </cell>
          <cell r="N99">
            <v>687.69</v>
          </cell>
        </row>
        <row r="100">
          <cell r="C100" t="str">
            <v>UPA CABO DE SANTO AGOSTINHO</v>
          </cell>
          <cell r="E100" t="str">
            <v>5.22 - Vigilância Ostensiva / Monitorada</v>
          </cell>
          <cell r="F100">
            <v>10229013000190</v>
          </cell>
          <cell r="G100" t="str">
            <v>INTERCLEAN ADMINISTRAÇÃO LTDA</v>
          </cell>
          <cell r="H100" t="str">
            <v>S</v>
          </cell>
          <cell r="I100" t="str">
            <v>S</v>
          </cell>
          <cell r="J100" t="str">
            <v>00000492</v>
          </cell>
          <cell r="K100">
            <v>44470</v>
          </cell>
          <cell r="M100" t="str">
            <v>2611606 - Recife - PE</v>
          </cell>
          <cell r="N100">
            <v>38656.86</v>
          </cell>
        </row>
        <row r="101">
          <cell r="C101" t="str">
            <v>UPA CABO DE SANTO AGOSTINHO</v>
          </cell>
          <cell r="E101" t="str">
            <v>5.99 - Outros Serviços de Terceiros Pessoa Jurídica</v>
          </cell>
          <cell r="F101">
            <v>1699696000159</v>
          </cell>
          <cell r="G101" t="str">
            <v>QUALIAGUA LABORATORIO E CONSULTORIA LTDA</v>
          </cell>
          <cell r="H101" t="str">
            <v>S</v>
          </cell>
          <cell r="I101" t="str">
            <v>S</v>
          </cell>
          <cell r="J101" t="str">
            <v>00056096</v>
          </cell>
          <cell r="K101">
            <v>44470</v>
          </cell>
          <cell r="M101" t="str">
            <v>2611606 - Recife - PE</v>
          </cell>
          <cell r="N101">
            <v>199</v>
          </cell>
        </row>
        <row r="102">
          <cell r="C102" t="str">
            <v>UPA CABO DE SANTO AGOSTINHO</v>
          </cell>
          <cell r="E102" t="str">
            <v>5.99 - Outros Serviços de Terceiros Pessoa Jurídica</v>
          </cell>
          <cell r="F102">
            <v>2512303000119</v>
          </cell>
          <cell r="G102" t="str">
            <v>NOROES AZEVEDO SOCIEDADE DE ADVOGADOS</v>
          </cell>
          <cell r="H102" t="str">
            <v>S</v>
          </cell>
          <cell r="I102" t="str">
            <v>S</v>
          </cell>
          <cell r="J102" t="str">
            <v>00005159</v>
          </cell>
          <cell r="K102">
            <v>44442</v>
          </cell>
          <cell r="M102" t="str">
            <v>2611606 - Recife - PE</v>
          </cell>
          <cell r="N102">
            <v>2094</v>
          </cell>
        </row>
        <row r="103">
          <cell r="C103" t="str">
            <v>UPA CABO DE SANTO AGOSTINHO</v>
          </cell>
          <cell r="E103" t="str">
            <v>5.99 - Outros Serviços de Terceiros Pessoa Jurídica</v>
          </cell>
          <cell r="F103">
            <v>2512303000119</v>
          </cell>
          <cell r="G103" t="str">
            <v>NOROES AZEVEDO SOCIEDADE DE ADVOGADOS</v>
          </cell>
          <cell r="H103" t="str">
            <v>S</v>
          </cell>
          <cell r="I103" t="str">
            <v>S</v>
          </cell>
          <cell r="J103" t="str">
            <v>00005171</v>
          </cell>
          <cell r="K103">
            <v>44442</v>
          </cell>
          <cell r="M103" t="str">
            <v>2611606 - Recife - PE</v>
          </cell>
          <cell r="N103">
            <v>1425</v>
          </cell>
        </row>
        <row r="104">
          <cell r="C104" t="str">
            <v>UPA CABO DE SANTO AGOSTINHO</v>
          </cell>
          <cell r="E104" t="str">
            <v>5.10 - Detetização/Tratamento de Resíduos e Afins</v>
          </cell>
          <cell r="F104">
            <v>10333266000100</v>
          </cell>
          <cell r="G104" t="str">
            <v>CARLOS ANTONIO DE OLIVEIRA MILET JUNIOR - ME</v>
          </cell>
          <cell r="H104" t="str">
            <v>S</v>
          </cell>
          <cell r="I104" t="str">
            <v>S</v>
          </cell>
          <cell r="J104" t="str">
            <v>00008925</v>
          </cell>
          <cell r="K104">
            <v>44460</v>
          </cell>
          <cell r="M104" t="str">
            <v>2611606 - Recife - PE</v>
          </cell>
          <cell r="N104">
            <v>130</v>
          </cell>
        </row>
        <row r="105">
          <cell r="C105" t="str">
            <v>UPA CABO DE SANTO AGOSTINHO</v>
          </cell>
          <cell r="E105" t="str">
            <v>5.99 - Outros Serviços de Terceiros Pessoa Jurídica</v>
          </cell>
          <cell r="F105">
            <v>5467959000155</v>
          </cell>
          <cell r="G105" t="str">
            <v>MOTO 29 SERVICO DE ENTREGA LTDA</v>
          </cell>
          <cell r="H105" t="str">
            <v>S</v>
          </cell>
          <cell r="I105" t="str">
            <v>S</v>
          </cell>
          <cell r="J105" t="str">
            <v>000001789</v>
          </cell>
          <cell r="K105">
            <v>44454</v>
          </cell>
          <cell r="M105" t="str">
            <v>2607901 - Jaboatão dos Guararapes - PE</v>
          </cell>
          <cell r="N105">
            <v>3400</v>
          </cell>
        </row>
        <row r="106">
          <cell r="C106" t="str">
            <v>UPA CABO DE SANTO AGOSTINHO</v>
          </cell>
          <cell r="E106" t="str">
            <v>5.99 - Outros Serviços de Terceiros Pessoa Jurídica</v>
          </cell>
          <cell r="F106">
            <v>5467959000155</v>
          </cell>
          <cell r="G106" t="str">
            <v>MOTO 29 SERVICO DE ENTREGA LTDA</v>
          </cell>
          <cell r="H106" t="str">
            <v>S</v>
          </cell>
          <cell r="I106" t="str">
            <v>S</v>
          </cell>
          <cell r="J106" t="str">
            <v>000001797</v>
          </cell>
          <cell r="K106">
            <v>44454</v>
          </cell>
          <cell r="M106" t="str">
            <v>2607901 - Jaboatão dos Guararapes - PE</v>
          </cell>
          <cell r="N106">
            <v>1285.7</v>
          </cell>
        </row>
        <row r="107">
          <cell r="C107" t="str">
            <v>UPA CABO DE SANTO AGOSTINHO</v>
          </cell>
          <cell r="E107" t="str">
            <v>5.99 - Outros Serviços de Terceiros Pessoa Jurídica</v>
          </cell>
          <cell r="F107">
            <v>10816775000274</v>
          </cell>
          <cell r="G107" t="str">
            <v>INSPETORIA SALESIANA DO NORDESTE DO BRASIL</v>
          </cell>
          <cell r="H107" t="str">
            <v>S</v>
          </cell>
          <cell r="I107" t="str">
            <v>S</v>
          </cell>
          <cell r="J107" t="str">
            <v>00013743</v>
          </cell>
          <cell r="K107">
            <v>44454</v>
          </cell>
          <cell r="M107" t="str">
            <v>2602902 - Cabo de Santo Agostinho - PE</v>
          </cell>
          <cell r="N107">
            <v>140</v>
          </cell>
        </row>
        <row r="108">
          <cell r="C108" t="str">
            <v>UPA CABO DE SANTO AGOSTINHO</v>
          </cell>
          <cell r="E108" t="str">
            <v>5.99 - Outros Serviços de Terceiros Pessoa Jurídica</v>
          </cell>
          <cell r="F108">
            <v>18835749000114</v>
          </cell>
          <cell r="G108" t="str">
            <v>JEMN SERVICOS MEDICOS LTDA - ME</v>
          </cell>
          <cell r="H108" t="str">
            <v>S</v>
          </cell>
          <cell r="I108" t="str">
            <v>S</v>
          </cell>
          <cell r="J108" t="str">
            <v>000000253</v>
          </cell>
          <cell r="K108">
            <v>44473</v>
          </cell>
          <cell r="M108" t="str">
            <v>2602902 - Cabo de Santo Agostinho - PE</v>
          </cell>
          <cell r="N108">
            <v>3500</v>
          </cell>
        </row>
        <row r="109">
          <cell r="C109" t="str">
            <v>UPA CABO DE SANTO AGOSTINHO</v>
          </cell>
          <cell r="E109" t="str">
            <v>5.99 - Outros Serviços de Terceiros Pessoa Jurídica</v>
          </cell>
          <cell r="F109">
            <v>11735586000159</v>
          </cell>
          <cell r="G109" t="str">
            <v>FUNDACAO DE APOIO AO DESENVOLVIMENTO DA UNIVERSIDADE FE</v>
          </cell>
          <cell r="H109" t="str">
            <v>S</v>
          </cell>
          <cell r="I109" t="str">
            <v>S</v>
          </cell>
          <cell r="J109" t="str">
            <v>00064185</v>
          </cell>
          <cell r="K109">
            <v>44469</v>
          </cell>
          <cell r="M109" t="str">
            <v>2602902 - Cabo de Santo Agostinho - PE</v>
          </cell>
          <cell r="N109">
            <v>858</v>
          </cell>
        </row>
        <row r="110">
          <cell r="C110" t="str">
            <v>UPA CABO DE SANTO AGOSTINHO</v>
          </cell>
          <cell r="E110" t="str">
            <v>5.5 - Reparo e Manutenção de Máquinas e Equipamentos</v>
          </cell>
          <cell r="F110">
            <v>7146768000117</v>
          </cell>
          <cell r="G110" t="str">
            <v>SERV IMAGEM NORDESTE ASSISTENCIA TECNICA LTDA</v>
          </cell>
          <cell r="H110" t="str">
            <v>S</v>
          </cell>
          <cell r="I110" t="str">
            <v>S</v>
          </cell>
          <cell r="J110" t="str">
            <v>000004255</v>
          </cell>
          <cell r="K110">
            <v>44469</v>
          </cell>
          <cell r="M110" t="str">
            <v>2607901 - Jaboatão dos Guararapes - PE</v>
          </cell>
          <cell r="N110">
            <v>2059</v>
          </cell>
        </row>
        <row r="111">
          <cell r="C111" t="str">
            <v>UPA CABO DE SANTO AGOSTINHO</v>
          </cell>
          <cell r="E111" t="str">
            <v>5.5 - Reparo e Manutenção de Máquinas e Equipamentos</v>
          </cell>
          <cell r="F111">
            <v>1141468000169</v>
          </cell>
          <cell r="G111" t="str">
            <v>MEDCALL COMERCIO E SERVICOS DE EQUIPAMENTOS MEDICOS LTD</v>
          </cell>
          <cell r="H111" t="str">
            <v>S</v>
          </cell>
          <cell r="I111" t="str">
            <v>S</v>
          </cell>
          <cell r="J111" t="str">
            <v>00002814</v>
          </cell>
          <cell r="K111">
            <v>44470</v>
          </cell>
          <cell r="M111" t="str">
            <v>2611606 - Recife - PE</v>
          </cell>
          <cell r="N111">
            <v>356.33</v>
          </cell>
        </row>
        <row r="112">
          <cell r="C112" t="str">
            <v>UPA CABO DE SANTO AGOSTINHO</v>
          </cell>
          <cell r="E112" t="str">
            <v>4.3 - Reparo e Manutenção de Equipamentos</v>
          </cell>
          <cell r="F112">
            <v>12776921000120</v>
          </cell>
          <cell r="G112" t="str">
            <v>VALDEMIR TEOTONIO DE LIMA 09594698420 - EI</v>
          </cell>
          <cell r="H112" t="str">
            <v>S</v>
          </cell>
          <cell r="I112" t="str">
            <v>S</v>
          </cell>
          <cell r="J112" t="str">
            <v>000000458</v>
          </cell>
          <cell r="K112">
            <v>44475</v>
          </cell>
          <cell r="M112" t="str">
            <v>2609600 - Olinda - PE</v>
          </cell>
          <cell r="N112">
            <v>1861.86</v>
          </cell>
        </row>
        <row r="113">
          <cell r="C113" t="str">
            <v>UPA CABO DE SANTO AGOSTINHO</v>
          </cell>
          <cell r="E113" t="str">
            <v>4.3 - Reparo e Manutenção de Equipamentos</v>
          </cell>
          <cell r="F113">
            <v>12776921000120</v>
          </cell>
          <cell r="G113" t="str">
            <v>VALDEMIR TEOTONIO DE LIMA 09594698420 - EI</v>
          </cell>
          <cell r="H113" t="str">
            <v>S</v>
          </cell>
          <cell r="I113" t="str">
            <v>S</v>
          </cell>
          <cell r="J113" t="str">
            <v>000000455</v>
          </cell>
          <cell r="K113">
            <v>44471</v>
          </cell>
          <cell r="M113" t="str">
            <v>2609600 - Olinda - PE</v>
          </cell>
          <cell r="N113">
            <v>550</v>
          </cell>
        </row>
        <row r="114">
          <cell r="C114" t="str">
            <v>UPA CABO DE SANTO AGOSTINHO</v>
          </cell>
          <cell r="E114" t="str">
            <v>5.5 - Reparo e Manutenção de Máquinas e Equipamentos</v>
          </cell>
          <cell r="F114">
            <v>8845988000100</v>
          </cell>
          <cell r="G114" t="str">
            <v>ACESSPLUS MANUTENCAO LTDA ME</v>
          </cell>
          <cell r="H114" t="str">
            <v>S</v>
          </cell>
          <cell r="I114" t="str">
            <v>S</v>
          </cell>
          <cell r="J114" t="str">
            <v>00005044</v>
          </cell>
          <cell r="K114">
            <v>44470</v>
          </cell>
          <cell r="M114" t="str">
            <v>2611606 - Recife - PE</v>
          </cell>
          <cell r="N114">
            <v>352.12</v>
          </cell>
        </row>
        <row r="115">
          <cell r="C115" t="str">
            <v>UPA CABO DE SANTO AGOSTINHO</v>
          </cell>
          <cell r="E115" t="str">
            <v>5.5 - Reparo e Manutenção de Máquinas e Equipamentos</v>
          </cell>
          <cell r="F115">
            <v>9014387000100</v>
          </cell>
          <cell r="G115" t="str">
            <v>COMPLETA SERVIÇOS DE AR CONDICIONADO E LOCAÇÃO LTDA EPP</v>
          </cell>
          <cell r="H115" t="str">
            <v>S</v>
          </cell>
          <cell r="I115" t="str">
            <v>S</v>
          </cell>
          <cell r="J115" t="str">
            <v>00001537</v>
          </cell>
          <cell r="K115">
            <v>44461</v>
          </cell>
          <cell r="M115" t="str">
            <v>2611606 - Recife - PE</v>
          </cell>
          <cell r="N115">
            <v>3980.13</v>
          </cell>
        </row>
        <row r="116">
          <cell r="C116" t="str">
            <v>UPA CABO DE SANTO AGOSTINHO</v>
          </cell>
          <cell r="E116" t="str">
            <v>5.4 - Reparo e Manutenção de Bens Imóveis</v>
          </cell>
          <cell r="F116">
            <v>11343756000150</v>
          </cell>
          <cell r="G116" t="str">
            <v>J L GRUPOS GERADORES LTDA</v>
          </cell>
          <cell r="H116" t="str">
            <v>S</v>
          </cell>
          <cell r="I116" t="str">
            <v>S</v>
          </cell>
          <cell r="J116" t="str">
            <v>000003074</v>
          </cell>
          <cell r="K116">
            <v>44476</v>
          </cell>
          <cell r="M116" t="str">
            <v>2603454 - Camaragibe - PE</v>
          </cell>
          <cell r="N116">
            <v>250</v>
          </cell>
        </row>
        <row r="117">
          <cell r="C117" t="str">
            <v>UPA CABO DE SANTO AGOSTINHO</v>
          </cell>
          <cell r="E117" t="str">
            <v>5.5 - Reparo e Manutenção de Máquinas e Equipamentos</v>
          </cell>
          <cell r="F117">
            <v>12776921000120</v>
          </cell>
          <cell r="G117" t="str">
            <v>VALDEMIR TEOTONIO DE LIMA 09594698420 - EI</v>
          </cell>
          <cell r="H117" t="str">
            <v>S</v>
          </cell>
          <cell r="I117" t="str">
            <v>S</v>
          </cell>
          <cell r="J117" t="str">
            <v>000000457</v>
          </cell>
          <cell r="K117">
            <v>44475</v>
          </cell>
          <cell r="M117" t="str">
            <v>2609600 - Olinda - PE</v>
          </cell>
          <cell r="N117">
            <v>550</v>
          </cell>
        </row>
        <row r="118">
          <cell r="C118" t="str">
            <v>UPA CABO DE SANTO AGOSTINHO</v>
          </cell>
          <cell r="E118" t="str">
            <v>5.16 - Serviços Médico-Hospitalares, Odotonlogia e Laboratoriais</v>
          </cell>
          <cell r="F118">
            <v>26245293000160</v>
          </cell>
          <cell r="G118" t="str">
            <v>LS PERNAMBUCO ASSISTENCIA MEDICA LTDA ME</v>
          </cell>
          <cell r="H118" t="str">
            <v>S</v>
          </cell>
          <cell r="I118" t="str">
            <v>S</v>
          </cell>
          <cell r="J118" t="str">
            <v>00001859</v>
          </cell>
          <cell r="K118">
            <v>44475</v>
          </cell>
          <cell r="M118" t="str">
            <v>2611606 - Recife - PE</v>
          </cell>
          <cell r="N118">
            <v>974</v>
          </cell>
        </row>
        <row r="119">
          <cell r="C119" t="str">
            <v>UPA CABO DE SANTO AGOSTINHO</v>
          </cell>
          <cell r="E119" t="str">
            <v>5.5 - Reparo e Manutenção de Máquinas e Equipamentos</v>
          </cell>
          <cell r="F119">
            <v>12776921000120</v>
          </cell>
          <cell r="G119" t="str">
            <v>VALDEMIR TEOTONIO DE LIMA 09594698420 - EI</v>
          </cell>
          <cell r="H119" t="str">
            <v>S</v>
          </cell>
          <cell r="I119" t="str">
            <v>S</v>
          </cell>
          <cell r="J119" t="str">
            <v>000000460</v>
          </cell>
          <cell r="K119">
            <v>44491</v>
          </cell>
          <cell r="M119" t="str">
            <v>2609600 - Olinda - PE</v>
          </cell>
          <cell r="N119">
            <v>1976.32</v>
          </cell>
        </row>
        <row r="120">
          <cell r="C120" t="str">
            <v>UPA CABO DE SANTO AGOSTINHO</v>
          </cell>
          <cell r="E120" t="str">
            <v>5.4 - Reparo e Manutenção de Bens Imóveis</v>
          </cell>
          <cell r="F120">
            <v>17398584000106</v>
          </cell>
          <cell r="G120" t="str">
            <v>M T G MONTAGEM TECNICA DE GAS LTDA ME</v>
          </cell>
          <cell r="H120" t="str">
            <v>S</v>
          </cell>
          <cell r="I120" t="str">
            <v>S</v>
          </cell>
          <cell r="J120" t="str">
            <v>00001391</v>
          </cell>
          <cell r="K120">
            <v>44503</v>
          </cell>
          <cell r="M120" t="str">
            <v>2611606 - Recife - PE</v>
          </cell>
          <cell r="N120">
            <v>600</v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 xml:space="preserve">SIND DAS EMP DE TRANSP DE PASSAG DO EST DE PERNAMBUCO 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179.94</v>
      </c>
    </row>
    <row r="3" spans="1:12" s="8" customFormat="1" ht="19.5" customHeight="1" x14ac:dyDescent="0.2">
      <c r="A3" s="3">
        <f>IFERROR(VLOOKUP(B3,'[1]DADOS (OCULTAR)'!$P$3:$R$91,3,0),"")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61109452420</v>
      </c>
      <c r="E3" s="5" t="str">
        <f>'[1]TCE - ANEXO IV - Preencher'!G12</f>
        <v>JOSILMA MARIA DOS SANTOS OLIVEIRA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285</v>
      </c>
    </row>
    <row r="4" spans="1:12" s="8" customFormat="1" ht="19.5" customHeight="1" x14ac:dyDescent="0.2">
      <c r="A4" s="3">
        <f>IFERROR(VLOOKUP(B4,'[1]DADOS (OCULTAR)'!$P$3:$R$91,3,0),"")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4300687439</v>
      </c>
      <c r="E4" s="5" t="str">
        <f>'[1]TCE - ANEXO IV - Preencher'!G13</f>
        <v>FRANCISCO JOSE DO NASCIMENTO JUNIOR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285</v>
      </c>
    </row>
    <row r="5" spans="1:12" s="8" customFormat="1" ht="19.5" customHeight="1" x14ac:dyDescent="0.2">
      <c r="A5" s="3">
        <f>IFERROR(VLOOKUP(B5,'[1]DADOS (OCULTAR)'!$P$3:$R$91,3,0),"")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61109452420</v>
      </c>
      <c r="E5" s="5" t="str">
        <f>'[1]TCE - ANEXO IV - Preencher'!G14</f>
        <v>JOSILMA MARIA DOS SANTOS OLIVEIRA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10</v>
      </c>
    </row>
    <row r="6" spans="1:12" s="8" customFormat="1" ht="19.5" customHeight="1" x14ac:dyDescent="0.2">
      <c r="A6" s="3">
        <f>IFERROR(VLOOKUP(B6,'[1]DADOS (OCULTAR)'!$P$3:$R$91,3,0),"")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90975014404</v>
      </c>
      <c r="E6" s="5" t="str">
        <f>'[1]TCE - ANEXO IV - Preencher'!G15</f>
        <v>BETANIA RIDRIGUES FEITOSA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285</v>
      </c>
    </row>
    <row r="7" spans="1:12" s="8" customFormat="1" ht="19.5" customHeight="1" x14ac:dyDescent="0.2">
      <c r="A7" s="3">
        <f>IFERROR(VLOOKUP(B7,'[1]DADOS (OCULTAR)'!$P$3:$R$91,3,0),"")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24441891000180</v>
      </c>
      <c r="E7" s="5" t="str">
        <f>'[1]TCE - ANEXO IV - Preencher'!G16</f>
        <v>RODOVIARIA BORBOREMA LTDA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1152</v>
      </c>
    </row>
    <row r="8" spans="1:12" s="8" customFormat="1" ht="19.5" customHeight="1" x14ac:dyDescent="0.2">
      <c r="A8" s="3">
        <f>IFERROR(VLOOKUP(B8,'[1]DADOS (OCULTAR)'!$P$3:$R$91,3,0),"")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9759606000260</v>
      </c>
      <c r="E8" s="5" t="str">
        <f>'[1]TCE - ANEXO IV - Preencher'!G17</f>
        <v xml:space="preserve">SIND DAS EMP DE TRANSP DE PASSAG DO EST DE PERNAMBUCO 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623.55999999999995</v>
      </c>
    </row>
    <row r="9" spans="1:12" s="8" customFormat="1" ht="19.5" customHeight="1" x14ac:dyDescent="0.2">
      <c r="A9" s="3">
        <f>IFERROR(VLOOKUP(B9,'[1]DADOS (OCULTAR)'!$P$3:$R$91,3,0),"")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 xml:space="preserve">SIND DAS EMP DE TRANSP DE PASSAG DO EST DE PERNAMBUCO 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13873.37</v>
      </c>
    </row>
    <row r="10" spans="1:12" s="8" customFormat="1" ht="19.5" customHeight="1" x14ac:dyDescent="0.2">
      <c r="A10" s="3">
        <f>IFERROR(VLOOKUP(B10,'[1]DADOS (OCULTAR)'!$P$3:$R$91,3,0),"")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15242921000138</v>
      </c>
      <c r="E10" s="5" t="str">
        <f>'[1]TCE - ANEXO IV - Preencher'!G19</f>
        <v>M.A. DE O MENEZES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001992</v>
      </c>
      <c r="I10" s="6">
        <f>IF('[1]TCE - ANEXO IV - Preencher'!K19="","",'[1]TCE - ANEXO IV - Preencher'!K19)</f>
        <v>44469</v>
      </c>
      <c r="J10" s="5" t="str">
        <f>'[1]TCE - ANEXO IV - Preencher'!L19</f>
        <v>26210915242921000138550010000019921000020274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24055.5</v>
      </c>
    </row>
    <row r="11" spans="1:12" s="8" customFormat="1" ht="19.5" customHeight="1" x14ac:dyDescent="0.2">
      <c r="A11" s="3">
        <f>IFERROR(VLOOKUP(B11,'[1]DADOS (OCULTAR)'!$P$3:$R$91,3,0),"")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3.12 - Material Hospitalar</v>
      </c>
      <c r="D11" s="3">
        <f>'[1]TCE - ANEXO IV - Preencher'!F20</f>
        <v>35514416000102</v>
      </c>
      <c r="E11" s="5" t="str">
        <f>'[1]TCE - ANEXO IV - Preencher'!G20</f>
        <v>QUALIMMED COM. ATAC. DE MED. E MAT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000000609</v>
      </c>
      <c r="I11" s="6">
        <f>IF('[1]TCE - ANEXO IV - Preencher'!K20="","",'[1]TCE - ANEXO IV - Preencher'!K20)</f>
        <v>44438</v>
      </c>
      <c r="J11" s="5" t="str">
        <f>'[1]TCE - ANEXO IV - Preencher'!L20</f>
        <v>26210835514416000102550010000006091692646110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240</v>
      </c>
    </row>
    <row r="12" spans="1:12" s="8" customFormat="1" ht="19.5" customHeight="1" x14ac:dyDescent="0.2">
      <c r="A12" s="3">
        <f>IFERROR(VLOOKUP(B12,'[1]DADOS (OCULTAR)'!$P$3:$R$91,3,0),"")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533747</v>
      </c>
      <c r="I12" s="6">
        <f>IF('[1]TCE - ANEXO IV - Preencher'!K21="","",'[1]TCE - ANEXO IV - Preencher'!K21)</f>
        <v>44438</v>
      </c>
      <c r="J12" s="5" t="str">
        <f>'[1]TCE - ANEXO IV - Preencher'!L21</f>
        <v>26210810779833000156550010005337471105752893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219.2</v>
      </c>
    </row>
    <row r="13" spans="1:12" s="8" customFormat="1" ht="19.5" customHeight="1" x14ac:dyDescent="0.2">
      <c r="A13" s="3">
        <f>IFERROR(VLOOKUP(B13,'[1]DADOS (OCULTAR)'!$P$3:$R$91,3,0),"")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534298</v>
      </c>
      <c r="I13" s="6">
        <f>IF('[1]TCE - ANEXO IV - Preencher'!K22="","",'[1]TCE - ANEXO IV - Preencher'!K22)</f>
        <v>44445</v>
      </c>
      <c r="J13" s="5" t="str">
        <f>'[1]TCE - ANEXO IV - Preencher'!L22</f>
        <v>26210910779833000156550010005342981170829862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1788.4</v>
      </c>
    </row>
    <row r="14" spans="1:12" s="8" customFormat="1" ht="19.5" customHeight="1" x14ac:dyDescent="0.2">
      <c r="A14" s="3">
        <f>IFERROR(VLOOKUP(B14,'[1]DADOS (OCULTAR)'!$P$3:$R$91,3,0),"")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9137934000225</v>
      </c>
      <c r="E14" s="5" t="str">
        <f>'[1]TCE - ANEXO IV - Preencher'!G23</f>
        <v>NORDICA DIST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000004265</v>
      </c>
      <c r="I14" s="6">
        <f>IF('[1]TCE - ANEXO IV - Preencher'!K23="","",'[1]TCE - ANEXO IV - Preencher'!K23)</f>
        <v>44439</v>
      </c>
      <c r="J14" s="5" t="str">
        <f>'[1]TCE - ANEXO IV - Preencher'!L23</f>
        <v>26210809137934000225558880000042651902476965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259</v>
      </c>
    </row>
    <row r="15" spans="1:12" s="8" customFormat="1" ht="19.5" customHeight="1" x14ac:dyDescent="0.2">
      <c r="A15" s="3">
        <f>IFERROR(VLOOKUP(B15,'[1]DADOS (OCULTAR)'!$P$3:$R$91,3,0),"")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12420164000904</v>
      </c>
      <c r="E15" s="5" t="str">
        <f>'[1]TCE - ANEXO IV - Preencher'!G24</f>
        <v>CM HOSPITALAR S.A BRASILIA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000549105</v>
      </c>
      <c r="I15" s="6">
        <f>IF('[1]TCE - ANEXO IV - Preencher'!K24="","",'[1]TCE - ANEXO IV - Preencher'!K24)</f>
        <v>44447</v>
      </c>
      <c r="J15" s="5" t="str">
        <f>'[1]TCE - ANEXO IV - Preencher'!L24</f>
        <v>53210912420164000904550010005491051100281284</v>
      </c>
      <c r="K15" s="5" t="str">
        <f>IF(F15="B",LEFT('[1]TCE - ANEXO IV - Preencher'!M24,2),IF(F15="S",LEFT('[1]TCE - ANEXO IV - Preencher'!M24,7),IF('[1]TCE - ANEXO IV - Preencher'!H24="","")))</f>
        <v>53</v>
      </c>
      <c r="L15" s="7">
        <f>'[1]TCE - ANEXO IV - Preencher'!N24</f>
        <v>456.96</v>
      </c>
    </row>
    <row r="16" spans="1:12" s="8" customFormat="1" ht="19.5" customHeight="1" x14ac:dyDescent="0.2">
      <c r="A16" s="3">
        <f>IFERROR(VLOOKUP(B16,'[1]DADOS (OCULTAR)'!$P$3:$R$91,3,0),"")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61418042000131</v>
      </c>
      <c r="E16" s="5" t="str">
        <f>'[1]TCE - ANEXO IV - Preencher'!G25</f>
        <v>CIRURGICA FERNANDES C.MAT.CIR.HO.SO.LTDA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001378326</v>
      </c>
      <c r="I16" s="6">
        <f>IF('[1]TCE - ANEXO IV - Preencher'!K25="","",'[1]TCE - ANEXO IV - Preencher'!K25)</f>
        <v>44440</v>
      </c>
      <c r="J16" s="5" t="str">
        <f>'[1]TCE - ANEXO IV - Preencher'!L25</f>
        <v>35210961418042000131550040013783261383881977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7529.26</v>
      </c>
    </row>
    <row r="17" spans="1:12" s="8" customFormat="1" ht="19.5" customHeight="1" x14ac:dyDescent="0.2">
      <c r="A17" s="3">
        <f>IFERROR(VLOOKUP(B17,'[1]DADOS (OCULTAR)'!$P$3:$R$91,3,0),"")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535680</v>
      </c>
      <c r="I17" s="6">
        <f>IF('[1]TCE - ANEXO IV - Preencher'!K26="","",'[1]TCE - ANEXO IV - Preencher'!K26)</f>
        <v>44466</v>
      </c>
      <c r="J17" s="5" t="str">
        <f>'[1]TCE - ANEXO IV - Preencher'!L26</f>
        <v>26210910779833000156550010005356801145822479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840</v>
      </c>
    </row>
    <row r="18" spans="1:12" s="8" customFormat="1" ht="19.5" customHeight="1" x14ac:dyDescent="0.2">
      <c r="A18" s="3">
        <f>IFERROR(VLOOKUP(B18,'[1]DADOS (OCULTAR)'!$P$3:$R$91,3,0),"")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21381761000100</v>
      </c>
      <c r="E18" s="5" t="str">
        <f>'[1]TCE - ANEXO IV - Preencher'!G27</f>
        <v>SIX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000043191</v>
      </c>
      <c r="I18" s="6">
        <f>IF('[1]TCE - ANEXO IV - Preencher'!K27="","",'[1]TCE - ANEXO IV - Preencher'!K27)</f>
        <v>44469</v>
      </c>
      <c r="J18" s="5" t="str">
        <f>'[1]TCE - ANEXO IV - Preencher'!L27</f>
        <v>26210921381761000100550010000431911319295917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2463.3000000000002</v>
      </c>
    </row>
    <row r="19" spans="1:12" s="8" customFormat="1" ht="19.5" customHeight="1" x14ac:dyDescent="0.2">
      <c r="A19" s="3">
        <f>IFERROR(VLOOKUP(B19,'[1]DADOS (OCULTAR)'!$P$3:$R$91,3,0),"")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3.4 - Material Farmacológico</v>
      </c>
      <c r="D19" s="3">
        <f>'[1]TCE - ANEXO IV - Preencher'!F28</f>
        <v>21596736000144</v>
      </c>
      <c r="E19" s="5" t="str">
        <f>'[1]TCE - ANEXO IV - Preencher'!G28</f>
        <v>ULTRAMEGA DISTRIBUIDORA HOSPITALAR -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00135121</v>
      </c>
      <c r="I19" s="6">
        <f>IF('[1]TCE - ANEXO IV - Preencher'!K28="","",'[1]TCE - ANEXO IV - Preencher'!K28)</f>
        <v>44441</v>
      </c>
      <c r="J19" s="5" t="str">
        <f>'[1]TCE - ANEXO IV - Preencher'!L28</f>
        <v>26210921596736000144550010001351211001389560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911.14</v>
      </c>
    </row>
    <row r="20" spans="1:12" s="8" customFormat="1" ht="19.5" customHeight="1" x14ac:dyDescent="0.2">
      <c r="A20" s="3">
        <f>IFERROR(VLOOKUP(B20,'[1]DADOS (OCULTAR)'!$P$3:$R$91,3,0),"")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3.4 - Material Farmacológico</v>
      </c>
      <c r="D20" s="3">
        <f>'[1]TCE - ANEXO IV - Preencher'!F29</f>
        <v>67729178000491</v>
      </c>
      <c r="E20" s="5" t="str">
        <f>'[1]TCE - ANEXO IV - Preencher'!G29</f>
        <v>COMERCIAL CIRURGICA RIOCLARENSE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1478935</v>
      </c>
      <c r="I20" s="6">
        <f>IF('[1]TCE - ANEXO IV - Preencher'!K29="","",'[1]TCE - ANEXO IV - Preencher'!K29)</f>
        <v>44435</v>
      </c>
      <c r="J20" s="5" t="str">
        <f>'[1]TCE - ANEXO IV - Preencher'!L29</f>
        <v>35210867729178000491550010014789351370162197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4107.34</v>
      </c>
    </row>
    <row r="21" spans="1:12" s="8" customFormat="1" ht="19.5" customHeight="1" x14ac:dyDescent="0.2">
      <c r="A21" s="3">
        <f>IFERROR(VLOOKUP(B21,'[1]DADOS (OCULTAR)'!$P$3:$R$91,3,0),"")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3.4 - Material Farmacológico</v>
      </c>
      <c r="D21" s="3">
        <f>'[1]TCE - ANEXO IV - Preencher'!F30</f>
        <v>8671559000155</v>
      </c>
      <c r="E21" s="5" t="str">
        <f>'[1]TCE - ANEXO IV - Preencher'!G30</f>
        <v>RECIFARMA COMERCIO DE PRODUTOS FARMACEUTICOS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000002124</v>
      </c>
      <c r="I21" s="6">
        <f>IF('[1]TCE - ANEXO IV - Preencher'!K30="","",'[1]TCE - ANEXO IV - Preencher'!K30)</f>
        <v>44443</v>
      </c>
      <c r="J21" s="5" t="str">
        <f>'[1]TCE - ANEXO IV - Preencher'!L30</f>
        <v>26210908671559000155550010000021241100042124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628</v>
      </c>
    </row>
    <row r="22" spans="1:12" s="8" customFormat="1" ht="19.5" customHeight="1" x14ac:dyDescent="0.2">
      <c r="A22" s="3">
        <f>IFERROR(VLOOKUP(B22,'[1]DADOS (OCULTAR)'!$P$3:$R$91,3,0),"")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3.4 - Material Farmacológico</v>
      </c>
      <c r="D22" s="3" t="str">
        <f>'[1]TCE - ANEXO IV - Preencher'!F31</f>
        <v>02.520.829/0001-40</v>
      </c>
      <c r="E22" s="5" t="str">
        <f>'[1]TCE - ANEXO IV - Preencher'!G31</f>
        <v>DISMATER COMERCIO DE PRODUTOS 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259594</v>
      </c>
      <c r="I22" s="6">
        <f>IF('[1]TCE - ANEXO IV - Preencher'!K31="","",'[1]TCE - ANEXO IV - Preencher'!K31)</f>
        <v>44438</v>
      </c>
      <c r="J22" s="5" t="str">
        <f>'[1]TCE - ANEXO IV - Preencher'!L31</f>
        <v>43210802520829000140550010002595941153525184</v>
      </c>
      <c r="K22" s="5" t="str">
        <f>IF(F22="B",LEFT('[1]TCE - ANEXO IV - Preencher'!M31,2),IF(F22="S",LEFT('[1]TCE - ANEXO IV - Preencher'!M31,7),IF('[1]TCE - ANEXO IV - Preencher'!H31="","")))</f>
        <v>43</v>
      </c>
      <c r="L22" s="7">
        <f>'[1]TCE - ANEXO IV - Preencher'!N31</f>
        <v>4330.5</v>
      </c>
    </row>
    <row r="23" spans="1:12" s="8" customFormat="1" ht="19.5" customHeight="1" x14ac:dyDescent="0.2">
      <c r="A23" s="3">
        <f>IFERROR(VLOOKUP(B23,'[1]DADOS (OCULTAR)'!$P$3:$R$91,3,0),"")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3.4 - Material Farmacológico</v>
      </c>
      <c r="D23" s="3">
        <f>'[1]TCE - ANEXO IV - Preencher'!F32</f>
        <v>9137934000225</v>
      </c>
      <c r="E23" s="5" t="str">
        <f>'[1]TCE - ANEXO IV - Preencher'!G32</f>
        <v>NORDICA DIST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000004264</v>
      </c>
      <c r="I23" s="6">
        <f>IF('[1]TCE - ANEXO IV - Preencher'!K32="","",'[1]TCE - ANEXO IV - Preencher'!K32)</f>
        <v>44439</v>
      </c>
      <c r="J23" s="5" t="str">
        <f>'[1]TCE - ANEXO IV - Preencher'!L32</f>
        <v>26210809137934000225558880000042641608075641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125</v>
      </c>
    </row>
    <row r="24" spans="1:12" s="8" customFormat="1" ht="19.5" customHeight="1" x14ac:dyDescent="0.2">
      <c r="A24" s="3">
        <f>IFERROR(VLOOKUP(B24,'[1]DADOS (OCULTAR)'!$P$3:$R$91,3,0),"")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3.4 - Material Farmacológico</v>
      </c>
      <c r="D24" s="3">
        <f>'[1]TCE - ANEXO IV - Preencher'!F33</f>
        <v>12420164001048</v>
      </c>
      <c r="E24" s="5" t="str">
        <f>'[1]TCE - ANEXO IV - Preencher'!G33</f>
        <v>CM HOSPITALAR S.A BRASILIA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000104621</v>
      </c>
      <c r="I24" s="6">
        <f>IF('[1]TCE - ANEXO IV - Preencher'!K33="","",'[1]TCE - ANEXO IV - Preencher'!K33)</f>
        <v>44447</v>
      </c>
      <c r="J24" s="5" t="str">
        <f>'[1]TCE - ANEXO IV - Preencher'!L33</f>
        <v>26210912420164001048550010001046211100167550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345.9</v>
      </c>
    </row>
    <row r="25" spans="1:12" s="8" customFormat="1" ht="19.5" customHeight="1" x14ac:dyDescent="0.2">
      <c r="A25" s="3">
        <f>IFERROR(VLOOKUP(B25,'[1]DADOS (OCULTAR)'!$P$3:$R$91,3,0),"")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3.4 - Material Farmacológico</v>
      </c>
      <c r="D25" s="3">
        <f>'[1]TCE - ANEXO IV - Preencher'!F34</f>
        <v>12882932000194</v>
      </c>
      <c r="E25" s="5" t="str">
        <f>'[1]TCE - ANEXO IV - Preencher'!G34</f>
        <v>EXOMED COMERCIO ATACADISTA DE MEDICAMENTOS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153978</v>
      </c>
      <c r="I25" s="6">
        <f>IF('[1]TCE - ANEXO IV - Preencher'!K34="","",'[1]TCE - ANEXO IV - Preencher'!K34)</f>
        <v>44445</v>
      </c>
      <c r="J25" s="5" t="str">
        <f>'[1]TCE - ANEXO IV - Preencher'!L34</f>
        <v>26210912882932000194550010001539781222674246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1938.2</v>
      </c>
    </row>
    <row r="26" spans="1:12" s="8" customFormat="1" ht="19.5" customHeight="1" x14ac:dyDescent="0.2">
      <c r="A26" s="3">
        <f>IFERROR(VLOOKUP(B26,'[1]DADOS (OCULTAR)'!$P$3:$R$91,3,0),"")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3.4 - Material Farmacológico</v>
      </c>
      <c r="D26" s="3">
        <f>'[1]TCE - ANEXO IV - Preencher'!F35</f>
        <v>21381761000100</v>
      </c>
      <c r="E26" s="5" t="str">
        <f>'[1]TCE - ANEXO IV - Preencher'!G35</f>
        <v>SIX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000042649</v>
      </c>
      <c r="I26" s="6">
        <f>IF('[1]TCE - ANEXO IV - Preencher'!K35="","",'[1]TCE - ANEXO IV - Preencher'!K35)</f>
        <v>44448</v>
      </c>
      <c r="J26" s="5" t="str">
        <f>'[1]TCE - ANEXO IV - Preencher'!L35</f>
        <v>26210921381761000100550010000426491006919732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1102.5</v>
      </c>
    </row>
    <row r="27" spans="1:12" s="8" customFormat="1" ht="19.5" customHeight="1" x14ac:dyDescent="0.2">
      <c r="A27" s="3">
        <f>IFERROR(VLOOKUP(B27,'[1]DADOS (OCULTAR)'!$P$3:$R$91,3,0),"")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3.4 - Material Farmacológico</v>
      </c>
      <c r="D27" s="3">
        <f>'[1]TCE - ANEXO IV - Preencher'!F36</f>
        <v>8719794000150</v>
      </c>
      <c r="E27" s="5" t="str">
        <f>'[1]TCE - ANEXO IV - Preencher'!G36</f>
        <v>CENTRAL DISTRIBUIDORA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000092631</v>
      </c>
      <c r="I27" s="6">
        <f>IF('[1]TCE - ANEXO IV - Preencher'!K36="","",'[1]TCE - ANEXO IV - Preencher'!K36)</f>
        <v>44452</v>
      </c>
      <c r="J27" s="5" t="str">
        <f>'[1]TCE - ANEXO IV - Preencher'!L36</f>
        <v>26210908719794000150550010000926311274827747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2553.6</v>
      </c>
    </row>
    <row r="28" spans="1:12" s="8" customFormat="1" ht="19.5" customHeight="1" x14ac:dyDescent="0.2">
      <c r="A28" s="3">
        <f>IFERROR(VLOOKUP(B28,'[1]DADOS (OCULTAR)'!$P$3:$R$91,3,0),"")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3.4 - Material Farmacológico</v>
      </c>
      <c r="D28" s="3">
        <f>'[1]TCE - ANEXO IV - Preencher'!F37</f>
        <v>7484373000124</v>
      </c>
      <c r="E28" s="5" t="str">
        <f>'[1]TCE - ANEXO IV - Preencher'!G37</f>
        <v>UNI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000131162</v>
      </c>
      <c r="I28" s="6">
        <f>IF('[1]TCE - ANEXO IV - Preencher'!K37="","",'[1]TCE - ANEXO IV - Preencher'!K37)</f>
        <v>44452</v>
      </c>
      <c r="J28" s="5" t="str">
        <f>'[1]TCE - ANEXO IV - Preencher'!L37</f>
        <v>26210907484373000124550010001311621722137371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5453</v>
      </c>
    </row>
    <row r="29" spans="1:12" s="8" customFormat="1" ht="19.5" customHeight="1" x14ac:dyDescent="0.2">
      <c r="A29" s="3">
        <f>IFERROR(VLOOKUP(B29,'[1]DADOS (OCULTAR)'!$P$3:$R$91,3,0),"")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3.4 - Material Farmacológico</v>
      </c>
      <c r="D29" s="3">
        <f>'[1]TCE - ANEXO IV - Preencher'!F38</f>
        <v>7484373000124</v>
      </c>
      <c r="E29" s="5" t="str">
        <f>'[1]TCE - ANEXO IV - Preencher'!G38</f>
        <v>UNI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000131161</v>
      </c>
      <c r="I29" s="6">
        <f>IF('[1]TCE - ANEXO IV - Preencher'!K38="","",'[1]TCE - ANEXO IV - Preencher'!K38)</f>
        <v>44452</v>
      </c>
      <c r="J29" s="5" t="str">
        <f>'[1]TCE - ANEXO IV - Preencher'!L38</f>
        <v>26210907484373000124550010001311611366407280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2827.3</v>
      </c>
    </row>
    <row r="30" spans="1:12" s="8" customFormat="1" ht="19.5" customHeight="1" x14ac:dyDescent="0.2">
      <c r="A30" s="3">
        <f>IFERROR(VLOOKUP(B30,'[1]DADOS (OCULTAR)'!$P$3:$R$91,3,0),"")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3.4 - Material Farmacológico</v>
      </c>
      <c r="D30" s="3">
        <f>'[1]TCE - ANEXO IV - Preencher'!F39</f>
        <v>11563145000117</v>
      </c>
      <c r="E30" s="5" t="str">
        <f>'[1]TCE - ANEXO IV - Preencher'!G39</f>
        <v>COMERCIAL MONSTAERT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102002</v>
      </c>
      <c r="I30" s="6">
        <f>IF('[1]TCE - ANEXO IV - Preencher'!K39="","",'[1]TCE - ANEXO IV - Preencher'!K39)</f>
        <v>44456</v>
      </c>
      <c r="J30" s="5" t="str">
        <f>'[1]TCE - ANEXO IV - Preencher'!L39</f>
        <v>26210911563145000117550010001020021002104910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2226.6</v>
      </c>
    </row>
    <row r="31" spans="1:12" s="8" customFormat="1" ht="19.5" customHeight="1" x14ac:dyDescent="0.2">
      <c r="A31" s="3">
        <f>IFERROR(VLOOKUP(B31,'[1]DADOS (OCULTAR)'!$P$3:$R$91,3,0),"")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3.4 - Material Farmacológico</v>
      </c>
      <c r="D31" s="3">
        <f>'[1]TCE - ANEXO IV - Preencher'!F40</f>
        <v>10854165000346</v>
      </c>
      <c r="E31" s="5" t="str">
        <f>'[1]TCE - ANEXO IV - Preencher'!G40</f>
        <v>F E F DIST DE PRODUTOS FARMACEUTICOS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106481</v>
      </c>
      <c r="I31" s="6">
        <f>IF('[1]TCE - ANEXO IV - Preencher'!K40="","",'[1]TCE - ANEXO IV - Preencher'!K40)</f>
        <v>44455</v>
      </c>
      <c r="J31" s="5" t="str">
        <f>'[1]TCE - ANEXO IV - Preencher'!L40</f>
        <v>23210910854165000346550010001064811829279936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1100</v>
      </c>
    </row>
    <row r="32" spans="1:12" s="8" customFormat="1" ht="19.5" customHeight="1" x14ac:dyDescent="0.2">
      <c r="A32" s="3">
        <f>IFERROR(VLOOKUP(B32,'[1]DADOS (OCULTAR)'!$P$3:$R$91,3,0),"")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3.4 - Material Farmacológico</v>
      </c>
      <c r="D32" s="3">
        <f>'[1]TCE - ANEXO IV - Preencher'!F41</f>
        <v>6628333000146</v>
      </c>
      <c r="E32" s="5" t="str">
        <f>'[1]TCE - ANEXO IV - Preencher'!G41</f>
        <v>FARMACE-INDUSTRIA QUIMICO FARMACEUTICA CEARENSE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000268088</v>
      </c>
      <c r="I32" s="6">
        <f>IF('[1]TCE - ANEXO IV - Preencher'!K41="","",'[1]TCE - ANEXO IV - Preencher'!K41)</f>
        <v>44460</v>
      </c>
      <c r="J32" s="5" t="str">
        <f>'[1]TCE - ANEXO IV - Preencher'!L41</f>
        <v>23210906628333000146550000002680881100040866</v>
      </c>
      <c r="K32" s="5" t="str">
        <f>IF(F32="B",LEFT('[1]TCE - ANEXO IV - Preencher'!M41,2),IF(F32="S",LEFT('[1]TCE - ANEXO IV - Preencher'!M41,7),IF('[1]TCE - ANEXO IV - Preencher'!H41="","")))</f>
        <v>23</v>
      </c>
      <c r="L32" s="7">
        <f>'[1]TCE - ANEXO IV - Preencher'!N41</f>
        <v>4323</v>
      </c>
    </row>
    <row r="33" spans="1:12" s="8" customFormat="1" ht="19.5" customHeight="1" x14ac:dyDescent="0.2">
      <c r="A33" s="3">
        <f>IFERROR(VLOOKUP(B33,'[1]DADOS (OCULTAR)'!$P$3:$R$91,3,0),"")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3.4 - Material Farmacológico</v>
      </c>
      <c r="D33" s="3">
        <f>'[1]TCE - ANEXO IV - Preencher'!F42</f>
        <v>7484373000124</v>
      </c>
      <c r="E33" s="5" t="str">
        <f>'[1]TCE - ANEXO IV - Preencher'!G42</f>
        <v>UNI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000131728</v>
      </c>
      <c r="I33" s="6">
        <f>IF('[1]TCE - ANEXO IV - Preencher'!K42="","",'[1]TCE - ANEXO IV - Preencher'!K42)</f>
        <v>44460</v>
      </c>
      <c r="J33" s="5" t="str">
        <f>'[1]TCE - ANEXO IV - Preencher'!L42</f>
        <v>26210907484373000124550010001317281745133683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2660</v>
      </c>
    </row>
    <row r="34" spans="1:12" s="8" customFormat="1" ht="19.5" customHeight="1" x14ac:dyDescent="0.2">
      <c r="A34" s="3">
        <f>IFERROR(VLOOKUP(B34,'[1]DADOS (OCULTAR)'!$P$3:$R$91,3,0),"")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3.4 - Material Farmacológico</v>
      </c>
      <c r="D34" s="3">
        <f>'[1]TCE - ANEXO IV - Preencher'!F43</f>
        <v>21381761000100</v>
      </c>
      <c r="E34" s="5" t="str">
        <f>'[1]TCE - ANEXO IV - Preencher'!G43</f>
        <v>SIX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000043191</v>
      </c>
      <c r="I34" s="6">
        <f>IF('[1]TCE - ANEXO IV - Preencher'!K43="","",'[1]TCE - ANEXO IV - Preencher'!K43)</f>
        <v>44469</v>
      </c>
      <c r="J34" s="5" t="str">
        <f>'[1]TCE - ANEXO IV - Preencher'!L43</f>
        <v>26210921381761000100550010000431911319295917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974.9</v>
      </c>
    </row>
    <row r="35" spans="1:12" s="8" customFormat="1" ht="19.5" customHeight="1" x14ac:dyDescent="0.2">
      <c r="A35" s="3">
        <f>IFERROR(VLOOKUP(B35,'[1]DADOS (OCULTAR)'!$P$3:$R$91,3,0),"")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44837</v>
      </c>
      <c r="I35" s="6">
        <f>IF('[1]TCE - ANEXO IV - Preencher'!K44="","",'[1]TCE - ANEXO IV - Preencher'!K44)</f>
        <v>44442</v>
      </c>
      <c r="J35" s="5" t="str">
        <f>'[1]TCE - ANEXO IV - Preencher'!L44</f>
        <v>26210924380578002041550080000448371850828306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104.25</v>
      </c>
    </row>
    <row r="36" spans="1:12" s="8" customFormat="1" ht="19.5" customHeight="1" x14ac:dyDescent="0.2">
      <c r="A36" s="3">
        <f>IFERROR(VLOOKUP(B36,'[1]DADOS (OCULTAR)'!$P$3:$R$91,3,0),"")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3.2 - Gás e Outros Materiais Engarrafados</v>
      </c>
      <c r="D36" s="3">
        <f>'[1]TCE - ANEXO IV - Preencher'!F45</f>
        <v>24380578002203</v>
      </c>
      <c r="E36" s="5" t="str">
        <f>'[1]TCE - ANEXO IV - Preencher'!G45</f>
        <v>WHITE MARTINS GASES INDUSTRIAIS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161408</v>
      </c>
      <c r="I36" s="6">
        <f>IF('[1]TCE - ANEXO IV - Preencher'!K45="","",'[1]TCE - ANEXO IV - Preencher'!K45)</f>
        <v>44444</v>
      </c>
      <c r="J36" s="5" t="str">
        <f>'[1]TCE - ANEXO IV - Preencher'!L45</f>
        <v>26210924380578002203552000001614081850968716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736.2</v>
      </c>
    </row>
    <row r="37" spans="1:12" s="8" customFormat="1" ht="19.5" customHeight="1" x14ac:dyDescent="0.2">
      <c r="A37" s="3">
        <f>IFERROR(VLOOKUP(B37,'[1]DADOS (OCULTAR)'!$P$3:$R$91,3,0),"")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4029</v>
      </c>
      <c r="I37" s="6">
        <f>IF('[1]TCE - ANEXO IV - Preencher'!K46="","",'[1]TCE - ANEXO IV - Preencher'!K46)</f>
        <v>44456</v>
      </c>
      <c r="J37" s="5" t="str">
        <f>'[1]TCE - ANEXO IV - Preencher'!L46</f>
        <v>26210924380578002041550880000040291852602481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100.34</v>
      </c>
    </row>
    <row r="38" spans="1:12" s="8" customFormat="1" ht="19.5" customHeight="1" x14ac:dyDescent="0.2">
      <c r="A38" s="3">
        <f>IFERROR(VLOOKUP(B38,'[1]DADOS (OCULTAR)'!$P$3:$R$91,3,0),"")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INDUSTRIAIS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1910</v>
      </c>
      <c r="I38" s="6">
        <f>IF('[1]TCE - ANEXO IV - Preencher'!K47="","",'[1]TCE - ANEXO IV - Preencher'!K47)</f>
        <v>44459</v>
      </c>
      <c r="J38" s="5" t="str">
        <f>'[1]TCE - ANEXO IV - Preencher'!L47</f>
        <v>26210924380578002203550890000019101852712932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679.26</v>
      </c>
    </row>
    <row r="39" spans="1:12" s="8" customFormat="1" ht="19.5" customHeight="1" x14ac:dyDescent="0.2">
      <c r="A39" s="3">
        <f>IFERROR(VLOOKUP(B39,'[1]DADOS (OCULTAR)'!$P$3:$R$91,3,0),"")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52714</v>
      </c>
      <c r="I39" s="6">
        <f>IF('[1]TCE - ANEXO IV - Preencher'!K48="","",'[1]TCE - ANEXO IV - Preencher'!K48)</f>
        <v>44462</v>
      </c>
      <c r="J39" s="5" t="str">
        <f>'[1]TCE - ANEXO IV - Preencher'!L48</f>
        <v>26210924380578002041550560000527141853151721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100.34</v>
      </c>
    </row>
    <row r="40" spans="1:12" s="8" customFormat="1" ht="19.5" customHeight="1" x14ac:dyDescent="0.2">
      <c r="A40" s="3">
        <f>IFERROR(VLOOKUP(B40,'[1]DADOS (OCULTAR)'!$P$3:$R$91,3,0),"")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52736</v>
      </c>
      <c r="I40" s="6">
        <f>IF('[1]TCE - ANEXO IV - Preencher'!K49="","",'[1]TCE - ANEXO IV - Preencher'!K49)</f>
        <v>44466</v>
      </c>
      <c r="J40" s="5" t="str">
        <f>'[1]TCE - ANEXO IV - Preencher'!L49</f>
        <v>26210924380578002041550560000527361853521941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69.28</v>
      </c>
    </row>
    <row r="41" spans="1:12" s="8" customFormat="1" ht="19.5" customHeight="1" x14ac:dyDescent="0.2">
      <c r="A41" s="3">
        <f>IFERROR(VLOOKUP(B41,'[1]DADOS (OCULTAR)'!$P$3:$R$91,3,0),"")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3.99 - Outras despesas com Material de Consumo</v>
      </c>
      <c r="D41" s="3">
        <f>'[1]TCE - ANEXO IV - Preencher'!F50</f>
        <v>10779833000156</v>
      </c>
      <c r="E41" s="5" t="str">
        <f>'[1]TCE - ANEXO IV - Preencher'!G50</f>
        <v>MEDICAL MERCANTIL DE APARELHAGEM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533747</v>
      </c>
      <c r="I41" s="6">
        <f>IF('[1]TCE - ANEXO IV - Preencher'!K50="","",'[1]TCE - ANEXO IV - Preencher'!K50)</f>
        <v>44438</v>
      </c>
      <c r="J41" s="5" t="str">
        <f>'[1]TCE - ANEXO IV - Preencher'!L50</f>
        <v>26210810779833000156550010005337471105752893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633</v>
      </c>
    </row>
    <row r="42" spans="1:12" s="8" customFormat="1" ht="19.5" customHeight="1" x14ac:dyDescent="0.2">
      <c r="A42" s="3">
        <f>IFERROR(VLOOKUP(B42,'[1]DADOS (OCULTAR)'!$P$3:$R$91,3,0),"")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3.7 - Material de Limpeza e Produtos de Hgienização</v>
      </c>
      <c r="D42" s="3">
        <f>'[1]TCE - ANEXO IV - Preencher'!F51</f>
        <v>24425720000167</v>
      </c>
      <c r="E42" s="5" t="str">
        <f>'[1]TCE - ANEXO IV - Preencher'!G51</f>
        <v>ORIGINAL SUPRIMENTOS 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006946</v>
      </c>
      <c r="I42" s="6">
        <f>IF('[1]TCE - ANEXO IV - Preencher'!K51="","",'[1]TCE - ANEXO IV - Preencher'!K51)</f>
        <v>44441</v>
      </c>
      <c r="J42" s="5" t="str">
        <f>'[1]TCE - ANEXO IV - Preencher'!L51</f>
        <v>26210924425720000167550010000069461190094298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479</v>
      </c>
    </row>
    <row r="43" spans="1:12" s="8" customFormat="1" ht="19.5" customHeight="1" x14ac:dyDescent="0.2">
      <c r="A43" s="3">
        <f>IFERROR(VLOOKUP(B43,'[1]DADOS (OCULTAR)'!$P$3:$R$91,3,0),"")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3.7 - Material de Limpeza e Produtos de Hgienização</v>
      </c>
      <c r="D43" s="3">
        <f>'[1]TCE - ANEXO IV - Preencher'!F52</f>
        <v>8014460000180</v>
      </c>
      <c r="E43" s="5" t="str">
        <f>'[1]TCE - ANEXO IV - Preencher'!G52</f>
        <v>VANPEL MAT DE ESCRITORIO E INFOR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000039734</v>
      </c>
      <c r="I43" s="6">
        <f>IF('[1]TCE - ANEXO IV - Preencher'!K52="","",'[1]TCE - ANEXO IV - Preencher'!K52)</f>
        <v>44469</v>
      </c>
      <c r="J43" s="5" t="str">
        <f>'[1]TCE - ANEXO IV - Preencher'!L52</f>
        <v>26210908014460000180550010000397341001211406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1487.5</v>
      </c>
    </row>
    <row r="44" spans="1:12" s="8" customFormat="1" ht="19.5" customHeight="1" x14ac:dyDescent="0.2">
      <c r="A44" s="3">
        <f>IFERROR(VLOOKUP(B44,'[1]DADOS (OCULTAR)'!$P$3:$R$91,3,0),"")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3.7 - Material de Limpeza e Produtos de Hgienização</v>
      </c>
      <c r="D44" s="3">
        <f>'[1]TCE - ANEXO IV - Preencher'!F53</f>
        <v>21381761000100</v>
      </c>
      <c r="E44" s="5" t="str">
        <f>'[1]TCE - ANEXO IV - Preencher'!G53</f>
        <v>SIX DISTRIBUIDORA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000043191</v>
      </c>
      <c r="I44" s="6">
        <f>IF('[1]TCE - ANEXO IV - Preencher'!K53="","",'[1]TCE - ANEXO IV - Preencher'!K53)</f>
        <v>44469</v>
      </c>
      <c r="J44" s="5" t="str">
        <f>'[1]TCE - ANEXO IV - Preencher'!L53</f>
        <v>26210921381761000100550010000431911319295917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20</v>
      </c>
    </row>
    <row r="45" spans="1:12" s="8" customFormat="1" ht="19.5" customHeight="1" x14ac:dyDescent="0.2">
      <c r="A45" s="3">
        <f>IFERROR(VLOOKUP(B45,'[1]DADOS (OCULTAR)'!$P$3:$R$91,3,0),"")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3.14 - Alimentação Preparada</v>
      </c>
      <c r="D45" s="3">
        <f>'[1]TCE - ANEXO IV - Preencher'!F54</f>
        <v>5151403000155</v>
      </c>
      <c r="E45" s="5" t="str">
        <f>'[1]TCE - ANEXO IV - Preencher'!G54</f>
        <v>VAREJÃO BRASILEIRO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18186</v>
      </c>
      <c r="I45" s="6">
        <f>IF('[1]TCE - ANEXO IV - Preencher'!K54="","",'[1]TCE - ANEXO IV - Preencher'!K54)</f>
        <v>44442</v>
      </c>
      <c r="J45" s="5" t="str">
        <f>'[1]TCE - ANEXO IV - Preencher'!L54</f>
        <v>26210905151403000155550010000181861199802812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16.39</v>
      </c>
    </row>
    <row r="46" spans="1:12" s="8" customFormat="1" ht="19.5" customHeight="1" x14ac:dyDescent="0.2">
      <c r="A46" s="3">
        <f>IFERROR(VLOOKUP(B46,'[1]DADOS (OCULTAR)'!$P$3:$R$91,3,0),"")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3.14 - Alimentação Preparada</v>
      </c>
      <c r="D46" s="3">
        <f>'[1]TCE - ANEXO IV - Preencher'!F55</f>
        <v>5151403000155</v>
      </c>
      <c r="E46" s="5" t="str">
        <f>'[1]TCE - ANEXO IV - Preencher'!G55</f>
        <v>VAREJÃO BRASILEIRO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18392</v>
      </c>
      <c r="I46" s="6">
        <f>IF('[1]TCE - ANEXO IV - Preencher'!K55="","",'[1]TCE - ANEXO IV - Preencher'!K55)</f>
        <v>44468</v>
      </c>
      <c r="J46" s="5" t="str">
        <f>'[1]TCE - ANEXO IV - Preencher'!L55</f>
        <v>26210905151403000155550010000183921297348278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8.99</v>
      </c>
    </row>
    <row r="47" spans="1:12" s="8" customFormat="1" ht="19.5" customHeight="1" x14ac:dyDescent="0.2">
      <c r="A47" s="3">
        <f>IFERROR(VLOOKUP(B47,'[1]DADOS (OCULTAR)'!$P$3:$R$91,3,0),"")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3.14 - Alimentação Preparada</v>
      </c>
      <c r="D47" s="3">
        <f>'[1]TCE - ANEXO IV - Preencher'!F56</f>
        <v>5151403000155</v>
      </c>
      <c r="E47" s="5" t="str">
        <f>'[1]TCE - ANEXO IV - Preencher'!G56</f>
        <v>VAREJÃO BRASILEIRO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18186</v>
      </c>
      <c r="I47" s="6">
        <f>IF('[1]TCE - ANEXO IV - Preencher'!K56="","",'[1]TCE - ANEXO IV - Preencher'!K56)</f>
        <v>44442</v>
      </c>
      <c r="J47" s="5" t="str">
        <f>'[1]TCE - ANEXO IV - Preencher'!L56</f>
        <v>26210905151403000155550010000181861199802812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67.77</v>
      </c>
    </row>
    <row r="48" spans="1:12" s="8" customFormat="1" ht="19.5" customHeight="1" x14ac:dyDescent="0.2">
      <c r="A48" s="3">
        <f>IFERROR(VLOOKUP(B48,'[1]DADOS (OCULTAR)'!$P$3:$R$91,3,0),"")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3.14 - Alimentação Preparada</v>
      </c>
      <c r="D48" s="3">
        <f>'[1]TCE - ANEXO IV - Preencher'!F57</f>
        <v>5151403000155</v>
      </c>
      <c r="E48" s="5" t="str">
        <f>'[1]TCE - ANEXO IV - Preencher'!G57</f>
        <v>VAREJÃO BRASILEIRO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18392</v>
      </c>
      <c r="I48" s="6">
        <f>IF('[1]TCE - ANEXO IV - Preencher'!K57="","",'[1]TCE - ANEXO IV - Preencher'!K57)</f>
        <v>44468</v>
      </c>
      <c r="J48" s="5" t="str">
        <f>'[1]TCE - ANEXO IV - Preencher'!L57</f>
        <v>26210905151403000155550010000183921297348278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83.53</v>
      </c>
    </row>
    <row r="49" spans="1:12" s="8" customFormat="1" ht="19.5" customHeight="1" x14ac:dyDescent="0.2">
      <c r="A49" s="3">
        <f>IFERROR(VLOOKUP(B49,'[1]DADOS (OCULTAR)'!$P$3:$R$91,3,0),"")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3.14 - Alimentação Preparada</v>
      </c>
      <c r="D49" s="3">
        <f>'[1]TCE - ANEXO IV - Preencher'!F58</f>
        <v>15242921000138</v>
      </c>
      <c r="E49" s="5" t="str">
        <f>'[1]TCE - ANEXO IV - Preencher'!G58</f>
        <v>M.A. DE O MENEZES EIRELI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001992</v>
      </c>
      <c r="I49" s="6">
        <f>IF('[1]TCE - ANEXO IV - Preencher'!K58="","",'[1]TCE - ANEXO IV - Preencher'!K58)</f>
        <v>44469</v>
      </c>
      <c r="J49" s="5" t="str">
        <f>'[1]TCE - ANEXO IV - Preencher'!L58</f>
        <v>26210915242921000138550010000019921000020274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1522.5</v>
      </c>
    </row>
    <row r="50" spans="1:12" s="8" customFormat="1" ht="19.5" customHeight="1" x14ac:dyDescent="0.2">
      <c r="A50" s="3">
        <f>IFERROR(VLOOKUP(B50,'[1]DADOS (OCULTAR)'!$P$3:$R$91,3,0),"")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3.6 - Material de Expediente</v>
      </c>
      <c r="D50" s="3">
        <f>'[1]TCE - ANEXO IV - Preencher'!F59</f>
        <v>24425720000167</v>
      </c>
      <c r="E50" s="5" t="str">
        <f>'[1]TCE - ANEXO IV - Preencher'!G59</f>
        <v>ORIGINAL SUPRIMENTOS 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006946</v>
      </c>
      <c r="I50" s="6">
        <f>IF('[1]TCE - ANEXO IV - Preencher'!K59="","",'[1]TCE - ANEXO IV - Preencher'!K59)</f>
        <v>44441</v>
      </c>
      <c r="J50" s="5" t="str">
        <f>'[1]TCE - ANEXO IV - Preencher'!L59</f>
        <v>26210924425720000167550010000069461190094298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65</v>
      </c>
    </row>
    <row r="51" spans="1:12" s="8" customFormat="1" ht="19.5" customHeight="1" x14ac:dyDescent="0.2">
      <c r="A51" s="3">
        <f>IFERROR(VLOOKUP(B51,'[1]DADOS (OCULTAR)'!$P$3:$R$91,3,0),"")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3.1 - Combustíveis e Lubrificantes Automotivos</v>
      </c>
      <c r="D51" s="3">
        <f>'[1]TCE - ANEXO IV - Preencher'!F60</f>
        <v>11681483000153</v>
      </c>
      <c r="E51" s="5" t="str">
        <f>'[1]TCE - ANEXO IV - Preencher'!G60</f>
        <v>POSTO SÃO CRISTOVAO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1622</v>
      </c>
      <c r="I51" s="6">
        <f>IF('[1]TCE - ANEXO IV - Preencher'!K60="","",'[1]TCE - ANEXO IV - Preencher'!K60)</f>
        <v>44441</v>
      </c>
      <c r="J51" s="5" t="str">
        <f>'[1]TCE - ANEXO IV - Preencher'!L60</f>
        <v>26210911681483000153550120000016221000664004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2718.68</v>
      </c>
    </row>
    <row r="52" spans="1:12" s="8" customFormat="1" ht="19.5" customHeight="1" x14ac:dyDescent="0.2">
      <c r="A52" s="3">
        <f>IFERROR(VLOOKUP(B52,'[1]DADOS (OCULTAR)'!$P$3:$R$91,3,0),"")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3.1 - Combustíveis e Lubrificantes Automotivos</v>
      </c>
      <c r="D52" s="3">
        <f>'[1]TCE - ANEXO IV - Preencher'!F61</f>
        <v>11251195000169</v>
      </c>
      <c r="E52" s="5" t="str">
        <f>'[1]TCE - ANEXO IV - Preencher'!G61</f>
        <v xml:space="preserve">POSTO FIJI COMERCIO DE COMBUSTIVEIS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3544</v>
      </c>
      <c r="I52" s="6">
        <f>IF('[1]TCE - ANEXO IV - Preencher'!K61="","",'[1]TCE - ANEXO IV - Preencher'!K61)</f>
        <v>44442</v>
      </c>
      <c r="J52" s="5" t="str">
        <f>'[1]TCE - ANEXO IV - Preencher'!L61</f>
        <v>26210911251195000169550120000035441000667167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2136.1999999999998</v>
      </c>
    </row>
    <row r="53" spans="1:12" s="8" customFormat="1" ht="19.5" customHeight="1" x14ac:dyDescent="0.2">
      <c r="A53" s="3">
        <f>IFERROR(VLOOKUP(B53,'[1]DADOS (OCULTAR)'!$P$3:$R$91,3,0),"")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3.1 - Combustíveis e Lubrificantes Automotivos</v>
      </c>
      <c r="D53" s="3">
        <f>'[1]TCE - ANEXO IV - Preencher'!F62</f>
        <v>3281744000209</v>
      </c>
      <c r="E53" s="5" t="str">
        <f>'[1]TCE - ANEXO IV - Preencher'!G62</f>
        <v>POSTO IBIZA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3544</v>
      </c>
      <c r="I53" s="6">
        <f>IF('[1]TCE - ANEXO IV - Preencher'!K62="","",'[1]TCE - ANEXO IV - Preencher'!K62)</f>
        <v>44443</v>
      </c>
      <c r="J53" s="5" t="str">
        <f>'[1]TCE - ANEXO IV - Preencher'!L62</f>
        <v>26210903281744000209550120000035441000670460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5907.71</v>
      </c>
    </row>
    <row r="54" spans="1:12" s="8" customFormat="1" ht="19.5" customHeight="1" x14ac:dyDescent="0.2">
      <c r="A54" s="3">
        <f>IFERROR(VLOOKUP(B54,'[1]DADOS (OCULTAR)'!$P$3:$R$91,3,0),"")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3.2 - Gás e Outros Materiais Engarrafados</v>
      </c>
      <c r="D54" s="3">
        <f>'[1]TCE - ANEXO IV - Preencher'!F63</f>
        <v>4135952000254</v>
      </c>
      <c r="E54" s="5" t="str">
        <f>'[1]TCE - ANEXO IV - Preencher'!G63</f>
        <v>NEOGAS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000001116</v>
      </c>
      <c r="I54" s="6">
        <f>IF('[1]TCE - ANEXO IV - Preencher'!K63="","",'[1]TCE - ANEXO IV - Preencher'!K63)</f>
        <v>44442</v>
      </c>
      <c r="J54" s="5" t="str">
        <f>'[1]TCE - ANEXO IV - Preencher'!L63</f>
        <v>26210904135952000254550010000011161000011260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100</v>
      </c>
    </row>
    <row r="55" spans="1:12" s="8" customFormat="1" ht="19.5" customHeight="1" x14ac:dyDescent="0.2">
      <c r="A55" s="3">
        <f>IFERROR(VLOOKUP(B55,'[1]DADOS (OCULTAR)'!$P$3:$R$91,3,0),"")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9008632000176</v>
      </c>
      <c r="E55" s="5" t="str">
        <f>'[1]TCE - ANEXO IV - Preencher'!G64</f>
        <v>JOSE ERALDO CARNEIRO DOS SANTOS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000012004</v>
      </c>
      <c r="I55" s="6">
        <f>IF('[1]TCE - ANEXO IV - Preencher'!K64="","",'[1]TCE - ANEXO IV - Preencher'!K64)</f>
        <v>44440</v>
      </c>
      <c r="J55" s="5" t="str">
        <f>'[1]TCE - ANEXO IV - Preencher'!L64</f>
        <v>26210909008632000176550020000120041567849919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537.13</v>
      </c>
    </row>
    <row r="56" spans="1:12" s="8" customFormat="1" ht="19.5" customHeight="1" x14ac:dyDescent="0.2">
      <c r="A56" s="3">
        <f>IFERROR(VLOOKUP(B56,'[1]DADOS (OCULTAR)'!$P$3:$R$91,3,0),"")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24425720000167</v>
      </c>
      <c r="E56" s="5" t="str">
        <f>'[1]TCE - ANEXO IV - Preencher'!G65</f>
        <v>ORIGINAL SUPRIMENTOS 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006946</v>
      </c>
      <c r="I56" s="6">
        <f>IF('[1]TCE - ANEXO IV - Preencher'!K65="","",'[1]TCE - ANEXO IV - Preencher'!K65)</f>
        <v>44441</v>
      </c>
      <c r="J56" s="5" t="str">
        <f>'[1]TCE - ANEXO IV - Preencher'!L65</f>
        <v>26210924425720000167550010000069461190094298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1200</v>
      </c>
    </row>
    <row r="57" spans="1:12" s="8" customFormat="1" ht="19.5" customHeight="1" x14ac:dyDescent="0.2">
      <c r="A57" s="3">
        <f>IFERROR(VLOOKUP(B57,'[1]DADOS (OCULTAR)'!$P$3:$R$91,3,0),"")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3.10 - Material para Manutenção de Bens Móveis </v>
      </c>
      <c r="D57" s="3">
        <f>'[1]TCE - ANEXO IV - Preencher'!F66</f>
        <v>8014460000180</v>
      </c>
      <c r="E57" s="5" t="str">
        <f>'[1]TCE - ANEXO IV - Preencher'!G66</f>
        <v>VANPEL MAT DE ESCRITORIO E INFOR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000039734</v>
      </c>
      <c r="I57" s="6">
        <f>IF('[1]TCE - ANEXO IV - Preencher'!K66="","",'[1]TCE - ANEXO IV - Preencher'!K66)</f>
        <v>44469</v>
      </c>
      <c r="J57" s="5" t="str">
        <f>'[1]TCE - ANEXO IV - Preencher'!L66</f>
        <v>26210908014460000180550010000397341001211406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3913</v>
      </c>
    </row>
    <row r="58" spans="1:12" s="8" customFormat="1" ht="19.5" customHeight="1" x14ac:dyDescent="0.2">
      <c r="A58" s="3">
        <f>IFERROR(VLOOKUP(B58,'[1]DADOS (OCULTAR)'!$P$3:$R$91,3,0),"")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3.99 - Outras despesas com Material de Consumo</v>
      </c>
      <c r="D58" s="3">
        <f>'[1]TCE - ANEXO IV - Preencher'!F67</f>
        <v>9008632000176</v>
      </c>
      <c r="E58" s="5" t="str">
        <f>'[1]TCE - ANEXO IV - Preencher'!G67</f>
        <v>JOSE ERALDO CARNEIRO DOS SANTOS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000012004</v>
      </c>
      <c r="I58" s="6">
        <f>IF('[1]TCE - ANEXO IV - Preencher'!K67="","",'[1]TCE - ANEXO IV - Preencher'!K67)</f>
        <v>44440</v>
      </c>
      <c r="J58" s="5" t="str">
        <f>'[1]TCE - ANEXO IV - Preencher'!L67</f>
        <v>26210909008632000176550020000120041567849919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</v>
      </c>
    </row>
    <row r="59" spans="1:12" s="8" customFormat="1" ht="19.5" customHeight="1" x14ac:dyDescent="0.2">
      <c r="A59" s="3">
        <f>IFERROR(VLOOKUP(B59,'[1]DADOS (OCULTAR)'!$P$3:$R$91,3,0),"")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3.99 - Outras despesas com Material de Consumo</v>
      </c>
      <c r="D59" s="3">
        <f>'[1]TCE - ANEXO IV - Preencher'!F68</f>
        <v>10779833000156</v>
      </c>
      <c r="E59" s="5" t="str">
        <f>'[1]TCE - ANEXO IV - Preencher'!G68</f>
        <v>MEDICAL MERCANTIL DE APARELHAGEM MEDICA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533747</v>
      </c>
      <c r="I59" s="6">
        <f>IF('[1]TCE - ANEXO IV - Preencher'!K68="","",'[1]TCE - ANEXO IV - Preencher'!K68)</f>
        <v>44438</v>
      </c>
      <c r="J59" s="5" t="str">
        <f>'[1]TCE - ANEXO IV - Preencher'!L68</f>
        <v>26210810779833000156550010005337471105752893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328</v>
      </c>
    </row>
    <row r="60" spans="1:12" s="8" customFormat="1" ht="19.5" customHeight="1" x14ac:dyDescent="0.2">
      <c r="A60" s="3">
        <f>IFERROR(VLOOKUP(B60,'[1]DADOS (OCULTAR)'!$P$3:$R$91,3,0),"")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 xml:space="preserve">5.21 - Seguros em geral </v>
      </c>
      <c r="D60" s="3">
        <f>'[1]TCE - ANEXO IV - Preencher'!F69</f>
        <v>33054826000192</v>
      </c>
      <c r="E60" s="5" t="str">
        <f>'[1]TCE - ANEXO IV - Preencher'!G69</f>
        <v>COMPANHIA EXCELSIOR SEGUROS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212.66</v>
      </c>
    </row>
    <row r="61" spans="1:12" s="8" customFormat="1" ht="19.5" customHeight="1" x14ac:dyDescent="0.2">
      <c r="A61" s="3">
        <f>IFERROR(VLOOKUP(B61,'[1]DADOS (OCULTAR)'!$P$3:$R$91,3,0),"")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 xml:space="preserve">5.21 - Seguros em geral </v>
      </c>
      <c r="D61" s="3">
        <f>'[1]TCE - ANEXO IV - Preencher'!F70</f>
        <v>28087620000129</v>
      </c>
      <c r="E61" s="5" t="str">
        <f>'[1]TCE - ANEXO IV - Preencher'!G70</f>
        <v>BBR CORRETORA DE SEGUROS EIRELI EPP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759.47</v>
      </c>
    </row>
    <row r="62" spans="1:12" s="8" customFormat="1" ht="19.5" customHeight="1" x14ac:dyDescent="0.2">
      <c r="A62" s="3">
        <f>IFERROR(VLOOKUP(B62,'[1]DADOS (OCULTAR)'!$P$3:$R$91,3,0),"")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 xml:space="preserve">5.25 - Serviços Bancários </v>
      </c>
      <c r="D62" s="3">
        <f>'[1]TCE - ANEXO IV - Preencher'!F71</f>
        <v>9039744001247</v>
      </c>
      <c r="E62" s="5" t="str">
        <f>'[1]TCE - ANEXO IV - Preencher'!G71</f>
        <v xml:space="preserve">TAXA DE MANUTENÇÃO DE CONTA 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138.1</v>
      </c>
    </row>
    <row r="63" spans="1:12" s="8" customFormat="1" ht="19.5" customHeight="1" x14ac:dyDescent="0.2">
      <c r="A63" s="3">
        <f>IFERROR(VLOOKUP(B63,'[1]DADOS (OCULTAR)'!$P$3:$R$91,3,0),"")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 xml:space="preserve">5.25 - Serviços Bancários </v>
      </c>
      <c r="D63" s="3">
        <f>'[1]TCE - ANEXO IV - Preencher'!F72</f>
        <v>9039744001247</v>
      </c>
      <c r="E63" s="5" t="str">
        <f>'[1]TCE - ANEXO IV - Preencher'!G72</f>
        <v xml:space="preserve">TARIFAS BANCARIAS 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122</v>
      </c>
    </row>
    <row r="64" spans="1:12" s="8" customFormat="1" ht="19.5" customHeight="1" x14ac:dyDescent="0.2">
      <c r="A64" s="3">
        <f>IFERROR(VLOOKUP(B64,'[1]DADOS (OCULTAR)'!$P$3:$R$91,3,0),"")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5.9 - Telefonia Móvel</v>
      </c>
      <c r="D64" s="3">
        <f>'[1]TCE - ANEXO IV - Preencher'!F73</f>
        <v>2421421001355</v>
      </c>
      <c r="E64" s="5" t="str">
        <f>'[1]TCE - ANEXO IV - Preencher'!G73</f>
        <v>TIM S.A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281.32</v>
      </c>
    </row>
    <row r="65" spans="1:12" s="8" customFormat="1" ht="19.5" customHeight="1" x14ac:dyDescent="0.2">
      <c r="A65" s="3">
        <f>IFERROR(VLOOKUP(B65,'[1]DADOS (OCULTAR)'!$P$3:$R$91,3,0),"")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5.9 - Telefonia Móvel</v>
      </c>
      <c r="D65" s="3">
        <f>'[1]TCE - ANEXO IV - Preencher'!F74</f>
        <v>9769035000164</v>
      </c>
      <c r="E65" s="5" t="str">
        <f>'[1]TCE - ANEXO IV - Preencher'!G74</f>
        <v>COMPESA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7970.06</v>
      </c>
    </row>
    <row r="66" spans="1:12" s="8" customFormat="1" ht="19.5" customHeight="1" x14ac:dyDescent="0.2">
      <c r="A66" s="3">
        <f>IFERROR(VLOOKUP(B66,'[1]DADOS (OCULTAR)'!$P$3:$R$91,3,0),"")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5.12 - Energia Elétrica</v>
      </c>
      <c r="D66" s="3">
        <f>'[1]TCE - ANEXO IV - Preencher'!F75</f>
        <v>10835932000108</v>
      </c>
      <c r="E66" s="5" t="str">
        <f>'[1]TCE - ANEXO IV - Preencher'!G75</f>
        <v>COMPANHIAENERGETICA DE PERNAMBUCO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15137.22</v>
      </c>
    </row>
    <row r="67" spans="1:12" s="8" customFormat="1" ht="19.5" customHeight="1" x14ac:dyDescent="0.2">
      <c r="A67" s="3">
        <f>IFERROR(VLOOKUP(B67,'[1]DADOS (OCULTAR)'!$P$3:$R$91,3,0),"")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5.1 - Locação de Equipamentos Médicos-Hospitalares</v>
      </c>
      <c r="D67" s="3">
        <f>'[1]TCE - ANEXO IV - Preencher'!F76</f>
        <v>331788002405</v>
      </c>
      <c r="E67" s="5" t="str">
        <f>'[1]TCE - ANEXO IV - Preencher'!G76</f>
        <v>AIR LIQUIDE BRASIL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0042891</v>
      </c>
      <c r="I67" s="6">
        <f>IF('[1]TCE - ANEXO IV - Preencher'!K76="","",'[1]TCE - ANEXO IV - Preencher'!K76)</f>
        <v>44469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2602902</v>
      </c>
      <c r="L67" s="7">
        <f>'[1]TCE - ANEXO IV - Preencher'!N76</f>
        <v>2715.57</v>
      </c>
    </row>
    <row r="68" spans="1:12" s="8" customFormat="1" ht="19.5" customHeight="1" x14ac:dyDescent="0.2">
      <c r="A68" s="3">
        <f>IFERROR(VLOOKUP(B68,'[1]DADOS (OCULTAR)'!$P$3:$R$91,3,0),"")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5.1 - Locação de Equipamentos Médicos-Hospitalares</v>
      </c>
      <c r="D68" s="3">
        <f>'[1]TCE - ANEXO IV - Preencher'!F77</f>
        <v>10859287000163</v>
      </c>
      <c r="E68" s="5" t="str">
        <f>'[1]TCE - ANEXO IV - Preencher'!G77</f>
        <v>NEWMED COMERCIO E CONSERTO DE EQUIPAMENTO MEDICO-HOSPITALAR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1510</v>
      </c>
      <c r="I68" s="6">
        <f>IF('[1]TCE - ANEXO IV - Preencher'!K77="","",'[1]TCE - ANEXO IV - Preencher'!K77)</f>
        <v>44484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2609600</v>
      </c>
      <c r="L68" s="7">
        <f>'[1]TCE - ANEXO IV - Preencher'!N77</f>
        <v>1880</v>
      </c>
    </row>
    <row r="69" spans="1:12" s="8" customFormat="1" ht="19.5" customHeight="1" x14ac:dyDescent="0.2">
      <c r="A69" s="3">
        <f>IFERROR(VLOOKUP(B69,'[1]DADOS (OCULTAR)'!$P$3:$R$91,3,0),"")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5.1 - Locação de Equipamentos Médicos-Hospitalares</v>
      </c>
      <c r="D69" s="3">
        <f>'[1]TCE - ANEXO IV - Preencher'!F78</f>
        <v>24380578002041</v>
      </c>
      <c r="E69" s="5" t="str">
        <f>'[1]TCE - ANEXO IV - Preencher'!G78</f>
        <v>WHITE MARTINS GASES INDUSTRIAIS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11795</v>
      </c>
      <c r="I69" s="6">
        <f>IF('[1]TCE - ANEXO IV - Preencher'!K78="","",'[1]TCE - ANEXO IV - Preencher'!K78)</f>
        <v>44484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2607901</v>
      </c>
      <c r="L69" s="7">
        <f>'[1]TCE - ANEXO IV - Preencher'!N78</f>
        <v>459.3</v>
      </c>
    </row>
    <row r="70" spans="1:12" s="8" customFormat="1" ht="19.5" customHeight="1" x14ac:dyDescent="0.2">
      <c r="A70" s="3">
        <f>IFERROR(VLOOKUP(B70,'[1]DADOS (OCULTAR)'!$P$3:$R$91,3,0),"")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5.16 - Serviços Médico-Hospitalares, Odotonlogia e Laboratoriais</v>
      </c>
      <c r="D70" s="3">
        <f>'[1]TCE - ANEXO IV - Preencher'!F79</f>
        <v>39917741000177</v>
      </c>
      <c r="E70" s="5" t="str">
        <f>'[1]TCE - ANEXO IV - Preencher'!G79</f>
        <v>PRISMAMED ATIVIDADES MEDICAS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00000324</v>
      </c>
      <c r="I70" s="6">
        <f>IF('[1]TCE - ANEXO IV - Preencher'!K79="","",'[1]TCE - ANEXO IV - Preencher'!K79)</f>
        <v>44476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89790</v>
      </c>
    </row>
    <row r="71" spans="1:12" s="8" customFormat="1" ht="19.5" customHeight="1" x14ac:dyDescent="0.2">
      <c r="A71" s="3">
        <f>IFERROR(VLOOKUP(B71,'[1]DADOS (OCULTAR)'!$P$3:$R$91,3,0),"")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5.16 - Serviços Médico-Hospitalares, Odotonlogia e Laboratoriais</v>
      </c>
      <c r="D71" s="3">
        <f>'[1]TCE - ANEXO IV - Preencher'!F80</f>
        <v>26245293000160</v>
      </c>
      <c r="E71" s="5" t="str">
        <f>'[1]TCE - ANEXO IV - Preencher'!G80</f>
        <v>LS PERNAMBUCO ASSISTENCIA MEDICA LTDA ME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00001858</v>
      </c>
      <c r="I71" s="6">
        <f>IF('[1]TCE - ANEXO IV - Preencher'!K80="","",'[1]TCE - ANEXO IV - Preencher'!K80)</f>
        <v>44475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30680</v>
      </c>
    </row>
    <row r="72" spans="1:12" s="8" customFormat="1" ht="19.5" customHeight="1" x14ac:dyDescent="0.2">
      <c r="A72" s="3">
        <f>IFERROR(VLOOKUP(B72,'[1]DADOS (OCULTAR)'!$P$3:$R$91,3,0),"")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5.16 - Serviços Médico-Hospitalares, Odotonlogia e Laboratoriais</v>
      </c>
      <c r="D72" s="3">
        <f>'[1]TCE - ANEXO IV - Preencher'!F81</f>
        <v>4539279016300</v>
      </c>
      <c r="E72" s="5" t="str">
        <f>'[1]TCE - ANEXO IV - Preencher'!G81</f>
        <v>CIENTIFIVALAB PRODUTOS LABORATORIAIS E SISTEMAS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000000115</v>
      </c>
      <c r="I72" s="6">
        <f>IF('[1]TCE - ANEXO IV - Preencher'!K81="","",'[1]TCE - ANEXO IV - Preencher'!K81)</f>
        <v>44469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2602902</v>
      </c>
      <c r="L72" s="7">
        <f>'[1]TCE - ANEXO IV - Preencher'!N81</f>
        <v>11628.19</v>
      </c>
    </row>
    <row r="73" spans="1:12" s="8" customFormat="1" ht="19.5" customHeight="1" x14ac:dyDescent="0.2">
      <c r="A73" s="3">
        <f>IFERROR(VLOOKUP(B73,'[1]DADOS (OCULTAR)'!$P$3:$R$91,3,0),"")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4.6 - Serviços de Profissionais de Saúde</v>
      </c>
      <c r="D73" s="3">
        <f>'[1]TCE - ANEXO IV - Preencher'!F82</f>
        <v>4962350447</v>
      </c>
      <c r="E73" s="5" t="str">
        <f>'[1]TCE - ANEXO IV - Preencher'!G82</f>
        <v>FABIOLA KARINE BATISTA DA SILVA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1540.26</v>
      </c>
    </row>
    <row r="74" spans="1:12" s="8" customFormat="1" ht="19.5" customHeight="1" x14ac:dyDescent="0.2">
      <c r="A74" s="3">
        <f>IFERROR(VLOOKUP(B74,'[1]DADOS (OCULTAR)'!$P$3:$R$91,3,0),"")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4.6 - Serviços de Profissionais de Saúde</v>
      </c>
      <c r="D74" s="3">
        <f>'[1]TCE - ANEXO IV - Preencher'!F83</f>
        <v>9939703465</v>
      </c>
      <c r="E74" s="5" t="str">
        <f>'[1]TCE - ANEXO IV - Preencher'!G83</f>
        <v>ALINE APARECIDA DA SILVA MONTE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1666.67</v>
      </c>
    </row>
    <row r="75" spans="1:12" s="8" customFormat="1" ht="19.5" customHeight="1" x14ac:dyDescent="0.2">
      <c r="A75" s="3">
        <f>IFERROR(VLOOKUP(B75,'[1]DADOS (OCULTAR)'!$P$3:$R$91,3,0),"")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4.6 - Serviços de Profissionais de Saúde</v>
      </c>
      <c r="D75" s="3">
        <f>'[1]TCE - ANEXO IV - Preencher'!F84</f>
        <v>6499537462</v>
      </c>
      <c r="E75" s="5" t="str">
        <f>'[1]TCE - ANEXO IV - Preencher'!G84</f>
        <v>ALLYSON RENAN DE CARVALHO SOARES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1533.33</v>
      </c>
    </row>
    <row r="76" spans="1:12" s="8" customFormat="1" ht="19.5" customHeight="1" x14ac:dyDescent="0.2">
      <c r="A76" s="3">
        <f>IFERROR(VLOOKUP(B76,'[1]DADOS (OCULTAR)'!$P$3:$R$91,3,0),"")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4.6 - Serviços de Profissionais de Saúde</v>
      </c>
      <c r="D76" s="3">
        <f>'[1]TCE - ANEXO IV - Preencher'!F85</f>
        <v>4903427366</v>
      </c>
      <c r="E76" s="5" t="str">
        <f>'[1]TCE - ANEXO IV - Preencher'!G85</f>
        <v>GEOVANE DINO ARAUJO JUNIOR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9120</v>
      </c>
    </row>
    <row r="77" spans="1:12" s="8" customFormat="1" ht="19.5" customHeight="1" x14ac:dyDescent="0.2">
      <c r="A77" s="3">
        <f>IFERROR(VLOOKUP(B77,'[1]DADOS (OCULTAR)'!$P$3:$R$91,3,0),"")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4.6 - Serviços de Profissionais de Saúde</v>
      </c>
      <c r="D77" s="3">
        <f>'[1]TCE - ANEXO IV - Preencher'!F86</f>
        <v>5408551466</v>
      </c>
      <c r="E77" s="5" t="str">
        <f>'[1]TCE - ANEXO IV - Preencher'!G86</f>
        <v>HUGO CESAR LEITE SILVA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1666.67</v>
      </c>
    </row>
    <row r="78" spans="1:12" s="8" customFormat="1" ht="19.5" customHeight="1" x14ac:dyDescent="0.2">
      <c r="A78" s="3">
        <f>IFERROR(VLOOKUP(B78,'[1]DADOS (OCULTAR)'!$P$3:$R$91,3,0),"")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4.6 - Serviços de Profissionais de Saúde</v>
      </c>
      <c r="D78" s="3">
        <f>'[1]TCE - ANEXO IV - Preencher'!F87</f>
        <v>11786351471</v>
      </c>
      <c r="E78" s="5" t="str">
        <f>'[1]TCE - ANEXO IV - Preencher'!G87</f>
        <v>MATHEUS ALHEIROS CASSUNDE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5700</v>
      </c>
    </row>
    <row r="79" spans="1:12" s="8" customFormat="1" ht="19.5" customHeight="1" x14ac:dyDescent="0.2">
      <c r="A79" s="3">
        <f>IFERROR(VLOOKUP(B79,'[1]DADOS (OCULTAR)'!$P$3:$R$91,3,0),"")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4.6 - Serviços de Profissionais de Saúde</v>
      </c>
      <c r="D79" s="3">
        <f>'[1]TCE - ANEXO IV - Preencher'!F88</f>
        <v>11156586461</v>
      </c>
      <c r="E79" s="5" t="str">
        <f>'[1]TCE - ANEXO IV - Preencher'!G88</f>
        <v>MONICA LETICIA BATISTA ZACARIAS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8066.67</v>
      </c>
    </row>
    <row r="80" spans="1:12" s="8" customFormat="1" ht="19.5" customHeight="1" x14ac:dyDescent="0.2">
      <c r="A80" s="3">
        <f>IFERROR(VLOOKUP(B80,'[1]DADOS (OCULTAR)'!$P$3:$R$91,3,0),"")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4.6 - Serviços de Profissionais de Saúde</v>
      </c>
      <c r="D80" s="3">
        <f>'[1]TCE - ANEXO IV - Preencher'!F89</f>
        <v>1347872426</v>
      </c>
      <c r="E80" s="5" t="str">
        <f>'[1]TCE - ANEXO IV - Preencher'!G89</f>
        <v>RAFAELA ESPOSITO DE LIMA ASFORA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14199.99</v>
      </c>
    </row>
    <row r="81" spans="1:12" s="8" customFormat="1" ht="19.5" customHeight="1" x14ac:dyDescent="0.2">
      <c r="A81" s="3">
        <f>IFERROR(VLOOKUP(B81,'[1]DADOS (OCULTAR)'!$P$3:$R$91,3,0),"")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4.6 - Serviços de Profissionais de Saúde</v>
      </c>
      <c r="D81" s="3">
        <f>'[1]TCE - ANEXO IV - Preencher'!F90</f>
        <v>9783157400</v>
      </c>
      <c r="E81" s="5" t="str">
        <f>'[1]TCE - ANEXO IV - Preencher'!G90</f>
        <v>RAUL IVO AURELIANO NETO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2540</v>
      </c>
    </row>
    <row r="82" spans="1:12" s="8" customFormat="1" ht="19.5" customHeight="1" x14ac:dyDescent="0.2">
      <c r="A82" s="3">
        <f>IFERROR(VLOOKUP(B82,'[1]DADOS (OCULTAR)'!$P$3:$R$91,3,0),"")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4.6 - Serviços de Profissionais de Saúde</v>
      </c>
      <c r="D82" s="3">
        <f>'[1]TCE - ANEXO IV - Preencher'!F91</f>
        <v>11040811485</v>
      </c>
      <c r="E82" s="5" t="str">
        <f>'[1]TCE - ANEXO IV - Preencher'!G91</f>
        <v>VICTOR MUNIZ SIQUEIRA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3066.66</v>
      </c>
    </row>
    <row r="83" spans="1:12" s="8" customFormat="1" ht="19.5" customHeight="1" x14ac:dyDescent="0.2">
      <c r="A83" s="3">
        <f>IFERROR(VLOOKUP(B83,'[1]DADOS (OCULTAR)'!$P$3:$R$91,3,0),"")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5.15 - Serviços Domésticos</v>
      </c>
      <c r="D83" s="3">
        <f>'[1]TCE - ANEXO IV - Preencher'!F92</f>
        <v>6272575004803</v>
      </c>
      <c r="E83" s="5" t="str">
        <f>'[1]TCE - ANEXO IV - Preencher'!G92</f>
        <v>LAVEBRAS GESTAO DE TEXTEIS S.A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4288</v>
      </c>
      <c r="I83" s="6">
        <f>IF('[1]TCE - ANEXO IV - Preencher'!K92="","",'[1]TCE - ANEXO IV - Preencher'!K92)</f>
        <v>44467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2610707</v>
      </c>
      <c r="L83" s="7">
        <f>'[1]TCE - ANEXO IV - Preencher'!N92</f>
        <v>386.54</v>
      </c>
    </row>
    <row r="84" spans="1:12" s="8" customFormat="1" ht="19.5" customHeight="1" x14ac:dyDescent="0.2">
      <c r="A84" s="3">
        <f>IFERROR(VLOOKUP(B84,'[1]DADOS (OCULTAR)'!$P$3:$R$91,3,0),"")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5.10 - Detetização/Tratamento de Resíduos e Afins</v>
      </c>
      <c r="D84" s="3">
        <f>'[1]TCE - ANEXO IV - Preencher'!F93</f>
        <v>11863530000180</v>
      </c>
      <c r="E84" s="5" t="str">
        <f>'[1]TCE - ANEXO IV - Preencher'!G93</f>
        <v>BRASCON GESTAO AMBIENTAL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00088042</v>
      </c>
      <c r="I84" s="6">
        <f>IF('[1]TCE - ANEXO IV - Preencher'!K93="","",'[1]TCE - ANEXO IV - Preencher'!K93)</f>
        <v>44470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2611309</v>
      </c>
      <c r="L84" s="7">
        <f>'[1]TCE - ANEXO IV - Preencher'!N93</f>
        <v>1068.28</v>
      </c>
    </row>
    <row r="85" spans="1:12" s="8" customFormat="1" ht="19.5" customHeight="1" x14ac:dyDescent="0.2">
      <c r="A85" s="3">
        <f>IFERROR(VLOOKUP(B85,'[1]DADOS (OCULTAR)'!$P$3:$R$91,3,0),"")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5.17 - Manutenção de Software, Certificação Digital e Microfilmagem</v>
      </c>
      <c r="D85" s="3">
        <f>'[1]TCE - ANEXO IV - Preencher'!F94</f>
        <v>5020356000100</v>
      </c>
      <c r="E85" s="5" t="str">
        <f>'[1]TCE - ANEXO IV - Preencher'!G94</f>
        <v>BID COMERCIO E SERVICOS EM TECNOLOGIA DA INFORMACAO LTD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00004149</v>
      </c>
      <c r="I85" s="6">
        <f>IF('[1]TCE - ANEXO IV - Preencher'!K94="","",'[1]TCE - ANEXO IV - Preencher'!K94)</f>
        <v>44440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397.69</v>
      </c>
    </row>
    <row r="86" spans="1:12" s="8" customFormat="1" ht="19.5" customHeight="1" x14ac:dyDescent="0.2">
      <c r="A86" s="3">
        <f>IFERROR(VLOOKUP(B86,'[1]DADOS (OCULTAR)'!$P$3:$R$91,3,0),"")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5.17 - Manutenção de Software, Certificação Digital e Microfilmagem</v>
      </c>
      <c r="D86" s="3">
        <f>'[1]TCE - ANEXO IV - Preencher'!F95</f>
        <v>16783034000130</v>
      </c>
      <c r="E86" s="5" t="str">
        <f>'[1]TCE - ANEXO IV - Preencher'!G95</f>
        <v>SINTESE-LICENCIAMENTO DE PROGRAMA PARA COMPUTADORES ON-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00015974</v>
      </c>
      <c r="I86" s="6">
        <f>IF('[1]TCE - ANEXO IV - Preencher'!K95="","",'[1]TCE - ANEXO IV - Preencher'!K95)</f>
        <v>44470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1500</v>
      </c>
    </row>
    <row r="87" spans="1:12" s="8" customFormat="1" ht="19.5" customHeight="1" x14ac:dyDescent="0.2">
      <c r="A87" s="3">
        <f>IFERROR(VLOOKUP(B87,'[1]DADOS (OCULTAR)'!$P$3:$R$91,3,0),"")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5.17 - Manutenção de Software, Certificação Digital e Microfilmagem</v>
      </c>
      <c r="D87" s="3">
        <f>'[1]TCE - ANEXO IV - Preencher'!F96</f>
        <v>92306257000780</v>
      </c>
      <c r="E87" s="5" t="str">
        <f>'[1]TCE - ANEXO IV - Preencher'!G96</f>
        <v>MV INFORMATICA NORDESTE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00030323</v>
      </c>
      <c r="I87" s="6">
        <f>IF('[1]TCE - ANEXO IV - Preencher'!K96="","",'[1]TCE - ANEXO IV - Preencher'!K96)</f>
        <v>44477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15157.34</v>
      </c>
    </row>
    <row r="88" spans="1:12" s="8" customFormat="1" ht="19.5" customHeight="1" x14ac:dyDescent="0.2">
      <c r="A88" s="3">
        <f>IFERROR(VLOOKUP(B88,'[1]DADOS (OCULTAR)'!$P$3:$R$91,3,0),"")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5.17 - Manutenção de Software, Certificação Digital e Microfilmagem</v>
      </c>
      <c r="D88" s="3">
        <f>'[1]TCE - ANEXO IV - Preencher'!F97</f>
        <v>53113791000122</v>
      </c>
      <c r="E88" s="5" t="str">
        <f>'[1]TCE - ANEXO IV - Preencher'!G97</f>
        <v>TOTVS S.A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03155630</v>
      </c>
      <c r="I88" s="6">
        <f>IF('[1]TCE - ANEXO IV - Preencher'!K97="","",'[1]TCE - ANEXO IV - Preencher'!K97)</f>
        <v>44452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3550308</v>
      </c>
      <c r="L88" s="7">
        <f>'[1]TCE - ANEXO IV - Preencher'!N97</f>
        <v>281.05</v>
      </c>
    </row>
    <row r="89" spans="1:12" s="8" customFormat="1" ht="19.5" customHeight="1" x14ac:dyDescent="0.2">
      <c r="A89" s="3">
        <f>IFERROR(VLOOKUP(B89,'[1]DADOS (OCULTAR)'!$P$3:$R$91,3,0),"")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5.17 - Manutenção de Software, Certificação Digital e Microfilmagem</v>
      </c>
      <c r="D89" s="3">
        <f>'[1]TCE - ANEXO IV - Preencher'!F98</f>
        <v>53113791001285</v>
      </c>
      <c r="E89" s="5" t="str">
        <f>'[1]TCE - ANEXO IV - Preencher'!G98</f>
        <v>TOTVS S.A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64176</v>
      </c>
      <c r="I89" s="6">
        <f>IF('[1]TCE - ANEXO IV - Preencher'!K98="","",'[1]TCE - ANEXO IV - Preencher'!K98)</f>
        <v>44441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3106200</v>
      </c>
      <c r="L89" s="7">
        <f>'[1]TCE - ANEXO IV - Preencher'!N98</f>
        <v>98.37</v>
      </c>
    </row>
    <row r="90" spans="1:12" s="8" customFormat="1" ht="19.5" customHeight="1" x14ac:dyDescent="0.2">
      <c r="A90" s="3">
        <f>IFERROR(VLOOKUP(B90,'[1]DADOS (OCULTAR)'!$P$3:$R$91,3,0),"")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53113791001285</v>
      </c>
      <c r="E90" s="5" t="str">
        <f>'[1]TCE - ANEXO IV - Preencher'!G99</f>
        <v>TOTVS S.A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64173</v>
      </c>
      <c r="I90" s="6">
        <f>IF('[1]TCE - ANEXO IV - Preencher'!K99="","",'[1]TCE - ANEXO IV - Preencher'!K99)</f>
        <v>44440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3106200</v>
      </c>
      <c r="L90" s="7">
        <f>'[1]TCE - ANEXO IV - Preencher'!N99</f>
        <v>687.69</v>
      </c>
    </row>
    <row r="91" spans="1:12" s="8" customFormat="1" ht="19.5" customHeight="1" x14ac:dyDescent="0.2">
      <c r="A91" s="3">
        <f>IFERROR(VLOOKUP(B91,'[1]DADOS (OCULTAR)'!$P$3:$R$91,3,0),"")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5.22 - Vigilância Ostensiva / Monitorada</v>
      </c>
      <c r="D91" s="3">
        <f>'[1]TCE - ANEXO IV - Preencher'!F100</f>
        <v>10229013000190</v>
      </c>
      <c r="E91" s="5" t="str">
        <f>'[1]TCE - ANEXO IV - Preencher'!G100</f>
        <v>INTERCLEAN ADMINISTRAÇÃO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00000492</v>
      </c>
      <c r="I91" s="6">
        <f>IF('[1]TCE - ANEXO IV - Preencher'!K100="","",'[1]TCE - ANEXO IV - Preencher'!K100)</f>
        <v>44470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38656.86</v>
      </c>
    </row>
    <row r="92" spans="1:12" s="8" customFormat="1" ht="19.5" customHeight="1" x14ac:dyDescent="0.2">
      <c r="A92" s="3">
        <f>IFERROR(VLOOKUP(B92,'[1]DADOS (OCULTAR)'!$P$3:$R$91,3,0),"")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5.99 - Outros Serviços de Terceiros Pessoa Jurídica</v>
      </c>
      <c r="D92" s="3">
        <f>'[1]TCE - ANEXO IV - Preencher'!F101</f>
        <v>1699696000159</v>
      </c>
      <c r="E92" s="5" t="str">
        <f>'[1]TCE - ANEXO IV - Preencher'!G101</f>
        <v>QUALIAGUA LABORATORIO E CONSULTORIA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00056096</v>
      </c>
      <c r="I92" s="6">
        <f>IF('[1]TCE - ANEXO IV - Preencher'!K101="","",'[1]TCE - ANEXO IV - Preencher'!K101)</f>
        <v>44470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199</v>
      </c>
    </row>
    <row r="93" spans="1:12" s="8" customFormat="1" ht="19.5" customHeight="1" x14ac:dyDescent="0.2">
      <c r="A93" s="3">
        <f>IFERROR(VLOOKUP(B93,'[1]DADOS (OCULTAR)'!$P$3:$R$91,3,0),"")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5.99 - Outros Serviços de Terceiros Pessoa Jurídica</v>
      </c>
      <c r="D93" s="3">
        <f>'[1]TCE - ANEXO IV - Preencher'!F102</f>
        <v>2512303000119</v>
      </c>
      <c r="E93" s="5" t="str">
        <f>'[1]TCE - ANEXO IV - Preencher'!G102</f>
        <v>NOROES AZEVEDO SOCIEDADE DE ADVOGADOS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00005159</v>
      </c>
      <c r="I93" s="6">
        <f>IF('[1]TCE - ANEXO IV - Preencher'!K102="","",'[1]TCE - ANEXO IV - Preencher'!K102)</f>
        <v>44442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2094</v>
      </c>
    </row>
    <row r="94" spans="1:12" s="8" customFormat="1" ht="19.5" customHeight="1" x14ac:dyDescent="0.2">
      <c r="A94" s="3">
        <f>IFERROR(VLOOKUP(B94,'[1]DADOS (OCULTAR)'!$P$3:$R$91,3,0),"")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5.99 - Outros Serviços de Terceiros Pessoa Jurídica</v>
      </c>
      <c r="D94" s="3">
        <f>'[1]TCE - ANEXO IV - Preencher'!F103</f>
        <v>2512303000119</v>
      </c>
      <c r="E94" s="5" t="str">
        <f>'[1]TCE - ANEXO IV - Preencher'!G103</f>
        <v>NOROES AZEVEDO SOCIEDADE DE ADVOGADOS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00005171</v>
      </c>
      <c r="I94" s="6">
        <f>IF('[1]TCE - ANEXO IV - Preencher'!K103="","",'[1]TCE - ANEXO IV - Preencher'!K103)</f>
        <v>44442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1425</v>
      </c>
    </row>
    <row r="95" spans="1:12" s="8" customFormat="1" ht="19.5" customHeight="1" x14ac:dyDescent="0.2">
      <c r="A95" s="3">
        <f>IFERROR(VLOOKUP(B95,'[1]DADOS (OCULTAR)'!$P$3:$R$91,3,0),"")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5.10 - Detetização/Tratamento de Resíduos e Afins</v>
      </c>
      <c r="D95" s="3">
        <f>'[1]TCE - ANEXO IV - Preencher'!F104</f>
        <v>10333266000100</v>
      </c>
      <c r="E95" s="5" t="str">
        <f>'[1]TCE - ANEXO IV - Preencher'!G104</f>
        <v>CARLOS ANTONIO DE OLIVEIRA MILET JUNIOR - ME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00008925</v>
      </c>
      <c r="I95" s="6">
        <f>IF('[1]TCE - ANEXO IV - Preencher'!K104="","",'[1]TCE - ANEXO IV - Preencher'!K104)</f>
        <v>44460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130</v>
      </c>
    </row>
    <row r="96" spans="1:12" s="8" customFormat="1" ht="19.5" customHeight="1" x14ac:dyDescent="0.2">
      <c r="A96" s="3">
        <f>IFERROR(VLOOKUP(B96,'[1]DADOS (OCULTAR)'!$P$3:$R$91,3,0),"")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5.99 - Outros Serviços de Terceiros Pessoa Jurídica</v>
      </c>
      <c r="D96" s="3">
        <f>'[1]TCE - ANEXO IV - Preencher'!F105</f>
        <v>5467959000155</v>
      </c>
      <c r="E96" s="5" t="str">
        <f>'[1]TCE - ANEXO IV - Preencher'!G105</f>
        <v>MOTO 29 SERVICO DE ENTREGA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000001789</v>
      </c>
      <c r="I96" s="6">
        <f>IF('[1]TCE - ANEXO IV - Preencher'!K105="","",'[1]TCE - ANEXO IV - Preencher'!K105)</f>
        <v>44454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3400</v>
      </c>
    </row>
    <row r="97" spans="1:12" s="8" customFormat="1" ht="19.5" customHeight="1" x14ac:dyDescent="0.2">
      <c r="A97" s="3">
        <f>IFERROR(VLOOKUP(B97,'[1]DADOS (OCULTAR)'!$P$3:$R$91,3,0),"")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5.99 - Outros Serviços de Terceiros Pessoa Jurídica</v>
      </c>
      <c r="D97" s="3">
        <f>'[1]TCE - ANEXO IV - Preencher'!F106</f>
        <v>5467959000155</v>
      </c>
      <c r="E97" s="5" t="str">
        <f>'[1]TCE - ANEXO IV - Preencher'!G106</f>
        <v>MOTO 29 SERVICO DE ENTREGA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000001797</v>
      </c>
      <c r="I97" s="6">
        <f>IF('[1]TCE - ANEXO IV - Preencher'!K106="","",'[1]TCE - ANEXO IV - Preencher'!K106)</f>
        <v>44454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1285.7</v>
      </c>
    </row>
    <row r="98" spans="1:12" s="8" customFormat="1" ht="19.5" customHeight="1" x14ac:dyDescent="0.2">
      <c r="A98" s="3">
        <f>IFERROR(VLOOKUP(B98,'[1]DADOS (OCULTAR)'!$P$3:$R$91,3,0),"")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5.99 - Outros Serviços de Terceiros Pessoa Jurídica</v>
      </c>
      <c r="D98" s="3">
        <f>'[1]TCE - ANEXO IV - Preencher'!F107</f>
        <v>10816775000274</v>
      </c>
      <c r="E98" s="5" t="str">
        <f>'[1]TCE - ANEXO IV - Preencher'!G107</f>
        <v>INSPETORIA SALESIANA DO NORDESTE DO BRASIL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00013743</v>
      </c>
      <c r="I98" s="6">
        <f>IF('[1]TCE - ANEXO IV - Preencher'!K107="","",'[1]TCE - ANEXO IV - Preencher'!K107)</f>
        <v>44454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2602902</v>
      </c>
      <c r="L98" s="7">
        <f>'[1]TCE - ANEXO IV - Preencher'!N107</f>
        <v>140</v>
      </c>
    </row>
    <row r="99" spans="1:12" s="8" customFormat="1" ht="19.5" customHeight="1" x14ac:dyDescent="0.2">
      <c r="A99" s="3">
        <f>IFERROR(VLOOKUP(B99,'[1]DADOS (OCULTAR)'!$P$3:$R$91,3,0),"")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5.99 - Outros Serviços de Terceiros Pessoa Jurídica</v>
      </c>
      <c r="D99" s="3">
        <f>'[1]TCE - ANEXO IV - Preencher'!F108</f>
        <v>18835749000114</v>
      </c>
      <c r="E99" s="5" t="str">
        <f>'[1]TCE - ANEXO IV - Preencher'!G108</f>
        <v>JEMN SERVICOS MEDICOS LTDA -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000000253</v>
      </c>
      <c r="I99" s="6">
        <f>IF('[1]TCE - ANEXO IV - Preencher'!K108="","",'[1]TCE - ANEXO IV - Preencher'!K108)</f>
        <v>44473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2602902</v>
      </c>
      <c r="L99" s="7">
        <f>'[1]TCE - ANEXO IV - Preencher'!N108</f>
        <v>3500</v>
      </c>
    </row>
    <row r="100" spans="1:12" s="8" customFormat="1" ht="19.5" customHeight="1" x14ac:dyDescent="0.2">
      <c r="A100" s="3">
        <f>IFERROR(VLOOKUP(B100,'[1]DADOS (OCULTAR)'!$P$3:$R$91,3,0),"")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5.99 - Outros Serviços de Terceiros Pessoa Jurídica</v>
      </c>
      <c r="D100" s="3">
        <f>'[1]TCE - ANEXO IV - Preencher'!F109</f>
        <v>11735586000159</v>
      </c>
      <c r="E100" s="5" t="str">
        <f>'[1]TCE - ANEXO IV - Preencher'!G109</f>
        <v>FUNDACAO DE APOIO AO DESENVOLVIMENTO DA UNIVERSIDADE FE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00064185</v>
      </c>
      <c r="I100" s="6">
        <f>IF('[1]TCE - ANEXO IV - Preencher'!K109="","",'[1]TCE - ANEXO IV - Preencher'!K109)</f>
        <v>44469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858</v>
      </c>
    </row>
    <row r="101" spans="1:12" s="8" customFormat="1" ht="19.5" customHeight="1" x14ac:dyDescent="0.2">
      <c r="A101" s="3">
        <f>IFERROR(VLOOKUP(B101,'[1]DADOS (OCULTAR)'!$P$3:$R$91,3,0),"")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5.5 - Reparo e Manutenção de Máquinas e Equipamentos</v>
      </c>
      <c r="D101" s="3">
        <f>'[1]TCE - ANEXO IV - Preencher'!F110</f>
        <v>7146768000117</v>
      </c>
      <c r="E101" s="5" t="str">
        <f>'[1]TCE - ANEXO IV - Preencher'!G110</f>
        <v>SERV IMAGEM NORDESTE ASSISTENCIA TECNICA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000004255</v>
      </c>
      <c r="I101" s="6">
        <f>IF('[1]TCE - ANEXO IV - Preencher'!K110="","",'[1]TCE - ANEXO IV - Preencher'!K110)</f>
        <v>44469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2059</v>
      </c>
    </row>
    <row r="102" spans="1:12" s="8" customFormat="1" ht="19.5" customHeight="1" x14ac:dyDescent="0.2">
      <c r="A102" s="3">
        <f>IFERROR(VLOOKUP(B102,'[1]DADOS (OCULTAR)'!$P$3:$R$91,3,0),"")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5.5 - Reparo e Manutenção de Máquinas e Equipamentos</v>
      </c>
      <c r="D102" s="3">
        <f>'[1]TCE - ANEXO IV - Preencher'!F111</f>
        <v>1141468000169</v>
      </c>
      <c r="E102" s="5" t="str">
        <f>'[1]TCE - ANEXO IV - Preencher'!G111</f>
        <v>MEDCALL COMERCIO E SERVICOS DE EQUIPAMENTOS MEDICOS LTD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00002814</v>
      </c>
      <c r="I102" s="6">
        <f>IF('[1]TCE - ANEXO IV - Preencher'!K111="","",'[1]TCE - ANEXO IV - Preencher'!K111)</f>
        <v>44470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356.33</v>
      </c>
    </row>
    <row r="103" spans="1:12" s="8" customFormat="1" ht="19.5" customHeight="1" x14ac:dyDescent="0.2">
      <c r="A103" s="3">
        <f>IFERROR(VLOOKUP(B103,'[1]DADOS (OCULTAR)'!$P$3:$R$91,3,0),"")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4.3 - Reparo e Manutenção de Equipamentos</v>
      </c>
      <c r="D103" s="3">
        <f>'[1]TCE - ANEXO IV - Preencher'!F112</f>
        <v>12776921000120</v>
      </c>
      <c r="E103" s="5" t="str">
        <f>'[1]TCE - ANEXO IV - Preencher'!G112</f>
        <v>VALDEMIR TEOTONIO DE LIMA 09594698420 - EI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000000458</v>
      </c>
      <c r="I103" s="6">
        <f>IF('[1]TCE - ANEXO IV - Preencher'!K112="","",'[1]TCE - ANEXO IV - Preencher'!K112)</f>
        <v>44475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2609600</v>
      </c>
      <c r="L103" s="7">
        <f>'[1]TCE - ANEXO IV - Preencher'!N112</f>
        <v>1861.86</v>
      </c>
    </row>
    <row r="104" spans="1:12" s="8" customFormat="1" ht="19.5" customHeight="1" x14ac:dyDescent="0.2">
      <c r="A104" s="3">
        <f>IFERROR(VLOOKUP(B104,'[1]DADOS (OCULTAR)'!$P$3:$R$91,3,0),"")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4.3 - Reparo e Manutenção de Equipamentos</v>
      </c>
      <c r="D104" s="3">
        <f>'[1]TCE - ANEXO IV - Preencher'!F113</f>
        <v>12776921000120</v>
      </c>
      <c r="E104" s="5" t="str">
        <f>'[1]TCE - ANEXO IV - Preencher'!G113</f>
        <v>VALDEMIR TEOTONIO DE LIMA 09594698420 - EI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000000455</v>
      </c>
      <c r="I104" s="6">
        <f>IF('[1]TCE - ANEXO IV - Preencher'!K113="","",'[1]TCE - ANEXO IV - Preencher'!K113)</f>
        <v>44471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2609600</v>
      </c>
      <c r="L104" s="7">
        <f>'[1]TCE - ANEXO IV - Preencher'!N113</f>
        <v>550</v>
      </c>
    </row>
    <row r="105" spans="1:12" s="8" customFormat="1" ht="19.5" customHeight="1" x14ac:dyDescent="0.2">
      <c r="A105" s="3">
        <f>IFERROR(VLOOKUP(B105,'[1]DADOS (OCULTAR)'!$P$3:$R$91,3,0),"")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5.5 - Reparo e Manutenção de Máquinas e Equipamentos</v>
      </c>
      <c r="D105" s="3">
        <f>'[1]TCE - ANEXO IV - Preencher'!F114</f>
        <v>8845988000100</v>
      </c>
      <c r="E105" s="5" t="str">
        <f>'[1]TCE - ANEXO IV - Preencher'!G114</f>
        <v>ACESSPLUS MANUTENCAO LTDA ME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00005044</v>
      </c>
      <c r="I105" s="6">
        <f>IF('[1]TCE - ANEXO IV - Preencher'!K114="","",'[1]TCE - ANEXO IV - Preencher'!K114)</f>
        <v>44470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352.12</v>
      </c>
    </row>
    <row r="106" spans="1:12" s="8" customFormat="1" ht="19.5" customHeight="1" x14ac:dyDescent="0.2">
      <c r="A106" s="3">
        <f>IFERROR(VLOOKUP(B106,'[1]DADOS (OCULTAR)'!$P$3:$R$91,3,0),"")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5.5 - Reparo e Manutenção de Máquinas e Equipamentos</v>
      </c>
      <c r="D106" s="3">
        <f>'[1]TCE - ANEXO IV - Preencher'!F115</f>
        <v>9014387000100</v>
      </c>
      <c r="E106" s="5" t="str">
        <f>'[1]TCE - ANEXO IV - Preencher'!G115</f>
        <v>COMPLETA SERVIÇOS DE AR CONDICIONADO E LOCAÇÃO LTDA EPP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00001537</v>
      </c>
      <c r="I106" s="6">
        <f>IF('[1]TCE - ANEXO IV - Preencher'!K115="","",'[1]TCE - ANEXO IV - Preencher'!K115)</f>
        <v>44461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3980.13</v>
      </c>
    </row>
    <row r="107" spans="1:12" s="8" customFormat="1" ht="19.5" customHeight="1" x14ac:dyDescent="0.2">
      <c r="A107" s="3">
        <f>IFERROR(VLOOKUP(B107,'[1]DADOS (OCULTAR)'!$P$3:$R$91,3,0),"")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5.4 - Reparo e Manutenção de Bens Imóveis</v>
      </c>
      <c r="D107" s="3">
        <f>'[1]TCE - ANEXO IV - Preencher'!F116</f>
        <v>11343756000150</v>
      </c>
      <c r="E107" s="5" t="str">
        <f>'[1]TCE - ANEXO IV - Preencher'!G116</f>
        <v>J L GRUPOS GERADORES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000003074</v>
      </c>
      <c r="I107" s="6">
        <f>IF('[1]TCE - ANEXO IV - Preencher'!K116="","",'[1]TCE - ANEXO IV - Preencher'!K116)</f>
        <v>44476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2603454</v>
      </c>
      <c r="L107" s="7">
        <f>'[1]TCE - ANEXO IV - Preencher'!N116</f>
        <v>250</v>
      </c>
    </row>
    <row r="108" spans="1:12" s="8" customFormat="1" ht="19.5" customHeight="1" x14ac:dyDescent="0.2">
      <c r="A108" s="3">
        <f>IFERROR(VLOOKUP(B108,'[1]DADOS (OCULTAR)'!$P$3:$R$91,3,0),"")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5.5 - Reparo e Manutenção de Máquinas e Equipamentos</v>
      </c>
      <c r="D108" s="3">
        <f>'[1]TCE - ANEXO IV - Preencher'!F117</f>
        <v>12776921000120</v>
      </c>
      <c r="E108" s="5" t="str">
        <f>'[1]TCE - ANEXO IV - Preencher'!G117</f>
        <v>VALDEMIR TEOTONIO DE LIMA 09594698420 - EI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000000457</v>
      </c>
      <c r="I108" s="6">
        <f>IF('[1]TCE - ANEXO IV - Preencher'!K117="","",'[1]TCE - ANEXO IV - Preencher'!K117)</f>
        <v>44475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2609600</v>
      </c>
      <c r="L108" s="7">
        <f>'[1]TCE - ANEXO IV - Preencher'!N117</f>
        <v>550</v>
      </c>
    </row>
    <row r="109" spans="1:12" s="8" customFormat="1" ht="19.5" customHeight="1" x14ac:dyDescent="0.2">
      <c r="A109" s="3">
        <f>IFERROR(VLOOKUP(B109,'[1]DADOS (OCULTAR)'!$P$3:$R$91,3,0),"")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26245293000160</v>
      </c>
      <c r="E109" s="5" t="str">
        <f>'[1]TCE - ANEXO IV - Preencher'!G118</f>
        <v>LS PERNAMBUCO ASSISTENCIA MEDICA LTDA ME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00001859</v>
      </c>
      <c r="I109" s="6">
        <f>IF('[1]TCE - ANEXO IV - Preencher'!K118="","",'[1]TCE - ANEXO IV - Preencher'!K118)</f>
        <v>44475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974</v>
      </c>
    </row>
    <row r="110" spans="1:12" s="8" customFormat="1" ht="19.5" customHeight="1" x14ac:dyDescent="0.2">
      <c r="A110" s="3">
        <f>IFERROR(VLOOKUP(B110,'[1]DADOS (OCULTAR)'!$P$3:$R$91,3,0),"")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5.5 - Reparo e Manutenção de Máquinas e Equipamentos</v>
      </c>
      <c r="D110" s="3">
        <f>'[1]TCE - ANEXO IV - Preencher'!F119</f>
        <v>12776921000120</v>
      </c>
      <c r="E110" s="5" t="str">
        <f>'[1]TCE - ANEXO IV - Preencher'!G119</f>
        <v>VALDEMIR TEOTONIO DE LIMA 09594698420 - EI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000000460</v>
      </c>
      <c r="I110" s="6">
        <f>IF('[1]TCE - ANEXO IV - Preencher'!K119="","",'[1]TCE - ANEXO IV - Preencher'!K119)</f>
        <v>44491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2609600</v>
      </c>
      <c r="L110" s="7">
        <f>'[1]TCE - ANEXO IV - Preencher'!N119</f>
        <v>1976.32</v>
      </c>
    </row>
    <row r="111" spans="1:12" s="8" customFormat="1" ht="19.5" customHeight="1" x14ac:dyDescent="0.2">
      <c r="A111" s="3">
        <f>IFERROR(VLOOKUP(B111,'[1]DADOS (OCULTAR)'!$P$3:$R$91,3,0),"")</f>
        <v>9039744001247</v>
      </c>
      <c r="B111" s="4" t="str">
        <f>'[1]TCE - ANEXO IV - Preencher'!C120</f>
        <v>UPA CABO DE SANTO AGOSTINHO</v>
      </c>
      <c r="C111" s="4" t="str">
        <f>'[1]TCE - ANEXO IV - Preencher'!E120</f>
        <v>5.4 - Reparo e Manutenção de Bens Imóveis</v>
      </c>
      <c r="D111" s="3">
        <f>'[1]TCE - ANEXO IV - Preencher'!F120</f>
        <v>17398584000106</v>
      </c>
      <c r="E111" s="5" t="str">
        <f>'[1]TCE - ANEXO IV - Preencher'!G120</f>
        <v>M T G MONTAGEM TECNICA DE GAS LTDA ME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00001391</v>
      </c>
      <c r="I111" s="6">
        <f>IF('[1]TCE - ANEXO IV - Preencher'!K120="","",'[1]TCE - ANEXO IV - Preencher'!K120)</f>
        <v>44503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600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2021-11-05T19:05:04Z</dcterms:created>
  <dcterms:modified xsi:type="dcterms:W3CDTF">2021-11-05T19:05:19Z</dcterms:modified>
</cp:coreProperties>
</file>