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6 - PLANILHA CONTABIL FINANCEIRA- JUNHO 2021\SEI - JUNHO 2021\14.4 Arquivo ZIP Excel Publicação - 2021_06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<sst xmlns="http://schemas.openxmlformats.org/spreadsheetml/2006/main" count="12" uniqueCount="12">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</sst>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6%20-%20PLANILHA%20CONTABIL%20FINANCEIRA-%20JUNHO%202021/SEI%20-%20JUN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15242921000138</v>
          </cell>
          <cell r="G11" t="str">
            <v>M. A. DE O. MENEZES EIRELI</v>
          </cell>
          <cell r="H11" t="str">
            <v>B</v>
          </cell>
          <cell r="I11" t="str">
            <v>N</v>
          </cell>
          <cell r="N11">
            <v>23852.5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61109452420</v>
          </cell>
          <cell r="G12" t="str">
            <v>JOSILMA MARIA DOS SANTOS OLIVEIRA</v>
          </cell>
          <cell r="H12" t="str">
            <v>B</v>
          </cell>
          <cell r="I12" t="str">
            <v>N</v>
          </cell>
          <cell r="N12">
            <v>283.5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90975014404</v>
          </cell>
          <cell r="G13" t="str">
            <v>BETANIA RODRIGUES FEITOSA</v>
          </cell>
          <cell r="H13" t="str">
            <v>B</v>
          </cell>
          <cell r="I13" t="str">
            <v>N</v>
          </cell>
          <cell r="N13">
            <v>283.5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2389432409</v>
          </cell>
          <cell r="G14" t="str">
            <v>MONICA LOPES CAMPOS DE SOUZA</v>
          </cell>
          <cell r="H14" t="str">
            <v>B</v>
          </cell>
          <cell r="I14" t="str">
            <v>N</v>
          </cell>
          <cell r="N14">
            <v>308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24441891000180</v>
          </cell>
          <cell r="G15" t="str">
            <v>RODOVIARIA BORBOREMA LTDA</v>
          </cell>
          <cell r="H15" t="str">
            <v>B</v>
          </cell>
          <cell r="I15" t="str">
            <v>N</v>
          </cell>
          <cell r="N15">
            <v>927.75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24441891000180</v>
          </cell>
          <cell r="G16" t="str">
            <v>RODOVIARIA BORBOREMA LTDA</v>
          </cell>
          <cell r="H16" t="str">
            <v>B</v>
          </cell>
          <cell r="I16" t="str">
            <v>N</v>
          </cell>
          <cell r="N16">
            <v>207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9759606000260</v>
          </cell>
          <cell r="G17" t="str">
            <v xml:space="preserve">SIND DAS EMP DE TRANSP DE PASSAG DO EST DE PERNAMBUCO </v>
          </cell>
          <cell r="H17" t="str">
            <v>B</v>
          </cell>
          <cell r="I17" t="str">
            <v>N</v>
          </cell>
          <cell r="N17">
            <v>546.48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9759606000180</v>
          </cell>
          <cell r="G18" t="str">
            <v xml:space="preserve">SIND DAS EMP DE TRANSP DE PASSAG DO EST DE PERNAMBUCO </v>
          </cell>
          <cell r="H18" t="str">
            <v>B</v>
          </cell>
          <cell r="I18" t="str">
            <v>N</v>
          </cell>
          <cell r="N18">
            <v>12558.04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9759606000180</v>
          </cell>
          <cell r="G19" t="str">
            <v xml:space="preserve">SIND DAS EMP DE TRANSP DE PASSAG DO EST DE PERNAMBUCO </v>
          </cell>
          <cell r="H19" t="str">
            <v>B</v>
          </cell>
          <cell r="I19" t="str">
            <v>N</v>
          </cell>
          <cell r="N19">
            <v>378.58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9759606000180</v>
          </cell>
          <cell r="G20" t="str">
            <v xml:space="preserve">SIND DAS EMP DE TRANSP DE PASSAG DO EST DE PERNAMBUCO </v>
          </cell>
          <cell r="H20" t="str">
            <v>B</v>
          </cell>
          <cell r="I20" t="str">
            <v>N</v>
          </cell>
          <cell r="N20">
            <v>159.13</v>
          </cell>
        </row>
        <row r="21">
          <cell r="C21" t="str">
            <v>UPA CABO DE SANTO AGOSTINHO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MEDICAL LTDA</v>
          </cell>
          <cell r="H21" t="str">
            <v>B</v>
          </cell>
          <cell r="I21" t="str">
            <v>S</v>
          </cell>
          <cell r="J21" t="str">
            <v>527518</v>
          </cell>
          <cell r="K21">
            <v>44344</v>
          </cell>
          <cell r="L21" t="str">
            <v>26210510779833000156550010005275181151312818</v>
          </cell>
          <cell r="M21" t="str">
            <v>26 -  Pernambuco</v>
          </cell>
          <cell r="N21">
            <v>678.2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12420164000904</v>
          </cell>
          <cell r="G22" t="str">
            <v>CM HOSPITALAR S.A BRASILIA</v>
          </cell>
          <cell r="H22" t="str">
            <v>B</v>
          </cell>
          <cell r="I22" t="str">
            <v>S</v>
          </cell>
          <cell r="J22" t="str">
            <v>000493063</v>
          </cell>
          <cell r="K22">
            <v>44343</v>
          </cell>
          <cell r="L22" t="str">
            <v>53210512420164000904550010004930631100309962</v>
          </cell>
          <cell r="M22" t="str">
            <v>53 -  Distrito Federal</v>
          </cell>
          <cell r="N22">
            <v>680.4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11449180000100</v>
          </cell>
          <cell r="G23" t="str">
            <v>DPROSMED DIST PROD MED HOSP LTDA</v>
          </cell>
          <cell r="H23" t="str">
            <v>B</v>
          </cell>
          <cell r="I23" t="str">
            <v>S</v>
          </cell>
          <cell r="J23" t="str">
            <v>000043279</v>
          </cell>
          <cell r="K23">
            <v>44358</v>
          </cell>
          <cell r="L23" t="str">
            <v>26210611449180000100550010000432791460086007</v>
          </cell>
          <cell r="M23" t="str">
            <v>26 -  Pernambuco</v>
          </cell>
          <cell r="N23">
            <v>424.8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11449180000290</v>
          </cell>
          <cell r="G24" t="str">
            <v>DPROSMED DIST PROD MEDICO-HOSPITALARES LTDA</v>
          </cell>
          <cell r="H24" t="str">
            <v>B</v>
          </cell>
          <cell r="I24" t="str">
            <v>S</v>
          </cell>
          <cell r="J24" t="str">
            <v>000000331</v>
          </cell>
          <cell r="K24">
            <v>44358</v>
          </cell>
          <cell r="L24" t="str">
            <v>26210611449180000290550010000003311453437953</v>
          </cell>
          <cell r="M24" t="str">
            <v>26 -  Pernambuco</v>
          </cell>
          <cell r="N24">
            <v>614.6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9137934000225</v>
          </cell>
          <cell r="G25" t="str">
            <v>NORDICA DIST HOSPITALAR LTDA</v>
          </cell>
          <cell r="H25" t="str">
            <v>B</v>
          </cell>
          <cell r="I25" t="str">
            <v>S</v>
          </cell>
          <cell r="J25" t="str">
            <v>000003844</v>
          </cell>
          <cell r="K25">
            <v>44358</v>
          </cell>
          <cell r="L25" t="str">
            <v>26210609137934000225558880000038441184589722</v>
          </cell>
          <cell r="M25" t="str">
            <v>26 -  Pernambuco</v>
          </cell>
          <cell r="N25">
            <v>1159.2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11449180000100</v>
          </cell>
          <cell r="G26" t="str">
            <v>DPROSMED DIST PROD MED HOSP LTDA</v>
          </cell>
          <cell r="H26" t="str">
            <v>B</v>
          </cell>
          <cell r="I26" t="str">
            <v>S</v>
          </cell>
          <cell r="J26" t="str">
            <v>000043486</v>
          </cell>
          <cell r="K26">
            <v>44369</v>
          </cell>
          <cell r="L26" t="str">
            <v>26210611449180000100550010000434861640908191</v>
          </cell>
          <cell r="M26" t="str">
            <v>26 -  Pernambuco</v>
          </cell>
          <cell r="N26">
            <v>1005.24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38493455000169</v>
          </cell>
          <cell r="G27" t="str">
            <v>CIRURGICA SOUSA E LIMA LTDA</v>
          </cell>
          <cell r="H27" t="str">
            <v>B</v>
          </cell>
          <cell r="I27" t="str">
            <v>S</v>
          </cell>
          <cell r="J27" t="str">
            <v>000101</v>
          </cell>
          <cell r="K27">
            <v>44369</v>
          </cell>
          <cell r="L27" t="str">
            <v>26210638493455000169550010000001011790436744</v>
          </cell>
          <cell r="M27" t="str">
            <v>26 -  Pernambuco</v>
          </cell>
          <cell r="N27">
            <v>8275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MEDICAL LTDA</v>
          </cell>
          <cell r="H28" t="str">
            <v>B</v>
          </cell>
          <cell r="I28" t="str">
            <v>S</v>
          </cell>
          <cell r="J28" t="str">
            <v>529290</v>
          </cell>
          <cell r="K28">
            <v>44370</v>
          </cell>
          <cell r="L28" t="str">
            <v>26210610779833000156550010005292901155232206</v>
          </cell>
          <cell r="M28" t="str">
            <v>26 -  Pernambuco</v>
          </cell>
          <cell r="N28">
            <v>2500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MEDICAL LTDA</v>
          </cell>
          <cell r="H29" t="str">
            <v>B</v>
          </cell>
          <cell r="I29" t="str">
            <v>S</v>
          </cell>
          <cell r="J29" t="str">
            <v>529466</v>
          </cell>
          <cell r="K29">
            <v>44376</v>
          </cell>
          <cell r="L29" t="str">
            <v>26210610779833000156550010005294661093802271</v>
          </cell>
          <cell r="M29" t="str">
            <v>26 -  Pernambuco</v>
          </cell>
          <cell r="N29">
            <v>217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12420164001048</v>
          </cell>
          <cell r="G30" t="str">
            <v>CM HOSPITALAR S.A BRASILIA</v>
          </cell>
          <cell r="H30" t="str">
            <v>B</v>
          </cell>
          <cell r="I30" t="str">
            <v>S</v>
          </cell>
          <cell r="J30" t="str">
            <v>000097984</v>
          </cell>
          <cell r="K30">
            <v>44355</v>
          </cell>
          <cell r="L30" t="str">
            <v>26210612420164001048550010000979841100182095</v>
          </cell>
          <cell r="M30" t="str">
            <v>26 -  Pernambuco</v>
          </cell>
          <cell r="N30">
            <v>287.39999999999998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>
            <v>11563145000117</v>
          </cell>
          <cell r="G31" t="str">
            <v>COMERCIAL MONSTAERT LTDA</v>
          </cell>
          <cell r="H31" t="str">
            <v>B</v>
          </cell>
          <cell r="I31" t="str">
            <v>S</v>
          </cell>
          <cell r="J31" t="str">
            <v>000096303</v>
          </cell>
          <cell r="K31">
            <v>44350</v>
          </cell>
          <cell r="L31" t="str">
            <v>26210611563145000117550010000963031001961128</v>
          </cell>
          <cell r="M31" t="str">
            <v>26 -  Pernambuco</v>
          </cell>
          <cell r="N31">
            <v>3723.4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11449180000100</v>
          </cell>
          <cell r="G32" t="str">
            <v>DPROSMED DIST PROD MED HOSP LTDA</v>
          </cell>
          <cell r="H32" t="str">
            <v>B</v>
          </cell>
          <cell r="I32" t="str">
            <v>S</v>
          </cell>
          <cell r="J32" t="str">
            <v>000043279</v>
          </cell>
          <cell r="K32">
            <v>44358</v>
          </cell>
          <cell r="L32" t="str">
            <v>26210611449180000100550010000432791460086007</v>
          </cell>
          <cell r="M32" t="str">
            <v>26 -  Pernambuco</v>
          </cell>
          <cell r="N32">
            <v>300.24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11563145000117</v>
          </cell>
          <cell r="G33" t="str">
            <v>COMERCIAL MONSTAERT LTDA</v>
          </cell>
          <cell r="H33" t="str">
            <v>B</v>
          </cell>
          <cell r="I33" t="str">
            <v>S</v>
          </cell>
          <cell r="J33" t="str">
            <v>000097374</v>
          </cell>
          <cell r="K33">
            <v>44369</v>
          </cell>
          <cell r="L33" t="str">
            <v>26210611563145000117550010000973741001990531</v>
          </cell>
          <cell r="M33" t="str">
            <v>26 -  Pernambuco</v>
          </cell>
          <cell r="N33">
            <v>2815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9007162000126</v>
          </cell>
          <cell r="G34" t="str">
            <v>MAUES LOBATO COM E REP. LTDA</v>
          </cell>
          <cell r="H34" t="str">
            <v>B</v>
          </cell>
          <cell r="I34" t="str">
            <v>S</v>
          </cell>
          <cell r="J34" t="str">
            <v>000080978</v>
          </cell>
          <cell r="K34">
            <v>44376</v>
          </cell>
          <cell r="L34" t="str">
            <v>26210609007162000126550010000809781113195966</v>
          </cell>
          <cell r="M34" t="str">
            <v>26 -  Pernambuco</v>
          </cell>
          <cell r="N34">
            <v>1108</v>
          </cell>
        </row>
        <row r="35">
          <cell r="C35" t="str">
            <v>UPA CABO DE SANTO AGOSTINHO</v>
          </cell>
          <cell r="E35" t="str">
            <v>3.4 - Material Farmacológico</v>
          </cell>
          <cell r="F35">
            <v>21381761000100</v>
          </cell>
          <cell r="G35" t="str">
            <v>SIX DISTRIBUIDORA HOSPITALAR LTDA</v>
          </cell>
          <cell r="H35" t="str">
            <v>B</v>
          </cell>
          <cell r="I35" t="str">
            <v>S</v>
          </cell>
          <cell r="J35" t="str">
            <v>000040931</v>
          </cell>
          <cell r="K35">
            <v>44376</v>
          </cell>
          <cell r="L35" t="str">
            <v>26210621381761000100550010000409311315922586</v>
          </cell>
          <cell r="M35" t="str">
            <v>26 -  Pernambuco</v>
          </cell>
          <cell r="N35">
            <v>665.5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2386</v>
          </cell>
          <cell r="K36">
            <v>44351</v>
          </cell>
          <cell r="L36" t="str">
            <v>26210624380578002203550390000023861839240838</v>
          </cell>
          <cell r="M36" t="str">
            <v>26 -  Pernambuco</v>
          </cell>
          <cell r="N36">
            <v>585.25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49800</v>
          </cell>
          <cell r="K37">
            <v>44352</v>
          </cell>
          <cell r="L37" t="str">
            <v>26210624380578002041550580000498001839401007</v>
          </cell>
          <cell r="M37" t="str">
            <v>26 -  Pernambuco</v>
          </cell>
          <cell r="N37">
            <v>321.83999999999997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3003</v>
          </cell>
          <cell r="K38">
            <v>44348</v>
          </cell>
          <cell r="L38" t="str">
            <v>26210624380578002203550730000030031838854262</v>
          </cell>
          <cell r="M38" t="str">
            <v>26 -  Pernambuco</v>
          </cell>
          <cell r="N38">
            <v>699.12</v>
          </cell>
        </row>
        <row r="39">
          <cell r="C39" t="str">
            <v>UPA CABO DE SANTO AGOSTINHO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49740</v>
          </cell>
          <cell r="K39">
            <v>44349</v>
          </cell>
          <cell r="L39" t="str">
            <v>26210624380578002041550580000497401838997399</v>
          </cell>
          <cell r="M39" t="str">
            <v>26 -  Pernambuco</v>
          </cell>
          <cell r="N39">
            <v>69.05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24380578002203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1762</v>
          </cell>
          <cell r="K40">
            <v>44355</v>
          </cell>
          <cell r="L40" t="str">
            <v>26210624380578002203550890000017621839827157</v>
          </cell>
          <cell r="M40" t="str">
            <v>26 -  Pernambuco</v>
          </cell>
          <cell r="N40">
            <v>887.15</v>
          </cell>
        </row>
        <row r="41">
          <cell r="C41" t="str">
            <v>UPA CABO DE SANTO AGOSTINHO</v>
          </cell>
          <cell r="E41" t="str">
            <v>3.2 - Gás e Outros Materiais Engarrafados</v>
          </cell>
          <cell r="F41">
            <v>24380578002203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3024</v>
          </cell>
          <cell r="K41">
            <v>44359</v>
          </cell>
          <cell r="L41" t="str">
            <v>26210624380578002203550730000030241840421700</v>
          </cell>
          <cell r="M41" t="str">
            <v>26 -  Pernambuco</v>
          </cell>
          <cell r="N41">
            <v>585.25</v>
          </cell>
        </row>
        <row r="42">
          <cell r="C42" t="str">
            <v>UPA CABO DE SANTO AGOSTINHO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1505</v>
          </cell>
          <cell r="K42">
            <v>44210</v>
          </cell>
          <cell r="L42" t="str">
            <v>26210124380578002203550290000015051820482326</v>
          </cell>
          <cell r="M42" t="str">
            <v>26 -  Pernambuco</v>
          </cell>
          <cell r="N42">
            <v>634.89</v>
          </cell>
        </row>
        <row r="43">
          <cell r="C43" t="str">
            <v>UPA CABO DE SANTO AGOSTINHO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44080</v>
          </cell>
          <cell r="K43">
            <v>44364</v>
          </cell>
          <cell r="L43" t="str">
            <v>26210624380578002041550080000440801840987092</v>
          </cell>
          <cell r="M43" t="str">
            <v>26 -  Pernambuco</v>
          </cell>
          <cell r="N43">
            <v>67.650000000000006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44137</v>
          </cell>
          <cell r="K44">
            <v>44369</v>
          </cell>
          <cell r="L44" t="str">
            <v>26210624380578002041550080000441371841582244</v>
          </cell>
          <cell r="M44" t="str">
            <v>26 -  Pernambuco</v>
          </cell>
          <cell r="N44">
            <v>104.25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44160</v>
          </cell>
          <cell r="K45">
            <v>44370</v>
          </cell>
          <cell r="L45" t="str">
            <v>26210624380578002041550080000441601841847858</v>
          </cell>
          <cell r="M45" t="str">
            <v>26 -  Pernambuco</v>
          </cell>
          <cell r="N45">
            <v>167.34</v>
          </cell>
        </row>
        <row r="46">
          <cell r="C46" t="str">
            <v>UPA CABO DE SANTO AGOSTINHO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1795</v>
          </cell>
          <cell r="K46">
            <v>44370</v>
          </cell>
          <cell r="L46" t="str">
            <v>26210624380578002203550890000017951841776328</v>
          </cell>
          <cell r="M46" t="str">
            <v>26 -  Pernambuco</v>
          </cell>
          <cell r="N46">
            <v>717.66</v>
          </cell>
        </row>
        <row r="47">
          <cell r="C47" t="str">
            <v>UPA CABO DE SANTO AGOSTINHO</v>
          </cell>
          <cell r="E47" t="str">
            <v>3.99 - Outras despesas com Material de Consumo</v>
          </cell>
          <cell r="F47">
            <v>33255787001325</v>
          </cell>
          <cell r="G47" t="str">
            <v>IBF INDUSTRIA BRASILEIRA DE FILMES S/A</v>
          </cell>
          <cell r="H47" t="str">
            <v>B</v>
          </cell>
          <cell r="I47" t="str">
            <v>S</v>
          </cell>
          <cell r="J47" t="str">
            <v>0026950</v>
          </cell>
          <cell r="K47">
            <v>44354</v>
          </cell>
          <cell r="L47" t="str">
            <v>26210633255787001325550050000269501838390851</v>
          </cell>
          <cell r="M47" t="str">
            <v>26 -  Pernambuco</v>
          </cell>
          <cell r="N47">
            <v>5162.0600000000004</v>
          </cell>
        </row>
        <row r="48">
          <cell r="C48" t="str">
            <v>UPA CABO DE SANTO AGOSTINHO</v>
          </cell>
          <cell r="E48" t="str">
            <v>3.7 - Material de Limpeza e Produtos de Hgienização</v>
          </cell>
          <cell r="F48">
            <v>5151403000155</v>
          </cell>
          <cell r="G48" t="str">
            <v>VAREJAO BRASILEIRO LTDA</v>
          </cell>
          <cell r="H48" t="str">
            <v>B</v>
          </cell>
          <cell r="I48" t="str">
            <v>S</v>
          </cell>
          <cell r="J48" t="str">
            <v>17269</v>
          </cell>
          <cell r="K48">
            <v>44349</v>
          </cell>
          <cell r="L48" t="str">
            <v>26210605151403000155550010000172691837575547</v>
          </cell>
          <cell r="M48" t="str">
            <v>26 -  Pernambuco</v>
          </cell>
          <cell r="N48">
            <v>60.45</v>
          </cell>
        </row>
        <row r="49">
          <cell r="C49" t="str">
            <v>UPA CABO DE SANTO AGOSTINHO</v>
          </cell>
          <cell r="E49" t="str">
            <v>3.7 - Material de Limpeza e Produtos de Hgienização</v>
          </cell>
          <cell r="F49">
            <v>11449180000290</v>
          </cell>
          <cell r="G49" t="str">
            <v>DPROSMED DIST PROD MEDICO-HOSPITALARES LTDA</v>
          </cell>
          <cell r="H49" t="str">
            <v>B</v>
          </cell>
          <cell r="I49" t="str">
            <v>S</v>
          </cell>
          <cell r="J49" t="str">
            <v>000000320</v>
          </cell>
          <cell r="K49">
            <v>44356</v>
          </cell>
          <cell r="L49" t="str">
            <v>26210611449180000290550010000003201391188145</v>
          </cell>
          <cell r="M49" t="str">
            <v>26 -  Pernambuco</v>
          </cell>
          <cell r="N49">
            <v>1895</v>
          </cell>
        </row>
        <row r="50">
          <cell r="C50" t="str">
            <v>UPA CABO DE SANTO AGOSTINHO</v>
          </cell>
          <cell r="E50" t="str">
            <v>3.14 - Alimentação Preparada</v>
          </cell>
          <cell r="F50">
            <v>5151403000155</v>
          </cell>
          <cell r="G50" t="str">
            <v>VAREJAO BRASILEIRO LTDA</v>
          </cell>
          <cell r="H50" t="str">
            <v>B</v>
          </cell>
          <cell r="I50" t="str">
            <v>S</v>
          </cell>
          <cell r="J50" t="str">
            <v>17269</v>
          </cell>
          <cell r="K50">
            <v>44349</v>
          </cell>
          <cell r="L50" t="str">
            <v>26210605151403000155550010000172691837575547</v>
          </cell>
          <cell r="M50" t="str">
            <v>26 -  Pernambuco</v>
          </cell>
          <cell r="N50">
            <v>15.99</v>
          </cell>
        </row>
        <row r="51">
          <cell r="C51" t="str">
            <v>UPA CABO DE SANTO AGOSTINHO</v>
          </cell>
          <cell r="E51" t="str">
            <v>3.14 - Alimentação Preparada</v>
          </cell>
          <cell r="F51">
            <v>5151403000155</v>
          </cell>
          <cell r="G51" t="str">
            <v>VAREJAO BRASILEIRO LTDA</v>
          </cell>
          <cell r="H51" t="str">
            <v>B</v>
          </cell>
          <cell r="I51" t="str">
            <v>S</v>
          </cell>
          <cell r="J51" t="str">
            <v>17495</v>
          </cell>
          <cell r="K51">
            <v>44370</v>
          </cell>
          <cell r="L51" t="str">
            <v>26210605151403000155550010000174951597345101</v>
          </cell>
          <cell r="M51" t="str">
            <v>27 -  Pernambuco</v>
          </cell>
          <cell r="N51">
            <v>16.39</v>
          </cell>
        </row>
        <row r="52">
          <cell r="C52" t="str">
            <v>UPA CABO DE SANTO AGOSTINHO</v>
          </cell>
          <cell r="E52" t="str">
            <v>3.14 - Alimentação Preparada</v>
          </cell>
          <cell r="F52">
            <v>15242921000138</v>
          </cell>
          <cell r="G52" t="str">
            <v>M. A. DE O. MENEZES EIRELI</v>
          </cell>
          <cell r="H52" t="str">
            <v>B</v>
          </cell>
          <cell r="I52" t="str">
            <v>S</v>
          </cell>
          <cell r="J52" t="str">
            <v>001927</v>
          </cell>
          <cell r="K52">
            <v>44377</v>
          </cell>
          <cell r="L52" t="str">
            <v>26210615242921000138550010000019271000019625</v>
          </cell>
          <cell r="M52" t="str">
            <v>26 -  Pernambuco</v>
          </cell>
          <cell r="N52">
            <v>1522.5</v>
          </cell>
        </row>
        <row r="53">
          <cell r="C53" t="str">
            <v>UPA CABO DE SANTO AGOSTINHO</v>
          </cell>
          <cell r="E53" t="str">
            <v>3.14 - Alimentação Preparada</v>
          </cell>
          <cell r="F53">
            <v>5151403000155</v>
          </cell>
          <cell r="G53" t="str">
            <v>VAREJAO BRASILEIRO LTDA</v>
          </cell>
          <cell r="H53" t="str">
            <v>B</v>
          </cell>
          <cell r="I53" t="str">
            <v>S</v>
          </cell>
          <cell r="J53" t="str">
            <v>17269</v>
          </cell>
          <cell r="K53">
            <v>44349</v>
          </cell>
          <cell r="L53" t="str">
            <v>26210605151403000155550010000172691837575547</v>
          </cell>
          <cell r="M53" t="str">
            <v>26 -  Pernambuco</v>
          </cell>
          <cell r="N53">
            <v>698.88</v>
          </cell>
        </row>
        <row r="54">
          <cell r="C54" t="str">
            <v>UPA CABO DE SANTO AGOSTINHO</v>
          </cell>
          <cell r="E54" t="str">
            <v>3.14 - Alimentação Preparada</v>
          </cell>
          <cell r="F54">
            <v>5151403000155</v>
          </cell>
          <cell r="G54" t="str">
            <v>VAREJAO BRASILEIRO LTDA</v>
          </cell>
          <cell r="H54" t="str">
            <v>B</v>
          </cell>
          <cell r="I54" t="str">
            <v>S</v>
          </cell>
          <cell r="J54" t="str">
            <v>17317</v>
          </cell>
          <cell r="K54">
            <v>44354</v>
          </cell>
          <cell r="L54" t="str">
            <v>26210605151403000155550010000173171567228539</v>
          </cell>
          <cell r="M54" t="str">
            <v>26 -  Pernambuco</v>
          </cell>
          <cell r="N54">
            <v>63.39</v>
          </cell>
        </row>
        <row r="55">
          <cell r="C55" t="str">
            <v>UPA CABO DE SANTO AGOSTINHO</v>
          </cell>
          <cell r="E55" t="str">
            <v>3.14 - Alimentação Preparada</v>
          </cell>
          <cell r="F55">
            <v>5151403000155</v>
          </cell>
          <cell r="G55" t="str">
            <v>VAREJAO BRASILEIRO LTDA</v>
          </cell>
          <cell r="H55" t="str">
            <v>B</v>
          </cell>
          <cell r="I55" t="str">
            <v>S</v>
          </cell>
          <cell r="J55" t="str">
            <v>17495</v>
          </cell>
          <cell r="K55">
            <v>44370</v>
          </cell>
          <cell r="L55" t="str">
            <v>26210605151403000155550010000174951597345101</v>
          </cell>
          <cell r="M55" t="str">
            <v>26 -  Pernambuco</v>
          </cell>
          <cell r="N55">
            <v>58.57</v>
          </cell>
        </row>
        <row r="56">
          <cell r="C56" t="str">
            <v>UPA CABO DE SANTO AGOSTINHO</v>
          </cell>
          <cell r="E56" t="str">
            <v>3.14 - Alimentação Preparada</v>
          </cell>
          <cell r="F56">
            <v>5151403000155</v>
          </cell>
          <cell r="G56" t="str">
            <v>VAREJAO BRASILEIRO LTDA</v>
          </cell>
          <cell r="H56" t="str">
            <v>B</v>
          </cell>
          <cell r="I56" t="str">
            <v>S</v>
          </cell>
          <cell r="J56" t="str">
            <v>17269</v>
          </cell>
          <cell r="K56">
            <v>44349</v>
          </cell>
          <cell r="L56" t="str">
            <v>26210605151403000155550010000172691837575547</v>
          </cell>
          <cell r="M56" t="str">
            <v>26 -  Pernambuco</v>
          </cell>
          <cell r="N56">
            <v>461.32</v>
          </cell>
        </row>
        <row r="57">
          <cell r="C57" t="str">
            <v>UPA CABO DE SANTO AGOSTINHO</v>
          </cell>
          <cell r="E57" t="str">
            <v>3.14 - Alimentação Preparada</v>
          </cell>
          <cell r="F57">
            <v>5151403000155</v>
          </cell>
          <cell r="G57" t="str">
            <v>VAREJAO BRASILEIRO LTDA</v>
          </cell>
          <cell r="H57" t="str">
            <v>B</v>
          </cell>
          <cell r="I57" t="str">
            <v>S</v>
          </cell>
          <cell r="J57" t="str">
            <v>17269</v>
          </cell>
          <cell r="K57">
            <v>44349</v>
          </cell>
          <cell r="L57" t="str">
            <v>26210605151403000155550010000172691837575547</v>
          </cell>
          <cell r="M57" t="str">
            <v>26 -  Pernambuco</v>
          </cell>
          <cell r="N57">
            <v>207.2</v>
          </cell>
        </row>
        <row r="58">
          <cell r="C58" t="str">
            <v>UPA CABO DE SANTO AGOSTINHO</v>
          </cell>
          <cell r="E58" t="str">
            <v>3.1 - Combustíveis e Lubrificantes Automotivos</v>
          </cell>
          <cell r="F58">
            <v>3281744000209</v>
          </cell>
          <cell r="G58" t="str">
            <v>POSTO IBIZA LTDA</v>
          </cell>
          <cell r="H58" t="str">
            <v>B</v>
          </cell>
          <cell r="I58" t="str">
            <v>S</v>
          </cell>
          <cell r="J58" t="str">
            <v>3054</v>
          </cell>
          <cell r="K58">
            <v>44349</v>
          </cell>
          <cell r="L58" t="str">
            <v>26210603281744000209550120000030541000567390</v>
          </cell>
          <cell r="M58" t="str">
            <v>26 -  Pernambuco</v>
          </cell>
          <cell r="N58">
            <v>4400.01</v>
          </cell>
        </row>
        <row r="59">
          <cell r="C59" t="str">
            <v>UPA CABO DE SANTO AGOSTINHO</v>
          </cell>
          <cell r="E59" t="str">
            <v>3.1 - Combustíveis e Lubrificantes Automotivos</v>
          </cell>
          <cell r="F59">
            <v>11681483000153</v>
          </cell>
          <cell r="G59" t="str">
            <v>POSTO SÃO CRISTOVAO LTDA</v>
          </cell>
          <cell r="H59" t="str">
            <v>B</v>
          </cell>
          <cell r="I59" t="str">
            <v>S</v>
          </cell>
          <cell r="J59" t="str">
            <v>1287</v>
          </cell>
          <cell r="K59">
            <v>44349</v>
          </cell>
          <cell r="L59" t="str">
            <v>26210611681483000153550120000012871000568198</v>
          </cell>
          <cell r="M59" t="str">
            <v>26 -  Pernambuco</v>
          </cell>
          <cell r="N59">
            <v>3591.23</v>
          </cell>
        </row>
        <row r="60">
          <cell r="C60" t="str">
            <v>UPA CABO DE SANTO AGOSTINHO</v>
          </cell>
          <cell r="E60" t="str">
            <v>3.2 - Gás e Outros Materiais Engarrafados</v>
          </cell>
          <cell r="F60">
            <v>4135952000254</v>
          </cell>
          <cell r="G60" t="str">
            <v>NEOGAS LTDA</v>
          </cell>
          <cell r="H60" t="str">
            <v>B</v>
          </cell>
          <cell r="I60" t="str">
            <v>S</v>
          </cell>
          <cell r="J60" t="str">
            <v>000001056</v>
          </cell>
          <cell r="K60">
            <v>44377</v>
          </cell>
          <cell r="L60" t="str">
            <v>26210604135952000254550010000010561000010646</v>
          </cell>
          <cell r="M60" t="str">
            <v>26 -  Pernambuco</v>
          </cell>
          <cell r="N60">
            <v>90</v>
          </cell>
        </row>
        <row r="61">
          <cell r="C61" t="str">
            <v>UPA CABO DE SANTO AGOSTINHO</v>
          </cell>
          <cell r="E61" t="str">
            <v xml:space="preserve">3.10 - Material para Manutenção de Bens Móveis </v>
          </cell>
          <cell r="F61">
            <v>22424379000108</v>
          </cell>
          <cell r="G61" t="str">
            <v>PGALE VEICULOS PECAS E SERVICOS - PIEDADE</v>
          </cell>
          <cell r="H61" t="str">
            <v>B</v>
          </cell>
          <cell r="I61" t="str">
            <v>S</v>
          </cell>
          <cell r="J61" t="str">
            <v>000018469</v>
          </cell>
          <cell r="K61">
            <v>44354</v>
          </cell>
          <cell r="L61" t="str">
            <v>26210622424379000108550010000184691637872886</v>
          </cell>
          <cell r="M61" t="str">
            <v>26 -  Pernambuco</v>
          </cell>
          <cell r="N61">
            <v>1068.53</v>
          </cell>
        </row>
        <row r="62">
          <cell r="C62" t="str">
            <v>UPA CABO DE SANTO AGOSTINHO</v>
          </cell>
          <cell r="E62" t="str">
            <v>3.99 - Outras despesas com Material de Consumo</v>
          </cell>
          <cell r="F62">
            <v>22424379000108</v>
          </cell>
          <cell r="G62" t="str">
            <v>PGALE VEICULOS PECAS E SERVICOS - PIEDADE</v>
          </cell>
          <cell r="H62" t="str">
            <v>B</v>
          </cell>
          <cell r="I62" t="str">
            <v>S</v>
          </cell>
          <cell r="J62" t="str">
            <v>000018469</v>
          </cell>
          <cell r="K62">
            <v>44354</v>
          </cell>
          <cell r="L62" t="str">
            <v>26210622424379000108550010000184691637872886</v>
          </cell>
          <cell r="M62" t="str">
            <v>26 -  Pernambuco</v>
          </cell>
          <cell r="N62">
            <v>101.94</v>
          </cell>
        </row>
        <row r="63">
          <cell r="C63" t="str">
            <v>UPA CABO DE SANTO AGOSTINHO</v>
          </cell>
          <cell r="E63" t="str">
            <v xml:space="preserve">5.21 - Seguros em geral </v>
          </cell>
          <cell r="F63">
            <v>33054826000192</v>
          </cell>
          <cell r="G63" t="str">
            <v>COMPANHIA EXCELSIOR DE SEGUROS</v>
          </cell>
          <cell r="H63" t="str">
            <v>S</v>
          </cell>
          <cell r="I63" t="str">
            <v>N</v>
          </cell>
          <cell r="N63">
            <v>212.66</v>
          </cell>
        </row>
        <row r="64">
          <cell r="C64" t="str">
            <v>UPA CABO DE SANTO AGOSTINHO</v>
          </cell>
          <cell r="E64" t="str">
            <v xml:space="preserve">5.21 - Seguros em geral </v>
          </cell>
          <cell r="F64">
            <v>28087620000129</v>
          </cell>
          <cell r="G64" t="str">
            <v>BBR CORRETORA DE SEGUROS EIRELI EPP</v>
          </cell>
          <cell r="H64" t="str">
            <v>S</v>
          </cell>
          <cell r="I64" t="str">
            <v>N</v>
          </cell>
          <cell r="N64">
            <v>759.47</v>
          </cell>
        </row>
        <row r="65">
          <cell r="C65" t="str">
            <v>UPA CABO DE SANTO AGOSTINHO</v>
          </cell>
          <cell r="E65" t="str">
            <v>5.9 - Telefonia Móvel</v>
          </cell>
          <cell r="F65">
            <v>2421421001355</v>
          </cell>
          <cell r="G65" t="str">
            <v>TIM S.A</v>
          </cell>
          <cell r="H65" t="str">
            <v>S</v>
          </cell>
          <cell r="I65" t="str">
            <v>N</v>
          </cell>
          <cell r="M65" t="str">
            <v>2611606 - Recife - PE</v>
          </cell>
          <cell r="N65">
            <v>298.26</v>
          </cell>
        </row>
        <row r="66">
          <cell r="C66" t="str">
            <v>UPA CABO DE SANTO AGOSTINHO</v>
          </cell>
          <cell r="E66" t="str">
            <v>5.13 - Água e Esgoto</v>
          </cell>
          <cell r="F66">
            <v>9769035000164</v>
          </cell>
          <cell r="G66" t="str">
            <v>COMPESA</v>
          </cell>
          <cell r="H66" t="str">
            <v>S</v>
          </cell>
          <cell r="I66" t="str">
            <v>N</v>
          </cell>
          <cell r="M66" t="str">
            <v>2611606 - Recife - PE</v>
          </cell>
          <cell r="N66">
            <v>4353.8900000000003</v>
          </cell>
        </row>
        <row r="67">
          <cell r="C67" t="str">
            <v>UPA CABO DE SANTO AGOSTINHO</v>
          </cell>
          <cell r="E67" t="str">
            <v>5.12 - Energia Elétrica</v>
          </cell>
          <cell r="F67">
            <v>10835932000108</v>
          </cell>
          <cell r="G67" t="str">
            <v xml:space="preserve">COMPANHIA ENERGETICA DE PERNAMBUCO </v>
          </cell>
          <cell r="H67" t="str">
            <v>S</v>
          </cell>
          <cell r="I67" t="str">
            <v>N</v>
          </cell>
          <cell r="M67" t="str">
            <v>2611606 - Recife - PE</v>
          </cell>
          <cell r="N67">
            <v>12638.51</v>
          </cell>
        </row>
        <row r="68">
          <cell r="C68" t="str">
            <v>UPA CABO DE SANTO AGOSTINHO</v>
          </cell>
          <cell r="E68" t="str">
            <v>5.1 - Locação de Equipamentos Médicos-Hospitalares</v>
          </cell>
          <cell r="F68">
            <v>10859287000163</v>
          </cell>
          <cell r="G68" t="str">
            <v>NEWMED ASSISTENCE SOLUTIONS</v>
          </cell>
          <cell r="H68" t="str">
            <v>S</v>
          </cell>
          <cell r="I68" t="str">
            <v>S</v>
          </cell>
          <cell r="J68" t="str">
            <v>1507</v>
          </cell>
          <cell r="K68">
            <v>44392</v>
          </cell>
          <cell r="M68" t="str">
            <v>2609600 - Olinda - PE</v>
          </cell>
          <cell r="N68">
            <v>1880</v>
          </cell>
        </row>
        <row r="69">
          <cell r="C69" t="str">
            <v>UPA CABO DE SANTO AGOSTINHO</v>
          </cell>
          <cell r="E69" t="str">
            <v>5.1 - Locação de Equipamentos Médicos-Hospitalares</v>
          </cell>
          <cell r="F69">
            <v>24380578002041</v>
          </cell>
          <cell r="G69" t="str">
            <v>WHITE MARTINS GASES INDUSTRIAIS NE LTDA</v>
          </cell>
          <cell r="H69" t="str">
            <v>S</v>
          </cell>
          <cell r="I69" t="str">
            <v>S</v>
          </cell>
          <cell r="J69" t="str">
            <v>133315</v>
          </cell>
          <cell r="K69">
            <v>44384</v>
          </cell>
          <cell r="M69" t="str">
            <v>2607901 - Jaboatão dos Guararapes - PE</v>
          </cell>
          <cell r="N69">
            <v>558.75</v>
          </cell>
        </row>
        <row r="70">
          <cell r="C70" t="str">
            <v>UPA CABO DE SANTO AGOSTINHO</v>
          </cell>
          <cell r="E70" t="str">
            <v>5.1 - Locação de Equipamentos Médicos-Hospitalares</v>
          </cell>
          <cell r="F70">
            <v>331788002405</v>
          </cell>
          <cell r="G70" t="str">
            <v>AIRLIQUIDE BRASIL LTDA</v>
          </cell>
          <cell r="H70" t="str">
            <v>S</v>
          </cell>
          <cell r="I70" t="str">
            <v>S</v>
          </cell>
          <cell r="J70" t="str">
            <v>0042182</v>
          </cell>
          <cell r="K70">
            <v>44377</v>
          </cell>
          <cell r="M70" t="str">
            <v>2602902 - Cabo de Santo Agostinho - PE</v>
          </cell>
          <cell r="N70">
            <v>2715.57</v>
          </cell>
        </row>
        <row r="71">
          <cell r="C71" t="str">
            <v>UPA CABO DE SANTO AGOSTINHO</v>
          </cell>
          <cell r="E71" t="str">
            <v>5.19 - Serviços Gráficos, de Encadernação e de Emolduração</v>
          </cell>
          <cell r="F71">
            <v>40869265000145</v>
          </cell>
          <cell r="G71" t="str">
            <v>SUAPE PAPELARIA E LIVRARIA LTDA-ME</v>
          </cell>
          <cell r="H71" t="str">
            <v>S</v>
          </cell>
          <cell r="I71" t="str">
            <v>S</v>
          </cell>
          <cell r="J71" t="str">
            <v>000001245</v>
          </cell>
          <cell r="K71">
            <v>44356</v>
          </cell>
          <cell r="M71" t="str">
            <v>2602902 - Cabo de Santo Agostinho - PE</v>
          </cell>
          <cell r="N71">
            <v>3</v>
          </cell>
        </row>
        <row r="72">
          <cell r="C72" t="str">
            <v>UPA CABO DE SANTO AGOSTINHO</v>
          </cell>
          <cell r="E72" t="str">
            <v>5.16 - Serviços Médico-Hospitalares, Odotonlogia e Laboratoriais</v>
          </cell>
          <cell r="F72">
            <v>26245293000160</v>
          </cell>
          <cell r="G72" t="str">
            <v>LS PERNAMBUCO ASSISTENCIA MEDICA LTDA ME</v>
          </cell>
          <cell r="H72" t="str">
            <v>S</v>
          </cell>
          <cell r="I72" t="str">
            <v>S</v>
          </cell>
          <cell r="J72" t="str">
            <v>00001593</v>
          </cell>
          <cell r="K72">
            <v>44396</v>
          </cell>
          <cell r="M72" t="str">
            <v>2611606 - Recife - PE</v>
          </cell>
          <cell r="N72">
            <v>978.6</v>
          </cell>
        </row>
        <row r="73">
          <cell r="C73" t="str">
            <v>UPA CABO DE SANTO AGOSTINHO</v>
          </cell>
          <cell r="E73" t="str">
            <v>5.16 - Serviços Médico-Hospitalares, Odotonlogia e Laboratoriais</v>
          </cell>
          <cell r="F73">
            <v>39917741000177</v>
          </cell>
          <cell r="G73" t="str">
            <v>PRISMAMED ATIVIDADES MÉDICAS LTDA</v>
          </cell>
          <cell r="H73" t="str">
            <v>S</v>
          </cell>
          <cell r="I73" t="str">
            <v>S</v>
          </cell>
          <cell r="J73" t="str">
            <v>00000203</v>
          </cell>
          <cell r="K73">
            <v>44400</v>
          </cell>
          <cell r="M73" t="str">
            <v>2611606 - Recife - PE</v>
          </cell>
          <cell r="N73">
            <v>39380.25</v>
          </cell>
        </row>
        <row r="74">
          <cell r="C74" t="str">
            <v>UPA CABO DE SANTO AGOSTINHO</v>
          </cell>
          <cell r="E74" t="str">
            <v>5.16 - Serviços Médico-Hospitalares, Odotonlogia e Laboratoriais</v>
          </cell>
          <cell r="F74">
            <v>26245293000160</v>
          </cell>
          <cell r="G74" t="str">
            <v>LS PERNAMBUCO ASSISTENCIA MEDICA LTDA ME</v>
          </cell>
          <cell r="H74" t="str">
            <v>S</v>
          </cell>
          <cell r="I74" t="str">
            <v>S</v>
          </cell>
          <cell r="J74" t="str">
            <v>00001591</v>
          </cell>
          <cell r="K74">
            <v>44396</v>
          </cell>
          <cell r="M74" t="str">
            <v>2611606 - Recife - PE</v>
          </cell>
          <cell r="N74">
            <v>489.3</v>
          </cell>
        </row>
        <row r="75">
          <cell r="C75" t="str">
            <v>UPA CABO DE SANTO AGOSTINHO</v>
          </cell>
          <cell r="E75" t="str">
            <v>5.16 - Serviços Médico-Hospitalares, Odotonlogia e Laboratoriais</v>
          </cell>
          <cell r="F75">
            <v>26245293000160</v>
          </cell>
          <cell r="G75" t="str">
            <v>LS PERNAMBUCO ASSISTENCIA MEDICA LTDA ME</v>
          </cell>
          <cell r="H75" t="str">
            <v>S</v>
          </cell>
          <cell r="I75" t="str">
            <v>S</v>
          </cell>
          <cell r="J75" t="str">
            <v>00001580</v>
          </cell>
          <cell r="K75">
            <v>44390</v>
          </cell>
          <cell r="M75" t="str">
            <v>2611606 - Recife - PE</v>
          </cell>
          <cell r="N75">
            <v>36566.6</v>
          </cell>
        </row>
        <row r="76">
          <cell r="C76" t="str">
            <v>UPA CABO DE SANTO AGOSTINHO</v>
          </cell>
          <cell r="E76" t="str">
            <v>5.16 - Serviços Médico-Hospitalares, Odotonlogia e Laboratoriais</v>
          </cell>
          <cell r="F76">
            <v>4539279016300</v>
          </cell>
          <cell r="G76" t="str">
            <v>CIENTIFICALAB PRODUTOS LABORATORIAIS E SISTEMAS LTDA</v>
          </cell>
          <cell r="H76" t="str">
            <v>S</v>
          </cell>
          <cell r="I76" t="str">
            <v>S</v>
          </cell>
          <cell r="J76" t="str">
            <v>000000106</v>
          </cell>
          <cell r="K76">
            <v>44377</v>
          </cell>
          <cell r="M76" t="str">
            <v>2602902 - Cabo de Santo Agostinho - PE</v>
          </cell>
          <cell r="N76">
            <v>18096.650000000001</v>
          </cell>
        </row>
        <row r="77">
          <cell r="C77" t="str">
            <v>UPA CABO DE SANTO AGOSTINHO</v>
          </cell>
          <cell r="E77" t="str">
            <v>5.8 - Locação de Veículos Automotores</v>
          </cell>
          <cell r="F77">
            <v>3112378000175</v>
          </cell>
          <cell r="G77" t="str">
            <v>RESGATE KM EXPRESS EIRELI</v>
          </cell>
          <cell r="H77" t="str">
            <v>S</v>
          </cell>
          <cell r="I77" t="str">
            <v>S</v>
          </cell>
          <cell r="J77" t="str">
            <v>1000836</v>
          </cell>
          <cell r="K77">
            <v>44383</v>
          </cell>
          <cell r="M77" t="str">
            <v>2507507 - João Pessoa - PB</v>
          </cell>
          <cell r="N77">
            <v>12000</v>
          </cell>
        </row>
        <row r="78">
          <cell r="C78" t="str">
            <v>UPA CABO DE SANTO AGOSTINHO</v>
          </cell>
          <cell r="E78" t="str">
            <v>5.8 - Locação de Veículos Automotores</v>
          </cell>
          <cell r="F78">
            <v>3112378000175</v>
          </cell>
          <cell r="G78" t="str">
            <v>RESGATE KM EXPRESS EIRELI</v>
          </cell>
          <cell r="H78" t="str">
            <v>S</v>
          </cell>
          <cell r="I78" t="str">
            <v>S</v>
          </cell>
          <cell r="J78" t="str">
            <v>10008360002</v>
          </cell>
          <cell r="K78">
            <v>44383</v>
          </cell>
          <cell r="M78" t="str">
            <v>2507507 - João Pessoa - PB</v>
          </cell>
          <cell r="N78">
            <v>13000</v>
          </cell>
        </row>
        <row r="79">
          <cell r="C79" t="str">
            <v>UPA CABO DE SANTO AGOSTINHO</v>
          </cell>
          <cell r="E79" t="str">
            <v>5.99 - Outros Serviços de Terceiros Pessoa Jurídica</v>
          </cell>
          <cell r="F79">
            <v>13412347000193</v>
          </cell>
          <cell r="G79" t="str">
            <v>FREDERICO JOSE LOPES DE ALMEIDA PIANCO</v>
          </cell>
          <cell r="H79" t="str">
            <v>S</v>
          </cell>
          <cell r="I79" t="str">
            <v>S</v>
          </cell>
          <cell r="J79" t="str">
            <v>2756</v>
          </cell>
          <cell r="K79">
            <v>44350</v>
          </cell>
          <cell r="M79" t="str">
            <v>2602902 - Cabo de Santo Agostinho - PE</v>
          </cell>
          <cell r="N79">
            <v>760</v>
          </cell>
        </row>
        <row r="80">
          <cell r="C80" t="str">
            <v>UPA CABO DE SANTO AGOSTINHO</v>
          </cell>
          <cell r="E80" t="str">
            <v>5.15 - Serviços Domésticos</v>
          </cell>
          <cell r="F80">
            <v>6272575004803</v>
          </cell>
          <cell r="G80" t="str">
            <v>LAVEBRAS GESTAO DE TEXTEIS S.A</v>
          </cell>
          <cell r="H80" t="str">
            <v>S</v>
          </cell>
          <cell r="I80" t="str">
            <v>S</v>
          </cell>
          <cell r="J80" t="str">
            <v>000004116</v>
          </cell>
          <cell r="K80">
            <v>44377</v>
          </cell>
          <cell r="M80" t="str">
            <v>2610707 - Paulista - PE</v>
          </cell>
          <cell r="N80">
            <v>595.86</v>
          </cell>
        </row>
        <row r="81">
          <cell r="C81" t="str">
            <v>UPA CABO DE SANTO AGOSTINHO</v>
          </cell>
          <cell r="E81" t="str">
            <v>5.10 - Detetização/Tratamento de Resíduos e Afins</v>
          </cell>
          <cell r="F81">
            <v>11863530000180</v>
          </cell>
          <cell r="G81" t="str">
            <v>BRASCON GESTAO AMBIENTAL LTDA</v>
          </cell>
          <cell r="H81" t="str">
            <v>S</v>
          </cell>
          <cell r="I81" t="str">
            <v>S</v>
          </cell>
          <cell r="J81" t="str">
            <v>00079038</v>
          </cell>
          <cell r="K81">
            <v>44378</v>
          </cell>
          <cell r="M81" t="str">
            <v>2611309 - Pombos - PE</v>
          </cell>
          <cell r="N81">
            <v>1215.08</v>
          </cell>
        </row>
        <row r="82">
          <cell r="C82" t="str">
            <v>UPA CABO DE SANTO AGOSTINHO</v>
          </cell>
          <cell r="E82" t="str">
            <v>5.17 - Manutenção de Software, Certificação Digital e Microfilmagem</v>
          </cell>
          <cell r="F82">
            <v>5020356000100</v>
          </cell>
          <cell r="G82" t="str">
            <v>BID COMERCIO E SERVIÇO EM TECNOLOGIA DA INFORMAÇÃO LTD</v>
          </cell>
          <cell r="H82" t="str">
            <v>S</v>
          </cell>
          <cell r="I82" t="str">
            <v>S</v>
          </cell>
          <cell r="J82" t="str">
            <v>00003968</v>
          </cell>
          <cell r="K82">
            <v>44348</v>
          </cell>
          <cell r="M82" t="str">
            <v>2611606 - Recife - PE</v>
          </cell>
          <cell r="N82">
            <v>397.69</v>
          </cell>
        </row>
        <row r="83">
          <cell r="C83" t="str">
            <v>UPA CABO DE SANTO AGOSTINHO</v>
          </cell>
          <cell r="E83" t="str">
            <v>5.17 - Manutenção de Software, Certificação Digital e Microfilmagem</v>
          </cell>
          <cell r="F83">
            <v>92306257000780</v>
          </cell>
          <cell r="G83" t="str">
            <v>MV INFORMATICA NORDESTE LTDA</v>
          </cell>
          <cell r="H83" t="str">
            <v>S</v>
          </cell>
          <cell r="I83" t="str">
            <v>S</v>
          </cell>
          <cell r="J83" t="str">
            <v>00026915</v>
          </cell>
          <cell r="K83">
            <v>44390</v>
          </cell>
          <cell r="M83" t="str">
            <v>2611606 - Recife - PE</v>
          </cell>
          <cell r="N83">
            <v>15157.34</v>
          </cell>
        </row>
        <row r="84">
          <cell r="C84" t="str">
            <v>UPA CABO DE SANTO AGOSTINHO</v>
          </cell>
          <cell r="E84" t="str">
            <v>5.17 - Manutenção de Software, Certificação Digital e Microfilmagem</v>
          </cell>
          <cell r="F84">
            <v>16783034000130</v>
          </cell>
          <cell r="G84" t="str">
            <v>SINTESE-LICENCIAMENTO DE PROGRAMA PARA COMPUTADORES ON-</v>
          </cell>
          <cell r="H84" t="str">
            <v>S</v>
          </cell>
          <cell r="I84" t="str">
            <v>S</v>
          </cell>
          <cell r="J84" t="str">
            <v>00014711</v>
          </cell>
          <cell r="K84">
            <v>44378</v>
          </cell>
          <cell r="M84" t="str">
            <v>2611606 - Recife - PE</v>
          </cell>
          <cell r="N84">
            <v>1500</v>
          </cell>
        </row>
        <row r="85">
          <cell r="C85" t="str">
            <v>UPA CABO DE SANTO AGOSTINHO</v>
          </cell>
          <cell r="E85" t="str">
            <v>5.17 - Manutenção de Software, Certificação Digital e Microfilmagem</v>
          </cell>
          <cell r="F85">
            <v>53113791001285</v>
          </cell>
          <cell r="G85" t="str">
            <v xml:space="preserve">TOTVS S.A </v>
          </cell>
          <cell r="H85" t="str">
            <v>S</v>
          </cell>
          <cell r="I85" t="str">
            <v>S</v>
          </cell>
          <cell r="J85" t="str">
            <v>49016</v>
          </cell>
          <cell r="K85">
            <v>44378</v>
          </cell>
          <cell r="M85" t="str">
            <v>3106200 - Belo Horizonte - MG</v>
          </cell>
          <cell r="N85">
            <v>98.37</v>
          </cell>
        </row>
        <row r="86">
          <cell r="C86" t="str">
            <v>UPA CABO DE SANTO AGOSTINHO</v>
          </cell>
          <cell r="E86" t="str">
            <v>5.17 - Manutenção de Software, Certificação Digital e Microfilmagem</v>
          </cell>
          <cell r="F86">
            <v>53113791001285</v>
          </cell>
          <cell r="G86" t="str">
            <v xml:space="preserve">TOTVS S.A </v>
          </cell>
          <cell r="H86" t="str">
            <v>S</v>
          </cell>
          <cell r="I86" t="str">
            <v>S</v>
          </cell>
          <cell r="J86" t="str">
            <v>49017</v>
          </cell>
          <cell r="K86">
            <v>44378</v>
          </cell>
          <cell r="M86" t="str">
            <v>3106200 - Belo Horizonte - MG</v>
          </cell>
          <cell r="N86">
            <v>687.69</v>
          </cell>
        </row>
        <row r="87">
          <cell r="C87" t="str">
            <v>UPA CABO DE SANTO AGOSTINHO</v>
          </cell>
          <cell r="E87" t="str">
            <v>5.22 - Vigilância Ostensiva / Monitorada</v>
          </cell>
          <cell r="F87">
            <v>10229013000190</v>
          </cell>
          <cell r="G87" t="str">
            <v>INTERCLEAN ADMINISTRACAO LTDA</v>
          </cell>
          <cell r="H87" t="str">
            <v>S</v>
          </cell>
          <cell r="I87" t="str">
            <v>S</v>
          </cell>
          <cell r="J87" t="str">
            <v>00000440</v>
          </cell>
          <cell r="K87">
            <v>44378</v>
          </cell>
          <cell r="M87" t="str">
            <v>2611606 - Recife - PE</v>
          </cell>
          <cell r="N87">
            <v>38656.86</v>
          </cell>
        </row>
        <row r="88">
          <cell r="C88" t="str">
            <v>UPA CABO DE SANTO AGOSTINHO</v>
          </cell>
          <cell r="E88" t="str">
            <v>5.2 - Serviços Técnicos Profissionais</v>
          </cell>
          <cell r="F88">
            <v>1699696000159</v>
          </cell>
          <cell r="G88" t="str">
            <v>QUALIAGUA LABORATORIO E CONSULTORIA LTDA</v>
          </cell>
          <cell r="H88" t="str">
            <v>S</v>
          </cell>
          <cell r="I88" t="str">
            <v>S</v>
          </cell>
          <cell r="J88" t="str">
            <v>00054682</v>
          </cell>
          <cell r="K88">
            <v>44378</v>
          </cell>
          <cell r="M88" t="str">
            <v>2611606 - Recife - PE</v>
          </cell>
          <cell r="N88">
            <v>199</v>
          </cell>
        </row>
        <row r="89">
          <cell r="C89" t="str">
            <v>UPA CABO DE SANTO AGOSTINHO</v>
          </cell>
          <cell r="E89" t="str">
            <v>5.2 - Serviços Técnicos Profissionais</v>
          </cell>
          <cell r="F89">
            <v>2512303000119</v>
          </cell>
          <cell r="G89" t="str">
            <v>NOROES AZEVEDO SOCIEDADE DE ADVOGADOS</v>
          </cell>
          <cell r="H89" t="str">
            <v>S</v>
          </cell>
          <cell r="I89" t="str">
            <v>S</v>
          </cell>
          <cell r="J89" t="str">
            <v>00004961</v>
          </cell>
          <cell r="K89">
            <v>44351</v>
          </cell>
          <cell r="M89" t="str">
            <v>2611606 - Recife - PE</v>
          </cell>
          <cell r="N89">
            <v>1425</v>
          </cell>
        </row>
        <row r="90">
          <cell r="C90" t="str">
            <v>UPA CABO DE SANTO AGOSTINHO</v>
          </cell>
          <cell r="E90" t="str">
            <v>5.2 - Serviços Técnicos Profissionais</v>
          </cell>
          <cell r="F90">
            <v>2512303000119</v>
          </cell>
          <cell r="G90" t="str">
            <v>NOROES AZEVEDO SOCIEDADE DE ADVOGADOS</v>
          </cell>
          <cell r="H90" t="str">
            <v>S</v>
          </cell>
          <cell r="I90" t="str">
            <v>S</v>
          </cell>
          <cell r="J90" t="str">
            <v>00004962</v>
          </cell>
          <cell r="K90">
            <v>44351</v>
          </cell>
          <cell r="M90" t="str">
            <v>2611606 - Recife - PE</v>
          </cell>
          <cell r="N90">
            <v>2094</v>
          </cell>
        </row>
        <row r="91">
          <cell r="C91" t="str">
            <v>UPA CABO DE SANTO AGOSTINHO</v>
          </cell>
          <cell r="E91" t="str">
            <v>5.99 - Outros Serviços de Terceiros Pessoa Jurídica</v>
          </cell>
          <cell r="F91">
            <v>10816775000274</v>
          </cell>
          <cell r="G91" t="str">
            <v>INSPETORIA SALESIANA DO NORDESTE DO BRASIL</v>
          </cell>
          <cell r="H91" t="str">
            <v>S</v>
          </cell>
          <cell r="I91" t="str">
            <v>S</v>
          </cell>
          <cell r="J91" t="str">
            <v>00013206</v>
          </cell>
          <cell r="K91">
            <v>44363</v>
          </cell>
          <cell r="M91" t="str">
            <v>2611606 - Recife - PE</v>
          </cell>
          <cell r="N91">
            <v>250</v>
          </cell>
        </row>
        <row r="92">
          <cell r="C92" t="str">
            <v>UPA CABO DE SANTO AGOSTINHO</v>
          </cell>
          <cell r="E92" t="str">
            <v>5.99 - Outros Serviços de Terceiros Pessoa Jurídica</v>
          </cell>
          <cell r="F92">
            <v>5467959000155</v>
          </cell>
          <cell r="G92" t="str">
            <v>MOTO 29 SERVICO DE ENTREGA LTDA</v>
          </cell>
          <cell r="H92" t="str">
            <v>S</v>
          </cell>
          <cell r="I92" t="str">
            <v>S</v>
          </cell>
          <cell r="J92" t="str">
            <v>000001703</v>
          </cell>
          <cell r="K92">
            <v>44363</v>
          </cell>
          <cell r="M92" t="str">
            <v>2607901 - Jaboatão dos Guararapes - PE</v>
          </cell>
          <cell r="N92">
            <v>1285.7</v>
          </cell>
        </row>
        <row r="93">
          <cell r="C93" t="str">
            <v>UPA CABO DE SANTO AGOSTINHO</v>
          </cell>
          <cell r="E93" t="str">
            <v>5.99 - Outros Serviços de Terceiros Pessoa Jurídica</v>
          </cell>
          <cell r="F93">
            <v>5467959000155</v>
          </cell>
          <cell r="G93" t="str">
            <v>MOTO 29 SERVICO DE ENTREGA LTDA</v>
          </cell>
          <cell r="H93" t="str">
            <v>S</v>
          </cell>
          <cell r="I93" t="str">
            <v>S</v>
          </cell>
          <cell r="J93" t="str">
            <v>000001716</v>
          </cell>
          <cell r="K93">
            <v>44363</v>
          </cell>
          <cell r="M93" t="str">
            <v>2607901 - Jaboatão dos Guararapes - PE</v>
          </cell>
          <cell r="N93">
            <v>3400</v>
          </cell>
        </row>
        <row r="94">
          <cell r="C94" t="str">
            <v>UPA CABO DE SANTO AGOSTINHO</v>
          </cell>
          <cell r="E94" t="str">
            <v>5.99 - Outros Serviços de Terceiros Pessoa Jurídica</v>
          </cell>
          <cell r="F94">
            <v>5467959000155</v>
          </cell>
          <cell r="G94" t="str">
            <v>MOTO 29 SERVICO DE ENTREGA LTDA</v>
          </cell>
          <cell r="H94" t="str">
            <v>S</v>
          </cell>
          <cell r="I94" t="str">
            <v>S</v>
          </cell>
          <cell r="J94" t="str">
            <v>000001729</v>
          </cell>
          <cell r="K94">
            <v>44384</v>
          </cell>
          <cell r="M94" t="str">
            <v>2607901 - Jaboatão dos Guararapes - PE</v>
          </cell>
          <cell r="N94">
            <v>427.23</v>
          </cell>
        </row>
        <row r="95">
          <cell r="C95" t="str">
            <v>UPA CABO DE SANTO AGOSTINHO</v>
          </cell>
          <cell r="E95" t="str">
            <v>5.99 - Outros Serviços de Terceiros Pessoa Jurídica</v>
          </cell>
          <cell r="F95">
            <v>18835749000114</v>
          </cell>
          <cell r="G95" t="str">
            <v>JEMN SERVICOS MEDICOS LTDA - ME</v>
          </cell>
          <cell r="H95" t="str">
            <v>S</v>
          </cell>
          <cell r="I95" t="str">
            <v>S</v>
          </cell>
          <cell r="J95" t="str">
            <v>000000242</v>
          </cell>
          <cell r="K95">
            <v>44379</v>
          </cell>
          <cell r="M95" t="str">
            <v>2602902 - Cabo de Santo Agostinho - PE</v>
          </cell>
          <cell r="N95">
            <v>3500</v>
          </cell>
        </row>
        <row r="96">
          <cell r="C96" t="str">
            <v>UPA CABO DE SANTO AGOSTINHO</v>
          </cell>
          <cell r="E96" t="str">
            <v>5.99 - Outros Serviços de Terceiros Pessoa Jurídica</v>
          </cell>
          <cell r="F96">
            <v>13409775000329</v>
          </cell>
          <cell r="G96" t="str">
            <v>LINUS LOG LTDA ME</v>
          </cell>
          <cell r="H96" t="str">
            <v>S</v>
          </cell>
          <cell r="I96" t="str">
            <v>S</v>
          </cell>
          <cell r="J96" t="str">
            <v>000001217</v>
          </cell>
          <cell r="K96">
            <v>44385</v>
          </cell>
          <cell r="M96" t="str">
            <v>2607901 - Jaboatão dos Guararapes - PE</v>
          </cell>
          <cell r="N96">
            <v>1200.9100000000001</v>
          </cell>
        </row>
        <row r="97">
          <cell r="C97" t="str">
            <v>UPA CABO DE SANTO AGOSTINHO</v>
          </cell>
          <cell r="E97" t="str">
            <v>5.5 - Reparo e Manutenção de Máquinas e Equipamentos</v>
          </cell>
          <cell r="F97">
            <v>1141468000169</v>
          </cell>
          <cell r="G97" t="str">
            <v>MEDCALL COMERCIO E SERVICOS DE EQUIPAMENTOS MEDICOS LTD</v>
          </cell>
          <cell r="H97" t="str">
            <v>S</v>
          </cell>
          <cell r="I97" t="str">
            <v>S</v>
          </cell>
          <cell r="J97" t="str">
            <v>00002670</v>
          </cell>
          <cell r="K97">
            <v>44379</v>
          </cell>
          <cell r="M97" t="str">
            <v>2611606 - Recife - PE</v>
          </cell>
          <cell r="N97">
            <v>356.33</v>
          </cell>
        </row>
        <row r="98">
          <cell r="C98" t="str">
            <v>UPA CABO DE SANTO AGOSTINHO</v>
          </cell>
          <cell r="E98" t="str">
            <v>5.5 - Reparo e Manutenção de Máquinas e Equipamentos</v>
          </cell>
          <cell r="F98">
            <v>7146768000117</v>
          </cell>
          <cell r="G98" t="str">
            <v>SERV IMAGEM NORDESTE ASSISTENCIA TECNICA LTDA</v>
          </cell>
          <cell r="H98" t="str">
            <v>S</v>
          </cell>
          <cell r="I98" t="str">
            <v>S</v>
          </cell>
          <cell r="J98" t="str">
            <v>000004124</v>
          </cell>
          <cell r="K98">
            <v>44376</v>
          </cell>
          <cell r="M98" t="str">
            <v>2602902 - Cabo de Santo Agostinho - PE</v>
          </cell>
          <cell r="N98">
            <v>2059</v>
          </cell>
        </row>
        <row r="99">
          <cell r="C99" t="str">
            <v>UPA CABO DE SANTO AGOSTINHO</v>
          </cell>
          <cell r="E99" t="str">
            <v>5.5 - Reparo e Manutenção de Máquinas e Equipamentos</v>
          </cell>
          <cell r="F99">
            <v>24380578002041</v>
          </cell>
          <cell r="G99" t="str">
            <v>WHITE MARTINS GASES INDUSTRIAIS NE LTDA</v>
          </cell>
          <cell r="H99" t="str">
            <v>S</v>
          </cell>
          <cell r="I99" t="str">
            <v>S</v>
          </cell>
          <cell r="J99" t="str">
            <v>11326</v>
          </cell>
          <cell r="K99">
            <v>44385</v>
          </cell>
          <cell r="M99" t="str">
            <v>2607901 - Jaboatão dos Guararapes - PE</v>
          </cell>
          <cell r="N99">
            <v>459.3</v>
          </cell>
        </row>
        <row r="100">
          <cell r="C100" t="str">
            <v>UPA CABO DE SANTO AGOSTINHO</v>
          </cell>
          <cell r="E100" t="str">
            <v>5.5 - Reparo e Manutenção de Máquinas e Equipamentos</v>
          </cell>
          <cell r="F100">
            <v>12776921000120</v>
          </cell>
          <cell r="G100" t="str">
            <v>VALDEMIR TEOTONIO DE LIMA 09594698420 - EI</v>
          </cell>
          <cell r="H100" t="str">
            <v>S</v>
          </cell>
          <cell r="I100" t="str">
            <v>S</v>
          </cell>
          <cell r="J100" t="str">
            <v>000000442</v>
          </cell>
          <cell r="K100">
            <v>44377</v>
          </cell>
          <cell r="M100" t="str">
            <v>2609600 - Olinda - PE</v>
          </cell>
          <cell r="N100">
            <v>1772.49</v>
          </cell>
        </row>
        <row r="101">
          <cell r="C101" t="str">
            <v>UPA CABO DE SANTO AGOSTINHO</v>
          </cell>
          <cell r="E101" t="str">
            <v>5.5 - Reparo e Manutenção de Máquinas e Equipamentos</v>
          </cell>
          <cell r="F101">
            <v>12776921000120</v>
          </cell>
          <cell r="G101" t="str">
            <v>VALDEMIR TEOTONIO DE LIMA 09594698420 - EI</v>
          </cell>
          <cell r="H101" t="str">
            <v>S</v>
          </cell>
          <cell r="I101" t="str">
            <v>S</v>
          </cell>
          <cell r="J101" t="str">
            <v>000000443</v>
          </cell>
          <cell r="K101">
            <v>44377</v>
          </cell>
          <cell r="M101" t="str">
            <v>2609600 - Olinda - PE</v>
          </cell>
          <cell r="N101">
            <v>550</v>
          </cell>
        </row>
        <row r="102">
          <cell r="C102" t="str">
            <v>UPA CABO DE SANTO AGOSTINHO</v>
          </cell>
          <cell r="E102" t="str">
            <v>5.5 - Reparo e Manutenção de Máquinas e Equipamentos</v>
          </cell>
          <cell r="F102">
            <v>12853727000109</v>
          </cell>
          <cell r="G102" t="str">
            <v>KESA COMERCIO E SERVICOS TECNICOS LTDA</v>
          </cell>
          <cell r="H102" t="str">
            <v>S</v>
          </cell>
          <cell r="I102" t="str">
            <v>S</v>
          </cell>
          <cell r="J102" t="str">
            <v>00006136</v>
          </cell>
          <cell r="K102">
            <v>44375</v>
          </cell>
          <cell r="M102" t="str">
            <v>2611606 - Recife - PE</v>
          </cell>
          <cell r="N102">
            <v>1177.4100000000001</v>
          </cell>
        </row>
        <row r="103">
          <cell r="C103" t="str">
            <v>UPA CABO DE SANTO AGOSTINHO</v>
          </cell>
          <cell r="E103" t="str">
            <v>5.5 - Reparo e Manutenção de Máquinas e Equipamentos</v>
          </cell>
          <cell r="F103">
            <v>9014387000100</v>
          </cell>
          <cell r="G103" t="str">
            <v>COMPLETA SERVIÇOS DE AR CONDICIONADO E LOCAÇÃO LTDA EPP</v>
          </cell>
          <cell r="H103" t="str">
            <v>S</v>
          </cell>
          <cell r="I103" t="str">
            <v>S</v>
          </cell>
          <cell r="J103" t="str">
            <v>00001482</v>
          </cell>
          <cell r="K103">
            <v>44368</v>
          </cell>
          <cell r="M103" t="str">
            <v>2611606 - Recife - PE</v>
          </cell>
          <cell r="N103">
            <v>3980.13</v>
          </cell>
        </row>
        <row r="104">
          <cell r="C104" t="str">
            <v>UPA CABO DE SANTO AGOSTINHO</v>
          </cell>
          <cell r="E104" t="str">
            <v>5.5 - Reparo e Manutenção de Máquinas e Equipamentos</v>
          </cell>
          <cell r="F104">
            <v>8845988000100</v>
          </cell>
          <cell r="G104" t="str">
            <v>ACESSPLUS MAUTENCAO LTDA ME</v>
          </cell>
          <cell r="H104" t="str">
            <v>S</v>
          </cell>
          <cell r="I104" t="str">
            <v>S</v>
          </cell>
          <cell r="J104" t="str">
            <v>00004912</v>
          </cell>
          <cell r="K104">
            <v>44378</v>
          </cell>
          <cell r="M104" t="str">
            <v>2611606 - Recife - PE</v>
          </cell>
          <cell r="N104">
            <v>352.12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17398584000106</v>
          </cell>
          <cell r="G105" t="str">
            <v>M T G MONTAGEM TECNICA DE GAS LTDA ME</v>
          </cell>
          <cell r="H105" t="str">
            <v>S</v>
          </cell>
          <cell r="I105" t="str">
            <v>S</v>
          </cell>
          <cell r="J105" t="str">
            <v>00001341</v>
          </cell>
          <cell r="K105">
            <v>44378</v>
          </cell>
          <cell r="M105" t="str">
            <v>2611606 - Recife - PE</v>
          </cell>
          <cell r="N105">
            <v>600</v>
          </cell>
        </row>
        <row r="106">
          <cell r="C106" t="str">
            <v>UPA CABO DE SANTO AGOSTINHO</v>
          </cell>
          <cell r="E106" t="str">
            <v>5.4 - Reparo e Manutenção de Bens Imóveis</v>
          </cell>
          <cell r="F106">
            <v>5974275000140</v>
          </cell>
          <cell r="G106" t="str">
            <v>EKIPE TECNOLOGIA EM SEGURANCA E INCENDIO LTDA</v>
          </cell>
          <cell r="H106" t="str">
            <v>S</v>
          </cell>
          <cell r="I106" t="str">
            <v>S</v>
          </cell>
          <cell r="J106" t="str">
            <v>000014274</v>
          </cell>
          <cell r="K106">
            <v>44377</v>
          </cell>
          <cell r="M106" t="str">
            <v>2607901 - Jaboatão dos Guararapes - PE</v>
          </cell>
          <cell r="N106">
            <v>120</v>
          </cell>
        </row>
        <row r="107">
          <cell r="C107" t="str">
            <v>UPA CABO DE SANTO AGOSTINHO</v>
          </cell>
          <cell r="E107" t="str">
            <v>5.6 - Reparo e Manutanção de Veículos</v>
          </cell>
          <cell r="F107">
            <v>2780558000162</v>
          </cell>
          <cell r="G107" t="str">
            <v>EMMANOEL N. A PEREIRA TRANSPORTES - ME</v>
          </cell>
          <cell r="H107" t="str">
            <v>S</v>
          </cell>
          <cell r="I107" t="str">
            <v>S</v>
          </cell>
          <cell r="J107" t="str">
            <v>000000628</v>
          </cell>
          <cell r="K107">
            <v>44377</v>
          </cell>
          <cell r="M107" t="str">
            <v>2607901 - Jaboatão dos Guararapes - PE</v>
          </cell>
          <cell r="N107">
            <v>60</v>
          </cell>
        </row>
        <row r="108">
          <cell r="C108" t="str">
            <v>UPA CABO DE SANTO AGOSTINHO</v>
          </cell>
          <cell r="E108" t="str">
            <v xml:space="preserve"> - </v>
          </cell>
          <cell r="F108">
            <v>26245293000160</v>
          </cell>
          <cell r="G108" t="str">
            <v>LS PERNAMBUCO ASSISTENCIA MEDICA LTDA ME</v>
          </cell>
          <cell r="H108" t="str">
            <v>S</v>
          </cell>
          <cell r="I108" t="str">
            <v>S</v>
          </cell>
          <cell r="J108" t="str">
            <v>00001579</v>
          </cell>
          <cell r="K108">
            <v>44390</v>
          </cell>
          <cell r="M108" t="str">
            <v>2611606 - Recife - PE</v>
          </cell>
          <cell r="N108">
            <v>17364.900000000001</v>
          </cell>
        </row>
        <row r="109">
          <cell r="C109" t="str">
            <v>UPA CABO DE SANTO AGOSTINHO</v>
          </cell>
          <cell r="E109" t="str">
            <v xml:space="preserve"> - </v>
          </cell>
          <cell r="F109">
            <v>26245293000160</v>
          </cell>
          <cell r="G109" t="str">
            <v>LS PERNAMBUCO ASSISTENCIA MEDICA LTDA ME</v>
          </cell>
          <cell r="H109" t="str">
            <v>S</v>
          </cell>
          <cell r="I109" t="str">
            <v>S</v>
          </cell>
          <cell r="J109" t="str">
            <v>00001490</v>
          </cell>
          <cell r="K109">
            <v>44369</v>
          </cell>
          <cell r="M109" t="str">
            <v>2611606 - Recife - PE</v>
          </cell>
          <cell r="N109">
            <v>13696.2</v>
          </cell>
        </row>
        <row r="110">
          <cell r="C110" t="str">
            <v>UPA CABO DE SANTO AGOSTINHO</v>
          </cell>
          <cell r="E110" t="str">
            <v xml:space="preserve"> - </v>
          </cell>
          <cell r="F110">
            <v>26245293000160</v>
          </cell>
          <cell r="G110" t="str">
            <v>LS PERNAMBUCO ASSISTENCIA MEDICA LTDA ME</v>
          </cell>
          <cell r="H110" t="str">
            <v>S</v>
          </cell>
          <cell r="I110" t="str">
            <v>S</v>
          </cell>
          <cell r="J110" t="str">
            <v>00001590</v>
          </cell>
          <cell r="K110">
            <v>44396</v>
          </cell>
          <cell r="M110" t="str">
            <v>2611606 - Recife - PE</v>
          </cell>
          <cell r="N110">
            <v>489.3</v>
          </cell>
        </row>
        <row r="111">
          <cell r="C111" t="str">
            <v>UPA CABO DE SANTO AGOSTINHO</v>
          </cell>
          <cell r="E111" t="str">
            <v xml:space="preserve"> - </v>
          </cell>
          <cell r="F111">
            <v>26245293000160</v>
          </cell>
          <cell r="G111" t="str">
            <v>LS PERNAMBUCO ASSISTENCIA MEDICA LTDA ME</v>
          </cell>
          <cell r="H111" t="str">
            <v>S</v>
          </cell>
          <cell r="I111" t="str">
            <v>S</v>
          </cell>
          <cell r="J111" t="str">
            <v>00001592</v>
          </cell>
          <cell r="K111">
            <v>44396</v>
          </cell>
          <cell r="M111" t="str">
            <v>2611606 - Recife - PE</v>
          </cell>
          <cell r="N111">
            <v>856.79</v>
          </cell>
        </row>
        <row r="112">
          <cell r="C112" t="str">
            <v>UPA CABO DE SANTO AGOSTINHO</v>
          </cell>
          <cell r="E112" t="str">
            <v xml:space="preserve"> - </v>
          </cell>
          <cell r="F112">
            <v>40333869000172</v>
          </cell>
          <cell r="G112" t="str">
            <v>PREMED ATIVIDADES MEDICAS LTDA</v>
          </cell>
          <cell r="H112" t="str">
            <v>S</v>
          </cell>
          <cell r="I112" t="str">
            <v>S</v>
          </cell>
          <cell r="J112" t="str">
            <v>00000079</v>
          </cell>
          <cell r="K112">
            <v>44378</v>
          </cell>
          <cell r="M112" t="str">
            <v>2611606 - Recife - PE</v>
          </cell>
          <cell r="N112">
            <v>3179.4</v>
          </cell>
        </row>
        <row r="113">
          <cell r="C113" t="str">
            <v>UPA CABO DE SANTO AGOSTINHO</v>
          </cell>
          <cell r="E113" t="str">
            <v xml:space="preserve"> - </v>
          </cell>
          <cell r="F113">
            <v>39358831000175</v>
          </cell>
          <cell r="G113" t="str">
            <v xml:space="preserve"> POSITIVAMED ATIVIDADES MEDICAS LTDA</v>
          </cell>
          <cell r="H113" t="str">
            <v>S</v>
          </cell>
          <cell r="I113" t="str">
            <v>S</v>
          </cell>
          <cell r="J113" t="str">
            <v>00000136</v>
          </cell>
          <cell r="K113">
            <v>44378</v>
          </cell>
          <cell r="M113" t="str">
            <v>2611606 - Recife - PE</v>
          </cell>
          <cell r="N113">
            <v>10395</v>
          </cell>
        </row>
        <row r="114">
          <cell r="C114" t="str">
            <v>UPA CABO DE SANTO AGOSTINHO</v>
          </cell>
          <cell r="E114" t="str">
            <v xml:space="preserve"> - </v>
          </cell>
          <cell r="F114">
            <v>33523708000186</v>
          </cell>
          <cell r="G114" t="str">
            <v>ML LOCAÇÃO DE VEICULOS EIRELI</v>
          </cell>
          <cell r="H114" t="str">
            <v>S</v>
          </cell>
          <cell r="I114" t="str">
            <v>S</v>
          </cell>
          <cell r="J114" t="str">
            <v>000000016</v>
          </cell>
          <cell r="K114">
            <v>44323</v>
          </cell>
          <cell r="M114" t="str">
            <v>2602902 - Cabo de Santo Agostinho - PE</v>
          </cell>
          <cell r="N114">
            <v>10400</v>
          </cell>
        </row>
        <row r="115">
          <cell r="C115" t="str">
            <v>UPA CABO DE SANTO AGOSTINHO</v>
          </cell>
          <cell r="E115" t="str">
            <v xml:space="preserve"> - </v>
          </cell>
          <cell r="F115">
            <v>33523708000186</v>
          </cell>
          <cell r="G115" t="str">
            <v>ML LOCAÇÃO DE VEICULOS EIRELI</v>
          </cell>
          <cell r="H115" t="str">
            <v>S</v>
          </cell>
          <cell r="I115" t="str">
            <v>S</v>
          </cell>
          <cell r="J115" t="str">
            <v>000000017</v>
          </cell>
          <cell r="K115">
            <v>44323</v>
          </cell>
          <cell r="M115" t="str">
            <v>2602902 - Cabo de Santo Agostinho - PE</v>
          </cell>
          <cell r="N115">
            <v>9750</v>
          </cell>
        </row>
        <row r="116">
          <cell r="C116" t="str">
            <v>UPA CABO DE SANTO AGOSTINHO</v>
          </cell>
          <cell r="E116" t="str">
            <v xml:space="preserve">5.25 - Serviços Bancários </v>
          </cell>
          <cell r="F116">
            <v>9039744001247</v>
          </cell>
          <cell r="G116" t="str">
            <v>TARIFAS BANCÁRIAS</v>
          </cell>
          <cell r="H116" t="str">
            <v>S</v>
          </cell>
          <cell r="I116" t="str">
            <v>N</v>
          </cell>
          <cell r="N116">
            <v>94</v>
          </cell>
        </row>
        <row r="117">
          <cell r="C117" t="str">
            <v>UPA CABO DE SANTO AGOSTINHO</v>
          </cell>
          <cell r="E117" t="str">
            <v xml:space="preserve">5.25 - Serviços Bancários </v>
          </cell>
          <cell r="F117">
            <v>9039744001247</v>
          </cell>
          <cell r="G117" t="str">
            <v>TAXA DE MANUTENÇÃO DE CONTA</v>
          </cell>
          <cell r="H117" t="str">
            <v>S</v>
          </cell>
          <cell r="I117" t="str">
            <v>N</v>
          </cell>
          <cell r="N117">
            <v>33.520000000000003</v>
          </cell>
        </row>
        <row r="118">
          <cell r="C118" t="str">
            <v>UPA CABO DE SANTO AGOSTINHO</v>
          </cell>
          <cell r="E118" t="str">
            <v>5.17 - Manutenção de Software, Certificação Digital e Microfilmagem</v>
          </cell>
          <cell r="F118">
            <v>53113791001285</v>
          </cell>
          <cell r="G118" t="str">
            <v xml:space="preserve">TOTVS S.A </v>
          </cell>
          <cell r="H118" t="str">
            <v>S</v>
          </cell>
          <cell r="I118" t="str">
            <v>S</v>
          </cell>
          <cell r="J118" t="str">
            <v>03117393</v>
          </cell>
          <cell r="K118">
            <v>44391</v>
          </cell>
          <cell r="M118" t="str">
            <v>3550308 - São Paulo - SP</v>
          </cell>
          <cell r="N118">
            <v>281.05</v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H82" zoomScale="90" zoomScaleNormal="90" workbookViewId="0">
      <selection activeCell="J100" sqref="J10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>M. A. DE O. MENEZES EIRELI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23852.5</v>
      </c>
    </row>
    <row r="3" spans="1:12" s="8" customFormat="1" ht="19.5" customHeight="1" x14ac:dyDescent="0.2">
      <c r="A3" s="3">
        <f>IFERROR(VLOOKUP(B3,'[1]DADOS (OCULTAR)'!$P$3:$R$72,3,0),"")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61109452420</v>
      </c>
      <c r="E3" s="5" t="str">
        <f>'[1]TCE - ANEXO IV - Preencher'!G12</f>
        <v>JOSILMA MARIA DOS SANTOS OLIVEIRA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283.5</v>
      </c>
    </row>
    <row r="4" spans="1:12" s="8" customFormat="1" ht="19.5" customHeight="1" x14ac:dyDescent="0.2">
      <c r="A4" s="3">
        <f>IFERROR(VLOOKUP(B4,'[1]DADOS (OCULTAR)'!$P$3:$R$72,3,0),"")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90975014404</v>
      </c>
      <c r="E4" s="5" t="str">
        <f>'[1]TCE - ANEXO IV - Preencher'!G13</f>
        <v>BETANIA RODRIGUES FEITOSA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283.5</v>
      </c>
    </row>
    <row r="5" spans="1:12" s="8" customFormat="1" ht="19.5" customHeight="1" x14ac:dyDescent="0.2">
      <c r="A5" s="3">
        <f>IFERROR(VLOOKUP(B5,'[1]DADOS (OCULTAR)'!$P$3:$R$72,3,0),"")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2389432409</v>
      </c>
      <c r="E5" s="5" t="str">
        <f>'[1]TCE - ANEXO IV - Preencher'!G14</f>
        <v>MONICA LOPES CAMPOS DE SOUZA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308</v>
      </c>
    </row>
    <row r="6" spans="1:12" s="8" customFormat="1" ht="19.5" customHeight="1" x14ac:dyDescent="0.2">
      <c r="A6" s="3">
        <f>IFERROR(VLOOKUP(B6,'[1]DADOS (OCULTAR)'!$P$3:$R$72,3,0),"")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24441891000180</v>
      </c>
      <c r="E6" s="5" t="str">
        <f>'[1]TCE - ANEXO IV - Preencher'!G15</f>
        <v>RODOVIARIA BORBOREMA LTDA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927.75</v>
      </c>
    </row>
    <row r="7" spans="1:12" s="8" customFormat="1" ht="19.5" customHeight="1" x14ac:dyDescent="0.2">
      <c r="A7" s="3">
        <f>IFERROR(VLOOKUP(B7,'[1]DADOS (OCULTAR)'!$P$3:$R$72,3,0),"")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>RODOVIARIA BORBOREMA LTDA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207</v>
      </c>
    </row>
    <row r="8" spans="1:12" s="8" customFormat="1" ht="19.5" customHeight="1" x14ac:dyDescent="0.2">
      <c r="A8" s="3">
        <f>IFERROR(VLOOKUP(B8,'[1]DADOS (OCULTAR)'!$P$3:$R$72,3,0),"")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9759606000260</v>
      </c>
      <c r="E8" s="5" t="str">
        <f>'[1]TCE - ANEXO IV - Preencher'!G17</f>
        <v xml:space="preserve">SIND DAS EMP DE TRANSP DE PASSAG DO EST DE PERNAMBUCO 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546.48</v>
      </c>
    </row>
    <row r="9" spans="1:12" s="8" customFormat="1" ht="19.5" customHeight="1" x14ac:dyDescent="0.2">
      <c r="A9" s="3">
        <f>IFERROR(VLOOKUP(B9,'[1]DADOS (OCULTAR)'!$P$3:$R$72,3,0),"")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 xml:space="preserve">SIND DAS EMP DE TRANSP DE PASSAG DO EST DE PERNAMBUCO 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12558.04</v>
      </c>
    </row>
    <row r="10" spans="1:12" s="8" customFormat="1" ht="19.5" customHeight="1" x14ac:dyDescent="0.2">
      <c r="A10" s="3">
        <f>IFERROR(VLOOKUP(B10,'[1]DADOS (OCULTAR)'!$P$3:$R$72,3,0),"")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 xml:space="preserve">SIND DAS EMP DE TRANSP DE PASSAG DO EST DE PERNAMBUCO 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378.58</v>
      </c>
    </row>
    <row r="11" spans="1:12" s="8" customFormat="1" ht="19.5" customHeight="1" x14ac:dyDescent="0.2">
      <c r="A11" s="3">
        <f>IFERROR(VLOOKUP(B11,'[1]DADOS (OCULTAR)'!$P$3:$R$72,3,0),"")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9759606000180</v>
      </c>
      <c r="E11" s="5" t="str">
        <f>'[1]TCE - ANEXO IV - Preencher'!G20</f>
        <v xml:space="preserve">SIND DAS EMP DE TRANSP DE PASSAG DO EST DE PERNAMBUCO 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159.13</v>
      </c>
    </row>
    <row r="12" spans="1:12" s="8" customFormat="1" ht="19.5" customHeight="1" x14ac:dyDescent="0.2">
      <c r="A12" s="3">
        <f>IFERROR(VLOOKUP(B12,'[1]DADOS (OCULTAR)'!$P$3:$R$72,3,0),"")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527518</v>
      </c>
      <c r="I12" s="6">
        <f>IF('[1]TCE - ANEXO IV - Preencher'!K21="","",'[1]TCE - ANEXO IV - Preencher'!K21)</f>
        <v>44344</v>
      </c>
      <c r="J12" s="5" t="str">
        <f>'[1]TCE - ANEXO IV - Preencher'!L21</f>
        <v>26210510779833000156550010005275181151312818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678.2</v>
      </c>
    </row>
    <row r="13" spans="1:12" s="8" customFormat="1" ht="19.5" customHeight="1" x14ac:dyDescent="0.2">
      <c r="A13" s="3">
        <f>IFERROR(VLOOKUP(B13,'[1]DADOS (OCULTAR)'!$P$3:$R$72,3,0),"")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12420164000904</v>
      </c>
      <c r="E13" s="5" t="str">
        <f>'[1]TCE - ANEXO IV - Preencher'!G22</f>
        <v>CM HOSPITALAR S.A BRASILIA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000493063</v>
      </c>
      <c r="I13" s="6">
        <f>IF('[1]TCE - ANEXO IV - Preencher'!K22="","",'[1]TCE - ANEXO IV - Preencher'!K22)</f>
        <v>44343</v>
      </c>
      <c r="J13" s="5" t="str">
        <f>'[1]TCE - ANEXO IV - Preencher'!L22</f>
        <v>53210512420164000904550010004930631100309962</v>
      </c>
      <c r="K13" s="5" t="str">
        <f>IF(F13="B",LEFT('[1]TCE - ANEXO IV - Preencher'!M22,2),IF(F13="S",LEFT('[1]TCE - ANEXO IV - Preencher'!M22,7),IF('[1]TCE - ANEXO IV - Preencher'!H22="","")))</f>
        <v>53</v>
      </c>
      <c r="L13" s="7">
        <f>'[1]TCE - ANEXO IV - Preencher'!N22</f>
        <v>680.4</v>
      </c>
    </row>
    <row r="14" spans="1:12" s="8" customFormat="1" ht="19.5" customHeight="1" x14ac:dyDescent="0.2">
      <c r="A14" s="3">
        <f>IFERROR(VLOOKUP(B14,'[1]DADOS (OCULTAR)'!$P$3:$R$72,3,0),"")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11449180000100</v>
      </c>
      <c r="E14" s="5" t="str">
        <f>'[1]TCE - ANEXO IV - Preencher'!G23</f>
        <v>DPROSMED DIST PROD MED HOSP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000043279</v>
      </c>
      <c r="I14" s="6">
        <f>IF('[1]TCE - ANEXO IV - Preencher'!K23="","",'[1]TCE - ANEXO IV - Preencher'!K23)</f>
        <v>44358</v>
      </c>
      <c r="J14" s="5" t="str">
        <f>'[1]TCE - ANEXO IV - Preencher'!L23</f>
        <v>26210611449180000100550010000432791460086007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424.8</v>
      </c>
    </row>
    <row r="15" spans="1:12" s="8" customFormat="1" ht="19.5" customHeight="1" x14ac:dyDescent="0.2">
      <c r="A15" s="3">
        <f>IFERROR(VLOOKUP(B15,'[1]DADOS (OCULTAR)'!$P$3:$R$72,3,0),"")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 DIST PROD MEDICO-HOSPITALARES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000000331</v>
      </c>
      <c r="I15" s="6">
        <f>IF('[1]TCE - ANEXO IV - Preencher'!K24="","",'[1]TCE - ANEXO IV - Preencher'!K24)</f>
        <v>44358</v>
      </c>
      <c r="J15" s="5" t="str">
        <f>'[1]TCE - ANEXO IV - Preencher'!L24</f>
        <v>26210611449180000290550010000003311453437953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614.6</v>
      </c>
    </row>
    <row r="16" spans="1:12" s="8" customFormat="1" ht="19.5" customHeight="1" x14ac:dyDescent="0.2">
      <c r="A16" s="3">
        <f>IFERROR(VLOOKUP(B16,'[1]DADOS (OCULTAR)'!$P$3:$R$72,3,0),"")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9137934000225</v>
      </c>
      <c r="E16" s="5" t="str">
        <f>'[1]TCE - ANEXO IV - Preencher'!G25</f>
        <v>NORDICA DIST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000003844</v>
      </c>
      <c r="I16" s="6">
        <f>IF('[1]TCE - ANEXO IV - Preencher'!K25="","",'[1]TCE - ANEXO IV - Preencher'!K25)</f>
        <v>44358</v>
      </c>
      <c r="J16" s="5" t="str">
        <f>'[1]TCE - ANEXO IV - Preencher'!L25</f>
        <v>26210609137934000225558880000038441184589722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1159.2</v>
      </c>
    </row>
    <row r="17" spans="1:12" s="8" customFormat="1" ht="19.5" customHeight="1" x14ac:dyDescent="0.2">
      <c r="A17" s="3">
        <f>IFERROR(VLOOKUP(B17,'[1]DADOS (OCULTAR)'!$P$3:$R$72,3,0),"")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 PROD MED HOSP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000043486</v>
      </c>
      <c r="I17" s="6">
        <f>IF('[1]TCE - ANEXO IV - Preencher'!K26="","",'[1]TCE - ANEXO IV - Preencher'!K26)</f>
        <v>44369</v>
      </c>
      <c r="J17" s="5" t="str">
        <f>'[1]TCE - ANEXO IV - Preencher'!L26</f>
        <v>26210611449180000100550010000434861640908191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1005.24</v>
      </c>
    </row>
    <row r="18" spans="1:12" s="8" customFormat="1" ht="19.5" customHeight="1" x14ac:dyDescent="0.2">
      <c r="A18" s="3">
        <f>IFERROR(VLOOKUP(B18,'[1]DADOS (OCULTAR)'!$P$3:$R$72,3,0),"")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38493455000169</v>
      </c>
      <c r="E18" s="5" t="str">
        <f>'[1]TCE - ANEXO IV - Preencher'!G27</f>
        <v>CIRURGICA SOUSA E LIMA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000101</v>
      </c>
      <c r="I18" s="6">
        <f>IF('[1]TCE - ANEXO IV - Preencher'!K27="","",'[1]TCE - ANEXO IV - Preencher'!K27)</f>
        <v>44369</v>
      </c>
      <c r="J18" s="5" t="str">
        <f>'[1]TCE - ANEXO IV - Preencher'!L27</f>
        <v>26210638493455000169550010000001011790436744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8275</v>
      </c>
    </row>
    <row r="19" spans="1:12" s="8" customFormat="1" ht="19.5" customHeight="1" x14ac:dyDescent="0.2">
      <c r="A19" s="3">
        <f>IFERROR(VLOOKUP(B19,'[1]DADOS (OCULTAR)'!$P$3:$R$72,3,0),"")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MEDICAL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529290</v>
      </c>
      <c r="I19" s="6">
        <f>IF('[1]TCE - ANEXO IV - Preencher'!K28="","",'[1]TCE - ANEXO IV - Preencher'!K28)</f>
        <v>44370</v>
      </c>
      <c r="J19" s="5" t="str">
        <f>'[1]TCE - ANEXO IV - Preencher'!L28</f>
        <v>26210610779833000156550010005292901155232206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2500</v>
      </c>
    </row>
    <row r="20" spans="1:12" s="8" customFormat="1" ht="19.5" customHeight="1" x14ac:dyDescent="0.2">
      <c r="A20" s="3">
        <f>IFERROR(VLOOKUP(B20,'[1]DADOS (OCULTAR)'!$P$3:$R$72,3,0),"")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529466</v>
      </c>
      <c r="I20" s="6">
        <f>IF('[1]TCE - ANEXO IV - Preencher'!K29="","",'[1]TCE - ANEXO IV - Preencher'!K29)</f>
        <v>44376</v>
      </c>
      <c r="J20" s="5" t="str">
        <f>'[1]TCE - ANEXO IV - Preencher'!L29</f>
        <v>26210610779833000156550010005294661093802271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217</v>
      </c>
    </row>
    <row r="21" spans="1:12" s="8" customFormat="1" ht="19.5" customHeight="1" x14ac:dyDescent="0.2">
      <c r="A21" s="3">
        <f>IFERROR(VLOOKUP(B21,'[1]DADOS (OCULTAR)'!$P$3:$R$72,3,0),"")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3.4 - Material Farmacológico</v>
      </c>
      <c r="D21" s="3">
        <f>'[1]TCE - ANEXO IV - Preencher'!F30</f>
        <v>12420164001048</v>
      </c>
      <c r="E21" s="5" t="str">
        <f>'[1]TCE - ANEXO IV - Preencher'!G30</f>
        <v>CM HOSPITALAR S.A BRASILIA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000097984</v>
      </c>
      <c r="I21" s="6">
        <f>IF('[1]TCE - ANEXO IV - Preencher'!K30="","",'[1]TCE - ANEXO IV - Preencher'!K30)</f>
        <v>44355</v>
      </c>
      <c r="J21" s="5" t="str">
        <f>'[1]TCE - ANEXO IV - Preencher'!L30</f>
        <v>26210612420164001048550010000979841100182095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287.39999999999998</v>
      </c>
    </row>
    <row r="22" spans="1:12" s="8" customFormat="1" ht="19.5" customHeight="1" x14ac:dyDescent="0.2">
      <c r="A22" s="3">
        <f>IFERROR(VLOOKUP(B22,'[1]DADOS (OCULTAR)'!$P$3:$R$72,3,0),"")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3.4 - Material Farmacológico</v>
      </c>
      <c r="D22" s="3">
        <f>'[1]TCE - ANEXO IV - Preencher'!F31</f>
        <v>11563145000117</v>
      </c>
      <c r="E22" s="5" t="str">
        <f>'[1]TCE - ANEXO IV - Preencher'!G31</f>
        <v>COMERCIAL MONSTAERT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000096303</v>
      </c>
      <c r="I22" s="6">
        <f>IF('[1]TCE - ANEXO IV - Preencher'!K31="","",'[1]TCE - ANEXO IV - Preencher'!K31)</f>
        <v>44350</v>
      </c>
      <c r="J22" s="5" t="str">
        <f>'[1]TCE - ANEXO IV - Preencher'!L31</f>
        <v>26210611563145000117550010000963031001961128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3723.4</v>
      </c>
    </row>
    <row r="23" spans="1:12" s="8" customFormat="1" ht="19.5" customHeight="1" x14ac:dyDescent="0.2">
      <c r="A23" s="3">
        <f>IFERROR(VLOOKUP(B23,'[1]DADOS (OCULTAR)'!$P$3:$R$72,3,0),"")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11449180000100</v>
      </c>
      <c r="E23" s="5" t="str">
        <f>'[1]TCE - ANEXO IV - Preencher'!G32</f>
        <v>DPROSMED DIST PROD MED HOSP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000043279</v>
      </c>
      <c r="I23" s="6">
        <f>IF('[1]TCE - ANEXO IV - Preencher'!K32="","",'[1]TCE - ANEXO IV - Preencher'!K32)</f>
        <v>44358</v>
      </c>
      <c r="J23" s="5" t="str">
        <f>'[1]TCE - ANEXO IV - Preencher'!L32</f>
        <v>26210611449180000100550010000432791460086007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300.24</v>
      </c>
    </row>
    <row r="24" spans="1:12" s="8" customFormat="1" ht="19.5" customHeight="1" x14ac:dyDescent="0.2">
      <c r="A24" s="3">
        <f>IFERROR(VLOOKUP(B24,'[1]DADOS (OCULTAR)'!$P$3:$R$72,3,0),"")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3.4 - Material Farmacológico</v>
      </c>
      <c r="D24" s="3">
        <f>'[1]TCE - ANEXO IV - Preencher'!F33</f>
        <v>11563145000117</v>
      </c>
      <c r="E24" s="5" t="str">
        <f>'[1]TCE - ANEXO IV - Preencher'!G33</f>
        <v>COMERCIAL MONSTAERT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000097374</v>
      </c>
      <c r="I24" s="6">
        <f>IF('[1]TCE - ANEXO IV - Preencher'!K33="","",'[1]TCE - ANEXO IV - Preencher'!K33)</f>
        <v>44369</v>
      </c>
      <c r="J24" s="5" t="str">
        <f>'[1]TCE - ANEXO IV - Preencher'!L33</f>
        <v>26210611563145000117550010000973741001990531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2815</v>
      </c>
    </row>
    <row r="25" spans="1:12" s="8" customFormat="1" ht="19.5" customHeight="1" x14ac:dyDescent="0.2">
      <c r="A25" s="3">
        <f>IFERROR(VLOOKUP(B25,'[1]DADOS (OCULTAR)'!$P$3:$R$72,3,0),"")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3.4 - Material Farmacológico</v>
      </c>
      <c r="D25" s="3">
        <f>'[1]TCE - ANEXO IV - Preencher'!F34</f>
        <v>9007162000126</v>
      </c>
      <c r="E25" s="5" t="str">
        <f>'[1]TCE - ANEXO IV - Preencher'!G34</f>
        <v>MAUES LOBATO COM E REP.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000080978</v>
      </c>
      <c r="I25" s="6">
        <f>IF('[1]TCE - ANEXO IV - Preencher'!K34="","",'[1]TCE - ANEXO IV - Preencher'!K34)</f>
        <v>44376</v>
      </c>
      <c r="J25" s="5" t="str">
        <f>'[1]TCE - ANEXO IV - Preencher'!L34</f>
        <v>26210609007162000126550010000809781113195966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1108</v>
      </c>
    </row>
    <row r="26" spans="1:12" s="8" customFormat="1" ht="19.5" customHeight="1" x14ac:dyDescent="0.2">
      <c r="A26" s="3">
        <f>IFERROR(VLOOKUP(B26,'[1]DADOS (OCULTAR)'!$P$3:$R$72,3,0),"")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3.4 - Material Farmacológico</v>
      </c>
      <c r="D26" s="3">
        <f>'[1]TCE - ANEXO IV - Preencher'!F35</f>
        <v>21381761000100</v>
      </c>
      <c r="E26" s="5" t="str">
        <f>'[1]TCE - ANEXO IV - Preencher'!G35</f>
        <v>SIX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000040931</v>
      </c>
      <c r="I26" s="6">
        <f>IF('[1]TCE - ANEXO IV - Preencher'!K35="","",'[1]TCE - ANEXO IV - Preencher'!K35)</f>
        <v>44376</v>
      </c>
      <c r="J26" s="5" t="str">
        <f>'[1]TCE - ANEXO IV - Preencher'!L35</f>
        <v>26210621381761000100550010000409311315922586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665.5</v>
      </c>
    </row>
    <row r="27" spans="1:12" s="8" customFormat="1" ht="19.5" customHeight="1" x14ac:dyDescent="0.2">
      <c r="A27" s="3">
        <f>IFERROR(VLOOKUP(B27,'[1]DADOS (OCULTAR)'!$P$3:$R$72,3,0),"")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2386</v>
      </c>
      <c r="I27" s="6">
        <f>IF('[1]TCE - ANEXO IV - Preencher'!K36="","",'[1]TCE - ANEXO IV - Preencher'!K36)</f>
        <v>44351</v>
      </c>
      <c r="J27" s="5" t="str">
        <f>'[1]TCE - ANEXO IV - Preencher'!L36</f>
        <v>26210624380578002203550390000023861839240838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585.25</v>
      </c>
    </row>
    <row r="28" spans="1:12" s="8" customFormat="1" ht="19.5" customHeight="1" x14ac:dyDescent="0.2">
      <c r="A28" s="3">
        <f>IFERROR(VLOOKUP(B28,'[1]DADOS (OCULTAR)'!$P$3:$R$72,3,0),"")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49800</v>
      </c>
      <c r="I28" s="6">
        <f>IF('[1]TCE - ANEXO IV - Preencher'!K37="","",'[1]TCE - ANEXO IV - Preencher'!K37)</f>
        <v>44352</v>
      </c>
      <c r="J28" s="5" t="str">
        <f>'[1]TCE - ANEXO IV - Preencher'!L37</f>
        <v>26210624380578002041550580000498001839401007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321.83999999999997</v>
      </c>
    </row>
    <row r="29" spans="1:12" s="8" customFormat="1" ht="19.5" customHeight="1" x14ac:dyDescent="0.2">
      <c r="A29" s="3">
        <f>IFERROR(VLOOKUP(B29,'[1]DADOS (OCULTAR)'!$P$3:$R$72,3,0),"")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3003</v>
      </c>
      <c r="I29" s="6">
        <f>IF('[1]TCE - ANEXO IV - Preencher'!K38="","",'[1]TCE - ANEXO IV - Preencher'!K38)</f>
        <v>44348</v>
      </c>
      <c r="J29" s="5" t="str">
        <f>'[1]TCE - ANEXO IV - Preencher'!L38</f>
        <v>26210624380578002203550730000030031838854262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699.12</v>
      </c>
    </row>
    <row r="30" spans="1:12" s="8" customFormat="1" ht="19.5" customHeight="1" x14ac:dyDescent="0.2">
      <c r="A30" s="3">
        <f>IFERROR(VLOOKUP(B30,'[1]DADOS (OCULTAR)'!$P$3:$R$72,3,0),"")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49740</v>
      </c>
      <c r="I30" s="6">
        <f>IF('[1]TCE - ANEXO IV - Preencher'!K39="","",'[1]TCE - ANEXO IV - Preencher'!K39)</f>
        <v>44349</v>
      </c>
      <c r="J30" s="5" t="str">
        <f>'[1]TCE - ANEXO IV - Preencher'!L39</f>
        <v>26210624380578002041550580000497401838997399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69.05</v>
      </c>
    </row>
    <row r="31" spans="1:12" s="8" customFormat="1" ht="19.5" customHeight="1" x14ac:dyDescent="0.2">
      <c r="A31" s="3">
        <f>IFERROR(VLOOKUP(B31,'[1]DADOS (OCULTAR)'!$P$3:$R$72,3,0),"")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24380578002203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1762</v>
      </c>
      <c r="I31" s="6">
        <f>IF('[1]TCE - ANEXO IV - Preencher'!K40="","",'[1]TCE - ANEXO IV - Preencher'!K40)</f>
        <v>44355</v>
      </c>
      <c r="J31" s="5" t="str">
        <f>'[1]TCE - ANEXO IV - Preencher'!L40</f>
        <v>26210624380578002203550890000017621839827157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887.15</v>
      </c>
    </row>
    <row r="32" spans="1:12" s="8" customFormat="1" ht="19.5" customHeight="1" x14ac:dyDescent="0.2">
      <c r="A32" s="3">
        <f>IFERROR(VLOOKUP(B32,'[1]DADOS (OCULTAR)'!$P$3:$R$72,3,0),"")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3.2 - Gás e Outros Materiais Engarrafados</v>
      </c>
      <c r="D32" s="3">
        <f>'[1]TCE - ANEXO IV - Preencher'!F41</f>
        <v>24380578002203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3024</v>
      </c>
      <c r="I32" s="6">
        <f>IF('[1]TCE - ANEXO IV - Preencher'!K41="","",'[1]TCE - ANEXO IV - Preencher'!K41)</f>
        <v>44359</v>
      </c>
      <c r="J32" s="5" t="str">
        <f>'[1]TCE - ANEXO IV - Preencher'!L41</f>
        <v>26210624380578002203550730000030241840421700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585.25</v>
      </c>
    </row>
    <row r="33" spans="1:12" s="8" customFormat="1" ht="19.5" customHeight="1" x14ac:dyDescent="0.2">
      <c r="A33" s="3">
        <f>IFERROR(VLOOKUP(B33,'[1]DADOS (OCULTAR)'!$P$3:$R$72,3,0),"")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1505</v>
      </c>
      <c r="I33" s="6">
        <f>IF('[1]TCE - ANEXO IV - Preencher'!K42="","",'[1]TCE - ANEXO IV - Preencher'!K42)</f>
        <v>44210</v>
      </c>
      <c r="J33" s="5" t="str">
        <f>'[1]TCE - ANEXO IV - Preencher'!L42</f>
        <v>26210124380578002203550290000015051820482326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634.89</v>
      </c>
    </row>
    <row r="34" spans="1:12" s="8" customFormat="1" ht="19.5" customHeight="1" x14ac:dyDescent="0.2">
      <c r="A34" s="3">
        <f>IFERROR(VLOOKUP(B34,'[1]DADOS (OCULTAR)'!$P$3:$R$72,3,0),"")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44080</v>
      </c>
      <c r="I34" s="6">
        <f>IF('[1]TCE - ANEXO IV - Preencher'!K43="","",'[1]TCE - ANEXO IV - Preencher'!K43)</f>
        <v>44364</v>
      </c>
      <c r="J34" s="5" t="str">
        <f>'[1]TCE - ANEXO IV - Preencher'!L43</f>
        <v>26210624380578002041550080000440801840987092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67.650000000000006</v>
      </c>
    </row>
    <row r="35" spans="1:12" s="8" customFormat="1" ht="19.5" customHeight="1" x14ac:dyDescent="0.2">
      <c r="A35" s="3">
        <f>IFERROR(VLOOKUP(B35,'[1]DADOS (OCULTAR)'!$P$3:$R$72,3,0),"")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44137</v>
      </c>
      <c r="I35" s="6">
        <f>IF('[1]TCE - ANEXO IV - Preencher'!K44="","",'[1]TCE - ANEXO IV - Preencher'!K44)</f>
        <v>44369</v>
      </c>
      <c r="J35" s="5" t="str">
        <f>'[1]TCE - ANEXO IV - Preencher'!L44</f>
        <v>26210624380578002041550080000441371841582244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104.25</v>
      </c>
    </row>
    <row r="36" spans="1:12" s="8" customFormat="1" ht="19.5" customHeight="1" x14ac:dyDescent="0.2">
      <c r="A36" s="3">
        <f>IFERROR(VLOOKUP(B36,'[1]DADOS (OCULTAR)'!$P$3:$R$72,3,0),"")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44160</v>
      </c>
      <c r="I36" s="6">
        <f>IF('[1]TCE - ANEXO IV - Preencher'!K45="","",'[1]TCE - ANEXO IV - Preencher'!K45)</f>
        <v>44370</v>
      </c>
      <c r="J36" s="5" t="str">
        <f>'[1]TCE - ANEXO IV - Preencher'!L45</f>
        <v>26210624380578002041550080000441601841847858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167.34</v>
      </c>
    </row>
    <row r="37" spans="1:12" s="8" customFormat="1" ht="19.5" customHeight="1" x14ac:dyDescent="0.2">
      <c r="A37" s="3">
        <f>IFERROR(VLOOKUP(B37,'[1]DADOS (OCULTAR)'!$P$3:$R$72,3,0),"")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1795</v>
      </c>
      <c r="I37" s="6">
        <f>IF('[1]TCE - ANEXO IV - Preencher'!K46="","",'[1]TCE - ANEXO IV - Preencher'!K46)</f>
        <v>44370</v>
      </c>
      <c r="J37" s="5" t="str">
        <f>'[1]TCE - ANEXO IV - Preencher'!L46</f>
        <v>26210624380578002203550890000017951841776328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717.66</v>
      </c>
    </row>
    <row r="38" spans="1:12" s="8" customFormat="1" ht="19.5" customHeight="1" x14ac:dyDescent="0.2">
      <c r="A38" s="3">
        <f>IFERROR(VLOOKUP(B38,'[1]DADOS (OCULTAR)'!$P$3:$R$72,3,0),"")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3.99 - Outras despesas com Material de Consumo</v>
      </c>
      <c r="D38" s="3">
        <f>'[1]TCE - ANEXO IV - Preencher'!F47</f>
        <v>33255787001325</v>
      </c>
      <c r="E38" s="5" t="str">
        <f>'[1]TCE - ANEXO IV - Preencher'!G47</f>
        <v>IBF INDUSTRIA BRASILEIRA DE FILMES S/A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0026950</v>
      </c>
      <c r="I38" s="6">
        <f>IF('[1]TCE - ANEXO IV - Preencher'!K47="","",'[1]TCE - ANEXO IV - Preencher'!K47)</f>
        <v>44354</v>
      </c>
      <c r="J38" s="5" t="str">
        <f>'[1]TCE - ANEXO IV - Preencher'!L47</f>
        <v>26210633255787001325550050000269501838390851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5162.0600000000004</v>
      </c>
    </row>
    <row r="39" spans="1:12" s="8" customFormat="1" ht="19.5" customHeight="1" x14ac:dyDescent="0.2">
      <c r="A39" s="3">
        <f>IFERROR(VLOOKUP(B39,'[1]DADOS (OCULTAR)'!$P$3:$R$72,3,0),"")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3.7 - Material de Limpeza e Produtos de Hgienização</v>
      </c>
      <c r="D39" s="3">
        <f>'[1]TCE - ANEXO IV - Preencher'!F48</f>
        <v>5151403000155</v>
      </c>
      <c r="E39" s="5" t="str">
        <f>'[1]TCE - ANEXO IV - Preencher'!G48</f>
        <v>VAREJAO BRASILEIRO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17269</v>
      </c>
      <c r="I39" s="6">
        <f>IF('[1]TCE - ANEXO IV - Preencher'!K48="","",'[1]TCE - ANEXO IV - Preencher'!K48)</f>
        <v>44349</v>
      </c>
      <c r="J39" s="5" t="str">
        <f>'[1]TCE - ANEXO IV - Preencher'!L48</f>
        <v>26210605151403000155550010000172691837575547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60.45</v>
      </c>
    </row>
    <row r="40" spans="1:12" s="8" customFormat="1" ht="19.5" customHeight="1" x14ac:dyDescent="0.2">
      <c r="A40" s="3">
        <f>IFERROR(VLOOKUP(B40,'[1]DADOS (OCULTAR)'!$P$3:$R$72,3,0),"")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3.7 - Material de Limpeza e Produtos de Hgienização</v>
      </c>
      <c r="D40" s="3">
        <f>'[1]TCE - ANEXO IV - Preencher'!F49</f>
        <v>11449180000290</v>
      </c>
      <c r="E40" s="5" t="str">
        <f>'[1]TCE - ANEXO IV - Preencher'!G49</f>
        <v>DPROSMED DIST PROD MEDICO-HOSPITALARES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000000320</v>
      </c>
      <c r="I40" s="6">
        <f>IF('[1]TCE - ANEXO IV - Preencher'!K49="","",'[1]TCE - ANEXO IV - Preencher'!K49)</f>
        <v>44356</v>
      </c>
      <c r="J40" s="5" t="str">
        <f>'[1]TCE - ANEXO IV - Preencher'!L49</f>
        <v>26210611449180000290550010000003201391188145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1895</v>
      </c>
    </row>
    <row r="41" spans="1:12" s="8" customFormat="1" ht="19.5" customHeight="1" x14ac:dyDescent="0.2">
      <c r="A41" s="3">
        <f>IFERROR(VLOOKUP(B41,'[1]DADOS (OCULTAR)'!$P$3:$R$72,3,0),"")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3.14 - Alimentação Preparada</v>
      </c>
      <c r="D41" s="3">
        <f>'[1]TCE - ANEXO IV - Preencher'!F50</f>
        <v>5151403000155</v>
      </c>
      <c r="E41" s="5" t="str">
        <f>'[1]TCE - ANEXO IV - Preencher'!G50</f>
        <v>VAREJAO BRASILEIRO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17269</v>
      </c>
      <c r="I41" s="6">
        <f>IF('[1]TCE - ANEXO IV - Preencher'!K50="","",'[1]TCE - ANEXO IV - Preencher'!K50)</f>
        <v>44349</v>
      </c>
      <c r="J41" s="5" t="str">
        <f>'[1]TCE - ANEXO IV - Preencher'!L50</f>
        <v>26210605151403000155550010000172691837575547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15.99</v>
      </c>
    </row>
    <row r="42" spans="1:12" s="8" customFormat="1" ht="19.5" customHeight="1" x14ac:dyDescent="0.2">
      <c r="A42" s="3">
        <f>IFERROR(VLOOKUP(B42,'[1]DADOS (OCULTAR)'!$P$3:$R$72,3,0),"")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3.14 - Alimentação Preparada</v>
      </c>
      <c r="D42" s="3">
        <f>'[1]TCE - ANEXO IV - Preencher'!F51</f>
        <v>5151403000155</v>
      </c>
      <c r="E42" s="5" t="str">
        <f>'[1]TCE - ANEXO IV - Preencher'!G51</f>
        <v>VAREJAO BRASILEIRO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17495</v>
      </c>
      <c r="I42" s="6">
        <f>IF('[1]TCE - ANEXO IV - Preencher'!K51="","",'[1]TCE - ANEXO IV - Preencher'!K51)</f>
        <v>44370</v>
      </c>
      <c r="J42" s="5" t="str">
        <f>'[1]TCE - ANEXO IV - Preencher'!L51</f>
        <v>26210605151403000155550010000174951597345101</v>
      </c>
      <c r="K42" s="5" t="str">
        <f>IF(F42="B",LEFT('[1]TCE - ANEXO IV - Preencher'!M51,2),IF(F42="S",LEFT('[1]TCE - ANEXO IV - Preencher'!M51,7),IF('[1]TCE - ANEXO IV - Preencher'!H51="","")))</f>
        <v>27</v>
      </c>
      <c r="L42" s="7">
        <f>'[1]TCE - ANEXO IV - Preencher'!N51</f>
        <v>16.39</v>
      </c>
    </row>
    <row r="43" spans="1:12" s="8" customFormat="1" ht="19.5" customHeight="1" x14ac:dyDescent="0.2">
      <c r="A43" s="3">
        <f>IFERROR(VLOOKUP(B43,'[1]DADOS (OCULTAR)'!$P$3:$R$72,3,0),"")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3.14 - Alimentação Preparada</v>
      </c>
      <c r="D43" s="3">
        <f>'[1]TCE - ANEXO IV - Preencher'!F52</f>
        <v>15242921000138</v>
      </c>
      <c r="E43" s="5" t="str">
        <f>'[1]TCE - ANEXO IV - Preencher'!G52</f>
        <v>M. A. DE O. MENEZES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001927</v>
      </c>
      <c r="I43" s="6">
        <f>IF('[1]TCE - ANEXO IV - Preencher'!K52="","",'[1]TCE - ANEXO IV - Preencher'!K52)</f>
        <v>44377</v>
      </c>
      <c r="J43" s="5" t="str">
        <f>'[1]TCE - ANEXO IV - Preencher'!L52</f>
        <v>26210615242921000138550010000019271000019625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1522.5</v>
      </c>
    </row>
    <row r="44" spans="1:12" s="8" customFormat="1" ht="19.5" customHeight="1" x14ac:dyDescent="0.2">
      <c r="A44" s="3">
        <f>IFERROR(VLOOKUP(B44,'[1]DADOS (OCULTAR)'!$P$3:$R$72,3,0),"")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3.14 - Alimentação Preparada</v>
      </c>
      <c r="D44" s="3">
        <f>'[1]TCE - ANEXO IV - Preencher'!F53</f>
        <v>5151403000155</v>
      </c>
      <c r="E44" s="5" t="str">
        <f>'[1]TCE - ANEXO IV - Preencher'!G53</f>
        <v>VAREJAO BRASILEIRO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17269</v>
      </c>
      <c r="I44" s="6">
        <f>IF('[1]TCE - ANEXO IV - Preencher'!K53="","",'[1]TCE - ANEXO IV - Preencher'!K53)</f>
        <v>44349</v>
      </c>
      <c r="J44" s="5" t="str">
        <f>'[1]TCE - ANEXO IV - Preencher'!L53</f>
        <v>26210605151403000155550010000172691837575547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698.88</v>
      </c>
    </row>
    <row r="45" spans="1:12" s="8" customFormat="1" ht="19.5" customHeight="1" x14ac:dyDescent="0.2">
      <c r="A45" s="3">
        <f>IFERROR(VLOOKUP(B45,'[1]DADOS (OCULTAR)'!$P$3:$R$72,3,0),"")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3.14 - Alimentação Preparada</v>
      </c>
      <c r="D45" s="3">
        <f>'[1]TCE - ANEXO IV - Preencher'!F54</f>
        <v>5151403000155</v>
      </c>
      <c r="E45" s="5" t="str">
        <f>'[1]TCE - ANEXO IV - Preencher'!G54</f>
        <v>VAREJAO BRASILEIRO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17317</v>
      </c>
      <c r="I45" s="6">
        <f>IF('[1]TCE - ANEXO IV - Preencher'!K54="","",'[1]TCE - ANEXO IV - Preencher'!K54)</f>
        <v>44354</v>
      </c>
      <c r="J45" s="5" t="str">
        <f>'[1]TCE - ANEXO IV - Preencher'!L54</f>
        <v>26210605151403000155550010000173171567228539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63.39</v>
      </c>
    </row>
    <row r="46" spans="1:12" s="8" customFormat="1" ht="19.5" customHeight="1" x14ac:dyDescent="0.2">
      <c r="A46" s="3">
        <f>IFERROR(VLOOKUP(B46,'[1]DADOS (OCULTAR)'!$P$3:$R$72,3,0),"")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3.14 - Alimentação Preparada</v>
      </c>
      <c r="D46" s="3">
        <f>'[1]TCE - ANEXO IV - Preencher'!F55</f>
        <v>5151403000155</v>
      </c>
      <c r="E46" s="5" t="str">
        <f>'[1]TCE - ANEXO IV - Preencher'!G55</f>
        <v>VAREJAO BRASILEIRO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17495</v>
      </c>
      <c r="I46" s="6">
        <f>IF('[1]TCE - ANEXO IV - Preencher'!K55="","",'[1]TCE - ANEXO IV - Preencher'!K55)</f>
        <v>44370</v>
      </c>
      <c r="J46" s="5" t="str">
        <f>'[1]TCE - ANEXO IV - Preencher'!L55</f>
        <v>26210605151403000155550010000174951597345101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58.57</v>
      </c>
    </row>
    <row r="47" spans="1:12" s="8" customFormat="1" ht="19.5" customHeight="1" x14ac:dyDescent="0.2">
      <c r="A47" s="3">
        <f>IFERROR(VLOOKUP(B47,'[1]DADOS (OCULTAR)'!$P$3:$R$72,3,0),"")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3.14 - Alimentação Preparada</v>
      </c>
      <c r="D47" s="3">
        <f>'[1]TCE - ANEXO IV - Preencher'!F56</f>
        <v>5151403000155</v>
      </c>
      <c r="E47" s="5" t="str">
        <f>'[1]TCE - ANEXO IV - Preencher'!G56</f>
        <v>VAREJAO BRASILEIRO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17269</v>
      </c>
      <c r="I47" s="6">
        <f>IF('[1]TCE - ANEXO IV - Preencher'!K56="","",'[1]TCE - ANEXO IV - Preencher'!K56)</f>
        <v>44349</v>
      </c>
      <c r="J47" s="5" t="str">
        <f>'[1]TCE - ANEXO IV - Preencher'!L56</f>
        <v>26210605151403000155550010000172691837575547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461.32</v>
      </c>
    </row>
    <row r="48" spans="1:12" s="8" customFormat="1" ht="19.5" customHeight="1" x14ac:dyDescent="0.2">
      <c r="A48" s="3">
        <f>IFERROR(VLOOKUP(B48,'[1]DADOS (OCULTAR)'!$P$3:$R$72,3,0),"")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3.14 - Alimentação Preparada</v>
      </c>
      <c r="D48" s="3">
        <f>'[1]TCE - ANEXO IV - Preencher'!F57</f>
        <v>5151403000155</v>
      </c>
      <c r="E48" s="5" t="str">
        <f>'[1]TCE - ANEXO IV - Preencher'!G57</f>
        <v>VAREJAO BRASILEIRO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17269</v>
      </c>
      <c r="I48" s="6">
        <f>IF('[1]TCE - ANEXO IV - Preencher'!K57="","",'[1]TCE - ANEXO IV - Preencher'!K57)</f>
        <v>44349</v>
      </c>
      <c r="J48" s="5" t="str">
        <f>'[1]TCE - ANEXO IV - Preencher'!L57</f>
        <v>26210605151403000155550010000172691837575547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207.2</v>
      </c>
    </row>
    <row r="49" spans="1:12" s="8" customFormat="1" ht="19.5" customHeight="1" x14ac:dyDescent="0.2">
      <c r="A49" s="3">
        <f>IFERROR(VLOOKUP(B49,'[1]DADOS (OCULTAR)'!$P$3:$R$72,3,0),"")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3.1 - Combustíveis e Lubrificantes Automotivos</v>
      </c>
      <c r="D49" s="3">
        <f>'[1]TCE - ANEXO IV - Preencher'!F58</f>
        <v>3281744000209</v>
      </c>
      <c r="E49" s="5" t="str">
        <f>'[1]TCE - ANEXO IV - Preencher'!G58</f>
        <v>POSTO IBIZA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3054</v>
      </c>
      <c r="I49" s="6">
        <f>IF('[1]TCE - ANEXO IV - Preencher'!K58="","",'[1]TCE - ANEXO IV - Preencher'!K58)</f>
        <v>44349</v>
      </c>
      <c r="J49" s="5" t="str">
        <f>'[1]TCE - ANEXO IV - Preencher'!L58</f>
        <v>26210603281744000209550120000030541000567390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4400.01</v>
      </c>
    </row>
    <row r="50" spans="1:12" s="8" customFormat="1" ht="19.5" customHeight="1" x14ac:dyDescent="0.2">
      <c r="A50" s="3">
        <f>IFERROR(VLOOKUP(B50,'[1]DADOS (OCULTAR)'!$P$3:$R$72,3,0),"")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3.1 - Combustíveis e Lubrificantes Automotivos</v>
      </c>
      <c r="D50" s="3">
        <f>'[1]TCE - ANEXO IV - Preencher'!F59</f>
        <v>11681483000153</v>
      </c>
      <c r="E50" s="5" t="str">
        <f>'[1]TCE - ANEXO IV - Preencher'!G59</f>
        <v>POSTO SÃO CRISTOVAO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1287</v>
      </c>
      <c r="I50" s="6">
        <f>IF('[1]TCE - ANEXO IV - Preencher'!K59="","",'[1]TCE - ANEXO IV - Preencher'!K59)</f>
        <v>44349</v>
      </c>
      <c r="J50" s="5" t="str">
        <f>'[1]TCE - ANEXO IV - Preencher'!L59</f>
        <v>26210611681483000153550120000012871000568198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3591.23</v>
      </c>
    </row>
    <row r="51" spans="1:12" s="8" customFormat="1" ht="19.5" customHeight="1" x14ac:dyDescent="0.2">
      <c r="A51" s="3">
        <f>IFERROR(VLOOKUP(B51,'[1]DADOS (OCULTAR)'!$P$3:$R$72,3,0),"")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3.2 - Gás e Outros Materiais Engarrafados</v>
      </c>
      <c r="D51" s="3">
        <f>'[1]TCE - ANEXO IV - Preencher'!F60</f>
        <v>4135952000254</v>
      </c>
      <c r="E51" s="5" t="str">
        <f>'[1]TCE - ANEXO IV - Preencher'!G60</f>
        <v>NEOGAS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000001056</v>
      </c>
      <c r="I51" s="6">
        <f>IF('[1]TCE - ANEXO IV - Preencher'!K60="","",'[1]TCE - ANEXO IV - Preencher'!K60)</f>
        <v>44377</v>
      </c>
      <c r="J51" s="5" t="str">
        <f>'[1]TCE - ANEXO IV - Preencher'!L60</f>
        <v>26210604135952000254550010000010561000010646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90</v>
      </c>
    </row>
    <row r="52" spans="1:12" s="8" customFormat="1" ht="19.5" customHeight="1" x14ac:dyDescent="0.2">
      <c r="A52" s="3">
        <f>IFERROR(VLOOKUP(B52,'[1]DADOS (OCULTAR)'!$P$3:$R$72,3,0),"")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22424379000108</v>
      </c>
      <c r="E52" s="5" t="str">
        <f>'[1]TCE - ANEXO IV - Preencher'!G61</f>
        <v>PGALE VEICULOS PECAS E SERVICOS - PIEDADE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000018469</v>
      </c>
      <c r="I52" s="6">
        <f>IF('[1]TCE - ANEXO IV - Preencher'!K61="","",'[1]TCE - ANEXO IV - Preencher'!K61)</f>
        <v>44354</v>
      </c>
      <c r="J52" s="5" t="str">
        <f>'[1]TCE - ANEXO IV - Preencher'!L61</f>
        <v>26210622424379000108550010000184691637872886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1068.53</v>
      </c>
    </row>
    <row r="53" spans="1:12" s="8" customFormat="1" ht="19.5" customHeight="1" x14ac:dyDescent="0.2">
      <c r="A53" s="3">
        <f>IFERROR(VLOOKUP(B53,'[1]DADOS (OCULTAR)'!$P$3:$R$72,3,0),"")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3.99 - Outras despesas com Material de Consumo</v>
      </c>
      <c r="D53" s="3">
        <f>'[1]TCE - ANEXO IV - Preencher'!F62</f>
        <v>22424379000108</v>
      </c>
      <c r="E53" s="5" t="str">
        <f>'[1]TCE - ANEXO IV - Preencher'!G62</f>
        <v>PGALE VEICULOS PECAS E SERVICOS - PIEDADE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000018469</v>
      </c>
      <c r="I53" s="6">
        <f>IF('[1]TCE - ANEXO IV - Preencher'!K62="","",'[1]TCE - ANEXO IV - Preencher'!K62)</f>
        <v>44354</v>
      </c>
      <c r="J53" s="5" t="str">
        <f>'[1]TCE - ANEXO IV - Preencher'!L62</f>
        <v>26210622424379000108550010000184691637872886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101.94</v>
      </c>
    </row>
    <row r="54" spans="1:12" s="8" customFormat="1" ht="19.5" customHeight="1" x14ac:dyDescent="0.2">
      <c r="A54" s="3">
        <f>IFERROR(VLOOKUP(B54,'[1]DADOS (OCULTAR)'!$P$3:$R$72,3,0),"")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5.21 - Seguros em geral </v>
      </c>
      <c r="D54" s="3">
        <f>'[1]TCE - ANEXO IV - Preencher'!F63</f>
        <v>33054826000192</v>
      </c>
      <c r="E54" s="5" t="str">
        <f>'[1]TCE - ANEXO IV - Preencher'!G63</f>
        <v>COMPANHIA EXCELSIOR DE SEGUROS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212.66</v>
      </c>
    </row>
    <row r="55" spans="1:12" s="8" customFormat="1" ht="19.5" customHeight="1" x14ac:dyDescent="0.2">
      <c r="A55" s="3">
        <f>IFERROR(VLOOKUP(B55,'[1]DADOS (OCULTAR)'!$P$3:$R$72,3,0),"")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5.21 - Seguros em geral </v>
      </c>
      <c r="D55" s="3">
        <f>'[1]TCE - ANEXO IV - Preencher'!F64</f>
        <v>28087620000129</v>
      </c>
      <c r="E55" s="5" t="str">
        <f>'[1]TCE - ANEXO IV - Preencher'!G64</f>
        <v>BBR CORRETORA DE SEGUROS EIRELI EPP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759.47</v>
      </c>
    </row>
    <row r="56" spans="1:12" s="8" customFormat="1" ht="19.5" customHeight="1" x14ac:dyDescent="0.2">
      <c r="A56" s="3">
        <f>IFERROR(VLOOKUP(B56,'[1]DADOS (OCULTAR)'!$P$3:$R$72,3,0),"")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5.9 - Telefonia Móvel</v>
      </c>
      <c r="D56" s="3">
        <f>'[1]TCE - ANEXO IV - Preencher'!F65</f>
        <v>2421421001355</v>
      </c>
      <c r="E56" s="5" t="str">
        <f>'[1]TCE - ANEXO IV - Preencher'!G65</f>
        <v>TIM S.A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298.26</v>
      </c>
    </row>
    <row r="57" spans="1:12" s="8" customFormat="1" ht="19.5" customHeight="1" x14ac:dyDescent="0.2">
      <c r="A57" s="3">
        <f>IFERROR(VLOOKUP(B57,'[1]DADOS (OCULTAR)'!$P$3:$R$72,3,0),"")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5.13 - Água e Esgoto</v>
      </c>
      <c r="D57" s="3">
        <f>'[1]TCE - ANEXO IV - Preencher'!F66</f>
        <v>9769035000164</v>
      </c>
      <c r="E57" s="5" t="str">
        <f>'[1]TCE - ANEXO IV - Preencher'!G66</f>
        <v>COMPESA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4353.8900000000003</v>
      </c>
    </row>
    <row r="58" spans="1:12" s="8" customFormat="1" ht="19.5" customHeight="1" x14ac:dyDescent="0.2">
      <c r="A58" s="3">
        <f>IFERROR(VLOOKUP(B58,'[1]DADOS (OCULTAR)'!$P$3:$R$72,3,0),"")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5.12 - Energia Elétrica</v>
      </c>
      <c r="D58" s="3">
        <f>'[1]TCE - ANEXO IV - Preencher'!F67</f>
        <v>10835932000108</v>
      </c>
      <c r="E58" s="5" t="str">
        <f>'[1]TCE - ANEXO IV - Preencher'!G67</f>
        <v xml:space="preserve">COMPANHIA ENERGETICA DE PERNAMBUCO 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12638.51</v>
      </c>
    </row>
    <row r="59" spans="1:12" s="8" customFormat="1" ht="19.5" customHeight="1" x14ac:dyDescent="0.2">
      <c r="A59" s="3">
        <f>IFERROR(VLOOKUP(B59,'[1]DADOS (OCULTAR)'!$P$3:$R$72,3,0),"")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5.1 - Locação de Equipamentos Médicos-Hospitalares</v>
      </c>
      <c r="D59" s="3">
        <f>'[1]TCE - ANEXO IV - Preencher'!F68</f>
        <v>10859287000163</v>
      </c>
      <c r="E59" s="5" t="str">
        <f>'[1]TCE - ANEXO IV - Preencher'!G68</f>
        <v>NEWMED ASSISTENCE SOLUTIONS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1507</v>
      </c>
      <c r="I59" s="6">
        <f>IF('[1]TCE - ANEXO IV - Preencher'!K68="","",'[1]TCE - ANEXO IV - Preencher'!K68)</f>
        <v>44392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2609600</v>
      </c>
      <c r="L59" s="7">
        <f>'[1]TCE - ANEXO IV - Preencher'!N68</f>
        <v>1880</v>
      </c>
    </row>
    <row r="60" spans="1:12" s="8" customFormat="1" ht="19.5" customHeight="1" x14ac:dyDescent="0.2">
      <c r="A60" s="3">
        <f>IFERROR(VLOOKUP(B60,'[1]DADOS (OCULTAR)'!$P$3:$R$72,3,0),"")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5.1 - Locação de Equipamentos Médicos-Hospitalares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133315</v>
      </c>
      <c r="I60" s="6">
        <f>IF('[1]TCE - ANEXO IV - Preencher'!K69="","",'[1]TCE - ANEXO IV - Preencher'!K69)</f>
        <v>44384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558.75</v>
      </c>
    </row>
    <row r="61" spans="1:12" s="8" customFormat="1" ht="19.5" customHeight="1" x14ac:dyDescent="0.2">
      <c r="A61" s="3">
        <f>IFERROR(VLOOKUP(B61,'[1]DADOS (OCULTAR)'!$P$3:$R$72,3,0),"")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5.1 - Locação de Equipamentos Médicos-Hospitalares</v>
      </c>
      <c r="D61" s="3">
        <f>'[1]TCE - ANEXO IV - Preencher'!F70</f>
        <v>331788002405</v>
      </c>
      <c r="E61" s="5" t="str">
        <f>'[1]TCE - ANEXO IV - Preencher'!G70</f>
        <v>AIRLIQUIDE BRASIL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0042182</v>
      </c>
      <c r="I61" s="6">
        <f>IF('[1]TCE - ANEXO IV - Preencher'!K70="","",'[1]TCE - ANEXO IV - Preencher'!K70)</f>
        <v>44377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2602902</v>
      </c>
      <c r="L61" s="7">
        <f>'[1]TCE - ANEXO IV - Preencher'!N70</f>
        <v>2715.57</v>
      </c>
    </row>
    <row r="62" spans="1:12" s="8" customFormat="1" ht="19.5" customHeight="1" x14ac:dyDescent="0.2">
      <c r="A62" s="3">
        <f>IFERROR(VLOOKUP(B62,'[1]DADOS (OCULTAR)'!$P$3:$R$72,3,0),"")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5.19 - Serviços Gráficos, de Encadernação e de Emolduração</v>
      </c>
      <c r="D62" s="3">
        <f>'[1]TCE - ANEXO IV - Preencher'!F71</f>
        <v>40869265000145</v>
      </c>
      <c r="E62" s="5" t="str">
        <f>'[1]TCE - ANEXO IV - Preencher'!G71</f>
        <v>SUAPE PAPELARIA E LIVRARIA LTDA-ME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000001245</v>
      </c>
      <c r="I62" s="6">
        <f>IF('[1]TCE - ANEXO IV - Preencher'!K71="","",'[1]TCE - ANEXO IV - Preencher'!K71)</f>
        <v>44356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2602902</v>
      </c>
      <c r="L62" s="7">
        <f>'[1]TCE - ANEXO IV - Preencher'!N71</f>
        <v>3</v>
      </c>
    </row>
    <row r="63" spans="1:12" s="8" customFormat="1" ht="19.5" customHeight="1" x14ac:dyDescent="0.2">
      <c r="A63" s="3">
        <f>IFERROR(VLOOKUP(B63,'[1]DADOS (OCULTAR)'!$P$3:$R$72,3,0),"")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5.16 - Serviços Médico-Hospitalares, Odotonlogia e Laboratoriais</v>
      </c>
      <c r="D63" s="3">
        <f>'[1]TCE - ANEXO IV - Preencher'!F72</f>
        <v>26245293000160</v>
      </c>
      <c r="E63" s="5" t="str">
        <f>'[1]TCE - ANEXO IV - Preencher'!G72</f>
        <v>LS PERNAMBUCO ASSISTENCIA MEDICA LTDA ME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00001593</v>
      </c>
      <c r="I63" s="6">
        <f>IF('[1]TCE - ANEXO IV - Preencher'!K72="","",'[1]TCE - ANEXO IV - Preencher'!K72)</f>
        <v>44396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978.6</v>
      </c>
    </row>
    <row r="64" spans="1:12" s="8" customFormat="1" ht="19.5" customHeight="1" x14ac:dyDescent="0.2">
      <c r="A64" s="3">
        <f>IFERROR(VLOOKUP(B64,'[1]DADOS (OCULTAR)'!$P$3:$R$72,3,0),"")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5.16 - Serviços Médico-Hospitalares, Odotonlogia e Laboratoriais</v>
      </c>
      <c r="D64" s="3">
        <f>'[1]TCE - ANEXO IV - Preencher'!F73</f>
        <v>39917741000177</v>
      </c>
      <c r="E64" s="5" t="str">
        <f>'[1]TCE - ANEXO IV - Preencher'!G73</f>
        <v>PRISMAMED ATIVIDADES MÉDICAS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00000203</v>
      </c>
      <c r="I64" s="6">
        <f>IF('[1]TCE - ANEXO IV - Preencher'!K73="","",'[1]TCE - ANEXO IV - Preencher'!K73)</f>
        <v>44400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39380.25</v>
      </c>
    </row>
    <row r="65" spans="1:12" s="8" customFormat="1" ht="19.5" customHeight="1" x14ac:dyDescent="0.2">
      <c r="A65" s="3">
        <f>IFERROR(VLOOKUP(B65,'[1]DADOS (OCULTAR)'!$P$3:$R$72,3,0),"")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5.16 - Serviços Médico-Hospitalares, Odotonlogia e Laboratoriais</v>
      </c>
      <c r="D65" s="3">
        <f>'[1]TCE - ANEXO IV - Preencher'!F74</f>
        <v>26245293000160</v>
      </c>
      <c r="E65" s="5" t="str">
        <f>'[1]TCE - ANEXO IV - Preencher'!G74</f>
        <v>LS PERNAMBUCO ASSISTENCIA MEDICA LTDA ME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00001591</v>
      </c>
      <c r="I65" s="6">
        <f>IF('[1]TCE - ANEXO IV - Preencher'!K74="","",'[1]TCE - ANEXO IV - Preencher'!K74)</f>
        <v>44396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489.3</v>
      </c>
    </row>
    <row r="66" spans="1:12" s="8" customFormat="1" ht="19.5" customHeight="1" x14ac:dyDescent="0.2">
      <c r="A66" s="3">
        <f>IFERROR(VLOOKUP(B66,'[1]DADOS (OCULTAR)'!$P$3:$R$72,3,0),"")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5.16 - Serviços Médico-Hospitalares, Odotonlogia e Laboratoriais</v>
      </c>
      <c r="D66" s="3">
        <f>'[1]TCE - ANEXO IV - Preencher'!F75</f>
        <v>26245293000160</v>
      </c>
      <c r="E66" s="5" t="str">
        <f>'[1]TCE - ANEXO IV - Preencher'!G75</f>
        <v>LS PERNAMBUCO ASSISTENCIA MEDICA LTDA ME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00001580</v>
      </c>
      <c r="I66" s="6">
        <f>IF('[1]TCE - ANEXO IV - Preencher'!K75="","",'[1]TCE - ANEXO IV - Preencher'!K75)</f>
        <v>44390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36566.6</v>
      </c>
    </row>
    <row r="67" spans="1:12" s="8" customFormat="1" ht="19.5" customHeight="1" x14ac:dyDescent="0.2">
      <c r="A67" s="3">
        <f>IFERROR(VLOOKUP(B67,'[1]DADOS (OCULTAR)'!$P$3:$R$72,3,0),"")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5.16 - Serviços Médico-Hospitalares, Odotonlogia e Laboratoriais</v>
      </c>
      <c r="D67" s="3">
        <f>'[1]TCE - ANEXO IV - Preencher'!F76</f>
        <v>4539279016300</v>
      </c>
      <c r="E67" s="5" t="str">
        <f>'[1]TCE - ANEXO IV - Preencher'!G76</f>
        <v>CIENTIFICALAB PRODUTOS LABORATORIAIS E SISTEMAS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000000106</v>
      </c>
      <c r="I67" s="6">
        <f>IF('[1]TCE - ANEXO IV - Preencher'!K76="","",'[1]TCE - ANEXO IV - Preencher'!K76)</f>
        <v>44377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2602902</v>
      </c>
      <c r="L67" s="7">
        <f>'[1]TCE - ANEXO IV - Preencher'!N76</f>
        <v>18096.650000000001</v>
      </c>
    </row>
    <row r="68" spans="1:12" s="8" customFormat="1" ht="19.5" customHeight="1" x14ac:dyDescent="0.2">
      <c r="A68" s="3">
        <f>IFERROR(VLOOKUP(B68,'[1]DADOS (OCULTAR)'!$P$3:$R$72,3,0),"")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5.8 - Locação de Veículos Automotores</v>
      </c>
      <c r="D68" s="3">
        <f>'[1]TCE - ANEXO IV - Preencher'!F77</f>
        <v>3112378000175</v>
      </c>
      <c r="E68" s="5" t="str">
        <f>'[1]TCE - ANEXO IV - Preencher'!G77</f>
        <v>RESGATE KM EXPRESS EIRELI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1000836</v>
      </c>
      <c r="I68" s="6">
        <f>IF('[1]TCE - ANEXO IV - Preencher'!K77="","",'[1]TCE - ANEXO IV - Preencher'!K77)</f>
        <v>44383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2507507</v>
      </c>
      <c r="L68" s="7">
        <f>'[1]TCE - ANEXO IV - Preencher'!N77</f>
        <v>12000</v>
      </c>
    </row>
    <row r="69" spans="1:12" s="8" customFormat="1" ht="19.5" customHeight="1" x14ac:dyDescent="0.2">
      <c r="A69" s="3">
        <f>IFERROR(VLOOKUP(B69,'[1]DADOS (OCULTAR)'!$P$3:$R$72,3,0),"")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5.8 - Locação de Veículos Automotores</v>
      </c>
      <c r="D69" s="3">
        <f>'[1]TCE - ANEXO IV - Preencher'!F78</f>
        <v>3112378000175</v>
      </c>
      <c r="E69" s="5" t="str">
        <f>'[1]TCE - ANEXO IV - Preencher'!G78</f>
        <v>RESGATE KM EXPRESS EIRELI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10008360002</v>
      </c>
      <c r="I69" s="6">
        <f>IF('[1]TCE - ANEXO IV - Preencher'!K78="","",'[1]TCE - ANEXO IV - Preencher'!K78)</f>
        <v>44383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2507507</v>
      </c>
      <c r="L69" s="7">
        <f>'[1]TCE - ANEXO IV - Preencher'!N78</f>
        <v>13000</v>
      </c>
    </row>
    <row r="70" spans="1:12" s="8" customFormat="1" ht="19.5" customHeight="1" x14ac:dyDescent="0.2">
      <c r="A70" s="3">
        <f>IFERROR(VLOOKUP(B70,'[1]DADOS (OCULTAR)'!$P$3:$R$72,3,0),"")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5.99 - Outros Serviços de Terceiros Pessoa Jurídica</v>
      </c>
      <c r="D70" s="3">
        <f>'[1]TCE - ANEXO IV - Preencher'!F79</f>
        <v>13412347000193</v>
      </c>
      <c r="E70" s="5" t="str">
        <f>'[1]TCE - ANEXO IV - Preencher'!G79</f>
        <v>FREDERICO JOSE LOPES DE ALMEIDA PIANCO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2756</v>
      </c>
      <c r="I70" s="6">
        <f>IF('[1]TCE - ANEXO IV - Preencher'!K79="","",'[1]TCE - ANEXO IV - Preencher'!K79)</f>
        <v>44350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2602902</v>
      </c>
      <c r="L70" s="7">
        <f>'[1]TCE - ANEXO IV - Preencher'!N79</f>
        <v>760</v>
      </c>
    </row>
    <row r="71" spans="1:12" s="8" customFormat="1" ht="19.5" customHeight="1" x14ac:dyDescent="0.2">
      <c r="A71" s="3">
        <f>IFERROR(VLOOKUP(B71,'[1]DADOS (OCULTAR)'!$P$3:$R$72,3,0),"")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5.15 - Serviços Domésticos</v>
      </c>
      <c r="D71" s="3">
        <f>'[1]TCE - ANEXO IV - Preencher'!F80</f>
        <v>6272575004803</v>
      </c>
      <c r="E71" s="5" t="str">
        <f>'[1]TCE - ANEXO IV - Preencher'!G80</f>
        <v>LAVEBRAS GESTAO DE TEXTEIS S.A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000004116</v>
      </c>
      <c r="I71" s="6">
        <f>IF('[1]TCE - ANEXO IV - Preencher'!K80="","",'[1]TCE - ANEXO IV - Preencher'!K80)</f>
        <v>44377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2610707</v>
      </c>
      <c r="L71" s="7">
        <f>'[1]TCE - ANEXO IV - Preencher'!N80</f>
        <v>595.86</v>
      </c>
    </row>
    <row r="72" spans="1:12" s="8" customFormat="1" ht="19.5" customHeight="1" x14ac:dyDescent="0.2">
      <c r="A72" s="3">
        <f>IFERROR(VLOOKUP(B72,'[1]DADOS (OCULTAR)'!$P$3:$R$72,3,0),"")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5.10 - Detetização/Tratamento de Resíduos e Afins</v>
      </c>
      <c r="D72" s="3">
        <f>'[1]TCE - ANEXO IV - Preencher'!F81</f>
        <v>11863530000180</v>
      </c>
      <c r="E72" s="5" t="str">
        <f>'[1]TCE - ANEXO IV - Preencher'!G81</f>
        <v>BRASCON GESTAO AMBIENTAL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00079038</v>
      </c>
      <c r="I72" s="6">
        <f>IF('[1]TCE - ANEXO IV - Preencher'!K81="","",'[1]TCE - ANEXO IV - Preencher'!K81)</f>
        <v>44378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2611309</v>
      </c>
      <c r="L72" s="7">
        <f>'[1]TCE - ANEXO IV - Preencher'!N81</f>
        <v>1215.08</v>
      </c>
    </row>
    <row r="73" spans="1:12" s="8" customFormat="1" ht="19.5" customHeight="1" x14ac:dyDescent="0.2">
      <c r="A73" s="3">
        <f>IFERROR(VLOOKUP(B73,'[1]DADOS (OCULTAR)'!$P$3:$R$72,3,0),"")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5.17 - Manutenção de Software, Certificação Digital e Microfilmagem</v>
      </c>
      <c r="D73" s="3">
        <f>'[1]TCE - ANEXO IV - Preencher'!F82</f>
        <v>5020356000100</v>
      </c>
      <c r="E73" s="5" t="str">
        <f>'[1]TCE - ANEXO IV - Preencher'!G82</f>
        <v>BID COMERCIO E SERVIÇO EM TECNOLOGIA DA INFORMAÇÃO LTD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00003968</v>
      </c>
      <c r="I73" s="6">
        <f>IF('[1]TCE - ANEXO IV - Preencher'!K82="","",'[1]TCE - ANEXO IV - Preencher'!K82)</f>
        <v>44348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397.69</v>
      </c>
    </row>
    <row r="74" spans="1:12" s="8" customFormat="1" ht="19.5" customHeight="1" x14ac:dyDescent="0.2">
      <c r="A74" s="3">
        <f>IFERROR(VLOOKUP(B74,'[1]DADOS (OCULTAR)'!$P$3:$R$72,3,0),"")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92306257000780</v>
      </c>
      <c r="E74" s="5" t="str">
        <f>'[1]TCE - ANEXO IV - Preencher'!G83</f>
        <v>MV INFORMATICA NORDESTE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00026915</v>
      </c>
      <c r="I74" s="6">
        <f>IF('[1]TCE - ANEXO IV - Preencher'!K83="","",'[1]TCE - ANEXO IV - Preencher'!K83)</f>
        <v>44390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15157.34</v>
      </c>
    </row>
    <row r="75" spans="1:12" s="8" customFormat="1" ht="19.5" customHeight="1" x14ac:dyDescent="0.2">
      <c r="A75" s="3">
        <f>IFERROR(VLOOKUP(B75,'[1]DADOS (OCULTAR)'!$P$3:$R$72,3,0),"")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5.17 - Manutenção de Software, Certificação Digital e Microfilmagem</v>
      </c>
      <c r="D75" s="3">
        <f>'[1]TCE - ANEXO IV - Preencher'!F84</f>
        <v>16783034000130</v>
      </c>
      <c r="E75" s="5" t="str">
        <f>'[1]TCE - ANEXO IV - Preencher'!G84</f>
        <v>SINTESE-LICENCIAMENTO DE PROGRAMA PARA COMPUTADORES ON-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00014711</v>
      </c>
      <c r="I75" s="6">
        <f>IF('[1]TCE - ANEXO IV - Preencher'!K84="","",'[1]TCE - ANEXO IV - Preencher'!K84)</f>
        <v>44378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1500</v>
      </c>
    </row>
    <row r="76" spans="1:12" s="8" customFormat="1" ht="19.5" customHeight="1" x14ac:dyDescent="0.2">
      <c r="A76" s="3">
        <f>IFERROR(VLOOKUP(B76,'[1]DADOS (OCULTAR)'!$P$3:$R$72,3,0),"")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53113791001285</v>
      </c>
      <c r="E76" s="5" t="str">
        <f>'[1]TCE - ANEXO IV - Preencher'!G85</f>
        <v xml:space="preserve">TOTVS S.A 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49016</v>
      </c>
      <c r="I76" s="6">
        <f>IF('[1]TCE - ANEXO IV - Preencher'!K85="","",'[1]TCE - ANEXO IV - Preencher'!K85)</f>
        <v>44378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3106200</v>
      </c>
      <c r="L76" s="7">
        <f>'[1]TCE - ANEXO IV - Preencher'!N85</f>
        <v>98.37</v>
      </c>
    </row>
    <row r="77" spans="1:12" s="8" customFormat="1" ht="19.5" customHeight="1" x14ac:dyDescent="0.2">
      <c r="A77" s="3">
        <f>IFERROR(VLOOKUP(B77,'[1]DADOS (OCULTAR)'!$P$3:$R$72,3,0),"")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5.17 - Manutenção de Software, Certificação Digital e Microfilmagem</v>
      </c>
      <c r="D77" s="3">
        <f>'[1]TCE - ANEXO IV - Preencher'!F86</f>
        <v>53113791001285</v>
      </c>
      <c r="E77" s="5" t="str">
        <f>'[1]TCE - ANEXO IV - Preencher'!G86</f>
        <v xml:space="preserve">TOTVS S.A 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49017</v>
      </c>
      <c r="I77" s="6">
        <f>IF('[1]TCE - ANEXO IV - Preencher'!K86="","",'[1]TCE - ANEXO IV - Preencher'!K86)</f>
        <v>44378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3106200</v>
      </c>
      <c r="L77" s="7">
        <f>'[1]TCE - ANEXO IV - Preencher'!N86</f>
        <v>687.69</v>
      </c>
    </row>
    <row r="78" spans="1:12" s="8" customFormat="1" ht="19.5" customHeight="1" x14ac:dyDescent="0.2">
      <c r="A78" s="3">
        <f>IFERROR(VLOOKUP(B78,'[1]DADOS (OCULTAR)'!$P$3:$R$72,3,0),"")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5.22 - Vigilância Ostensiva / Monitorada</v>
      </c>
      <c r="D78" s="3">
        <f>'[1]TCE - ANEXO IV - Preencher'!F87</f>
        <v>10229013000190</v>
      </c>
      <c r="E78" s="5" t="str">
        <f>'[1]TCE - ANEXO IV - Preencher'!G87</f>
        <v>INTERCLEAN ADMINISTRACAO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00000440</v>
      </c>
      <c r="I78" s="6">
        <f>IF('[1]TCE - ANEXO IV - Preencher'!K87="","",'[1]TCE - ANEXO IV - Preencher'!K87)</f>
        <v>44378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38656.86</v>
      </c>
    </row>
    <row r="79" spans="1:12" s="8" customFormat="1" ht="19.5" customHeight="1" x14ac:dyDescent="0.2">
      <c r="A79" s="3">
        <f>IFERROR(VLOOKUP(B79,'[1]DADOS (OCULTAR)'!$P$3:$R$72,3,0),"")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5.2 - Serviços Técnicos Profissionais</v>
      </c>
      <c r="D79" s="3">
        <f>'[1]TCE - ANEXO IV - Preencher'!F88</f>
        <v>1699696000159</v>
      </c>
      <c r="E79" s="5" t="str">
        <f>'[1]TCE - ANEXO IV - Preencher'!G88</f>
        <v>QUALIAGUA LABORATORIO E CONSULTORIA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00054682</v>
      </c>
      <c r="I79" s="6">
        <f>IF('[1]TCE - ANEXO IV - Preencher'!K88="","",'[1]TCE - ANEXO IV - Preencher'!K88)</f>
        <v>44378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199</v>
      </c>
    </row>
    <row r="80" spans="1:12" s="8" customFormat="1" ht="19.5" customHeight="1" x14ac:dyDescent="0.2">
      <c r="A80" s="3">
        <f>IFERROR(VLOOKUP(B80,'[1]DADOS (OCULTAR)'!$P$3:$R$72,3,0),"")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5.2 - Serviços Técnicos Profissionais</v>
      </c>
      <c r="D80" s="3">
        <f>'[1]TCE - ANEXO IV - Preencher'!F89</f>
        <v>2512303000119</v>
      </c>
      <c r="E80" s="5" t="str">
        <f>'[1]TCE - ANEXO IV - Preencher'!G89</f>
        <v>NOROES AZEVEDO SOCIEDADE DE ADVOGADOS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00004961</v>
      </c>
      <c r="I80" s="6">
        <f>IF('[1]TCE - ANEXO IV - Preencher'!K89="","",'[1]TCE - ANEXO IV - Preencher'!K89)</f>
        <v>44351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1425</v>
      </c>
    </row>
    <row r="81" spans="1:12" s="8" customFormat="1" ht="19.5" customHeight="1" x14ac:dyDescent="0.2">
      <c r="A81" s="3">
        <f>IFERROR(VLOOKUP(B81,'[1]DADOS (OCULTAR)'!$P$3:$R$72,3,0),"")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5.2 - Serviços Técnicos Profissionais</v>
      </c>
      <c r="D81" s="3">
        <f>'[1]TCE - ANEXO IV - Preencher'!F90</f>
        <v>2512303000119</v>
      </c>
      <c r="E81" s="5" t="str">
        <f>'[1]TCE - ANEXO IV - Preencher'!G90</f>
        <v>NOROES AZEVEDO SOCIEDADE DE ADVOGADOS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00004962</v>
      </c>
      <c r="I81" s="6">
        <f>IF('[1]TCE - ANEXO IV - Preencher'!K90="","",'[1]TCE - ANEXO IV - Preencher'!K90)</f>
        <v>44351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2094</v>
      </c>
    </row>
    <row r="82" spans="1:12" s="8" customFormat="1" ht="19.5" customHeight="1" x14ac:dyDescent="0.2">
      <c r="A82" s="3">
        <f>IFERROR(VLOOKUP(B82,'[1]DADOS (OCULTAR)'!$P$3:$R$72,3,0),"")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5.99 - Outros Serviços de Terceiros Pessoa Jurídica</v>
      </c>
      <c r="D82" s="3">
        <f>'[1]TCE - ANEXO IV - Preencher'!F91</f>
        <v>10816775000274</v>
      </c>
      <c r="E82" s="5" t="str">
        <f>'[1]TCE - ANEXO IV - Preencher'!G91</f>
        <v>INSPETORIA SALESIANA DO NORDESTE DO BRASIL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00013206</v>
      </c>
      <c r="I82" s="6">
        <f>IF('[1]TCE - ANEXO IV - Preencher'!K91="","",'[1]TCE - ANEXO IV - Preencher'!K91)</f>
        <v>44363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250</v>
      </c>
    </row>
    <row r="83" spans="1:12" s="8" customFormat="1" ht="19.5" customHeight="1" x14ac:dyDescent="0.2">
      <c r="A83" s="3">
        <f>IFERROR(VLOOKUP(B83,'[1]DADOS (OCULTAR)'!$P$3:$R$72,3,0),"")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5.99 - Outros Serviços de Terceiros Pessoa Jurídica</v>
      </c>
      <c r="D83" s="3">
        <f>'[1]TCE - ANEXO IV - Preencher'!F92</f>
        <v>5467959000155</v>
      </c>
      <c r="E83" s="5" t="str">
        <f>'[1]TCE - ANEXO IV - Preencher'!G92</f>
        <v>MOTO 29 SERVICO DE ENTREGA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000001703</v>
      </c>
      <c r="I83" s="6">
        <f>IF('[1]TCE - ANEXO IV - Preencher'!K92="","",'[1]TCE - ANEXO IV - Preencher'!K92)</f>
        <v>44363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1285.7</v>
      </c>
    </row>
    <row r="84" spans="1:12" s="8" customFormat="1" ht="19.5" customHeight="1" x14ac:dyDescent="0.2">
      <c r="A84" s="3">
        <f>IFERROR(VLOOKUP(B84,'[1]DADOS (OCULTAR)'!$P$3:$R$72,3,0),"")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5.99 - Outros Serviços de Terceiros Pessoa Jurídica</v>
      </c>
      <c r="D84" s="3">
        <f>'[1]TCE - ANEXO IV - Preencher'!F93</f>
        <v>5467959000155</v>
      </c>
      <c r="E84" s="5" t="str">
        <f>'[1]TCE - ANEXO IV - Preencher'!G93</f>
        <v>MOTO 29 SERVICO DE ENTREGA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000001716</v>
      </c>
      <c r="I84" s="6">
        <f>IF('[1]TCE - ANEXO IV - Preencher'!K93="","",'[1]TCE - ANEXO IV - Preencher'!K93)</f>
        <v>44363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3400</v>
      </c>
    </row>
    <row r="85" spans="1:12" s="8" customFormat="1" ht="19.5" customHeight="1" x14ac:dyDescent="0.2">
      <c r="A85" s="3">
        <f>IFERROR(VLOOKUP(B85,'[1]DADOS (OCULTAR)'!$P$3:$R$72,3,0),"")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5.99 - Outros Serviços de Terceiros Pessoa Jurídica</v>
      </c>
      <c r="D85" s="3">
        <f>'[1]TCE - ANEXO IV - Preencher'!F94</f>
        <v>5467959000155</v>
      </c>
      <c r="E85" s="5" t="str">
        <f>'[1]TCE - ANEXO IV - Preencher'!G94</f>
        <v>MOTO 29 SERVICO DE ENTREGA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000001729</v>
      </c>
      <c r="I85" s="6">
        <f>IF('[1]TCE - ANEXO IV - Preencher'!K94="","",'[1]TCE - ANEXO IV - Preencher'!K94)</f>
        <v>44384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427.23</v>
      </c>
    </row>
    <row r="86" spans="1:12" s="8" customFormat="1" ht="19.5" customHeight="1" x14ac:dyDescent="0.2">
      <c r="A86" s="3">
        <f>IFERROR(VLOOKUP(B86,'[1]DADOS (OCULTAR)'!$P$3:$R$72,3,0),"")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5.99 - Outros Serviços de Terceiros Pessoa Jurídica</v>
      </c>
      <c r="D86" s="3">
        <f>'[1]TCE - ANEXO IV - Preencher'!F95</f>
        <v>18835749000114</v>
      </c>
      <c r="E86" s="5" t="str">
        <f>'[1]TCE - ANEXO IV - Preencher'!G95</f>
        <v>JEMN SERVICOS MEDICOS LTDA -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000000242</v>
      </c>
      <c r="I86" s="6">
        <f>IF('[1]TCE - ANEXO IV - Preencher'!K95="","",'[1]TCE - ANEXO IV - Preencher'!K95)</f>
        <v>44379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2602902</v>
      </c>
      <c r="L86" s="7">
        <f>'[1]TCE - ANEXO IV - Preencher'!N95</f>
        <v>3500</v>
      </c>
    </row>
    <row r="87" spans="1:12" s="8" customFormat="1" ht="19.5" customHeight="1" x14ac:dyDescent="0.2">
      <c r="A87" s="3">
        <f>IFERROR(VLOOKUP(B87,'[1]DADOS (OCULTAR)'!$P$3:$R$72,3,0),"")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5.99 - Outros Serviços de Terceiros Pessoa Jurídica</v>
      </c>
      <c r="D87" s="3">
        <f>'[1]TCE - ANEXO IV - Preencher'!F96</f>
        <v>13409775000329</v>
      </c>
      <c r="E87" s="5" t="str">
        <f>'[1]TCE - ANEXO IV - Preencher'!G96</f>
        <v>LINUS LOG LTDA ME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000001217</v>
      </c>
      <c r="I87" s="6">
        <f>IF('[1]TCE - ANEXO IV - Preencher'!K96="","",'[1]TCE - ANEXO IV - Preencher'!K96)</f>
        <v>44385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2607901</v>
      </c>
      <c r="L87" s="7">
        <f>'[1]TCE - ANEXO IV - Preencher'!N96</f>
        <v>1200.9100000000001</v>
      </c>
    </row>
    <row r="88" spans="1:12" s="8" customFormat="1" ht="19.5" customHeight="1" x14ac:dyDescent="0.2">
      <c r="A88" s="3">
        <f>IFERROR(VLOOKUP(B88,'[1]DADOS (OCULTAR)'!$P$3:$R$72,3,0),"")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5.5 - Reparo e Manutenção de Máquinas e Equipamentos</v>
      </c>
      <c r="D88" s="3">
        <f>'[1]TCE - ANEXO IV - Preencher'!F97</f>
        <v>1141468000169</v>
      </c>
      <c r="E88" s="5" t="str">
        <f>'[1]TCE - ANEXO IV - Preencher'!G97</f>
        <v>MEDCALL COMERCIO E SERVICOS DE EQUIPAMENTOS MEDICOS LTD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00002670</v>
      </c>
      <c r="I88" s="6">
        <f>IF('[1]TCE - ANEXO IV - Preencher'!K97="","",'[1]TCE - ANEXO IV - Preencher'!K97)</f>
        <v>44379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356.33</v>
      </c>
    </row>
    <row r="89" spans="1:12" s="8" customFormat="1" ht="19.5" customHeight="1" x14ac:dyDescent="0.2">
      <c r="A89" s="3">
        <f>IFERROR(VLOOKUP(B89,'[1]DADOS (OCULTAR)'!$P$3:$R$72,3,0),"")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5.5 - Reparo e Manutenção de Máquinas e Equipamentos</v>
      </c>
      <c r="D89" s="3">
        <f>'[1]TCE - ANEXO IV - Preencher'!F98</f>
        <v>7146768000117</v>
      </c>
      <c r="E89" s="5" t="str">
        <f>'[1]TCE - ANEXO IV - Preencher'!G98</f>
        <v>SERV IMAGEM NORDESTE ASSISTENCIA TECNICA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000004124</v>
      </c>
      <c r="I89" s="6">
        <f>IF('[1]TCE - ANEXO IV - Preencher'!K98="","",'[1]TCE - ANEXO IV - Preencher'!K98)</f>
        <v>44376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2602902</v>
      </c>
      <c r="L89" s="7">
        <f>'[1]TCE - ANEXO IV - Preencher'!N98</f>
        <v>2059</v>
      </c>
    </row>
    <row r="90" spans="1:12" s="8" customFormat="1" ht="19.5" customHeight="1" x14ac:dyDescent="0.2">
      <c r="A90" s="3">
        <f>IFERROR(VLOOKUP(B90,'[1]DADOS (OCULTAR)'!$P$3:$R$72,3,0),"")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5.5 - Reparo e Manutenção de Máquinas e Equipamentos</v>
      </c>
      <c r="D90" s="3">
        <f>'[1]TCE - ANEXO IV - Preencher'!F99</f>
        <v>24380578002041</v>
      </c>
      <c r="E90" s="5" t="str">
        <f>'[1]TCE - ANEXO IV - Preencher'!G99</f>
        <v>WHITE MARTINS GASES INDUSTRIAIS NE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11326</v>
      </c>
      <c r="I90" s="6">
        <f>IF('[1]TCE - ANEXO IV - Preencher'!K99="","",'[1]TCE - ANEXO IV - Preencher'!K99)</f>
        <v>44385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459.3</v>
      </c>
    </row>
    <row r="91" spans="1:12" s="8" customFormat="1" ht="19.5" customHeight="1" x14ac:dyDescent="0.2">
      <c r="A91" s="3">
        <f>IFERROR(VLOOKUP(B91,'[1]DADOS (OCULTAR)'!$P$3:$R$72,3,0),"")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5.5 - Reparo e Manutenção de Máquinas e Equipamentos</v>
      </c>
      <c r="D91" s="3">
        <f>'[1]TCE - ANEXO IV - Preencher'!F100</f>
        <v>12776921000120</v>
      </c>
      <c r="E91" s="5" t="str">
        <f>'[1]TCE - ANEXO IV - Preencher'!G100</f>
        <v>VALDEMIR TEOTONIO DE LIMA 09594698420 - EI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000000442</v>
      </c>
      <c r="I91" s="6">
        <f>IF('[1]TCE - ANEXO IV - Preencher'!K100="","",'[1]TCE - ANEXO IV - Preencher'!K100)</f>
        <v>44377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2609600</v>
      </c>
      <c r="L91" s="7">
        <f>'[1]TCE - ANEXO IV - Preencher'!N100</f>
        <v>1772.49</v>
      </c>
    </row>
    <row r="92" spans="1:12" s="8" customFormat="1" ht="19.5" customHeight="1" x14ac:dyDescent="0.2">
      <c r="A92" s="3">
        <f>IFERROR(VLOOKUP(B92,'[1]DADOS (OCULTAR)'!$P$3:$R$72,3,0),"")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5.5 - Reparo e Manutenção de Máquinas e Equipamentos</v>
      </c>
      <c r="D92" s="3">
        <f>'[1]TCE - ANEXO IV - Preencher'!F101</f>
        <v>12776921000120</v>
      </c>
      <c r="E92" s="5" t="str">
        <f>'[1]TCE - ANEXO IV - Preencher'!G101</f>
        <v>VALDEMIR TEOTONIO DE LIMA 09594698420 - EI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000000443</v>
      </c>
      <c r="I92" s="6">
        <f>IF('[1]TCE - ANEXO IV - Preencher'!K101="","",'[1]TCE - ANEXO IV - Preencher'!K101)</f>
        <v>44377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2609600</v>
      </c>
      <c r="L92" s="7">
        <f>'[1]TCE - ANEXO IV - Preencher'!N101</f>
        <v>550</v>
      </c>
    </row>
    <row r="93" spans="1:12" s="8" customFormat="1" ht="19.5" customHeight="1" x14ac:dyDescent="0.2">
      <c r="A93" s="3">
        <f>IFERROR(VLOOKUP(B93,'[1]DADOS (OCULTAR)'!$P$3:$R$72,3,0),"")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5.5 - Reparo e Manutenção de Máquinas e Equipamentos</v>
      </c>
      <c r="D93" s="3">
        <f>'[1]TCE - ANEXO IV - Preencher'!F102</f>
        <v>12853727000109</v>
      </c>
      <c r="E93" s="5" t="str">
        <f>'[1]TCE - ANEXO IV - Preencher'!G102</f>
        <v>KESA COMERCIO E SERVICOS TECNICOS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00006136</v>
      </c>
      <c r="I93" s="6">
        <f>IF('[1]TCE - ANEXO IV - Preencher'!K102="","",'[1]TCE - ANEXO IV - Preencher'!K102)</f>
        <v>44375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1177.4100000000001</v>
      </c>
    </row>
    <row r="94" spans="1:12" s="8" customFormat="1" ht="19.5" customHeight="1" x14ac:dyDescent="0.2">
      <c r="A94" s="3">
        <f>IFERROR(VLOOKUP(B94,'[1]DADOS (OCULTAR)'!$P$3:$R$72,3,0),"")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5.5 - Reparo e Manutenção de Máquinas e Equipamentos</v>
      </c>
      <c r="D94" s="3">
        <f>'[1]TCE - ANEXO IV - Preencher'!F103</f>
        <v>9014387000100</v>
      </c>
      <c r="E94" s="5" t="str">
        <f>'[1]TCE - ANEXO IV - Preencher'!G103</f>
        <v>COMPLETA SERVIÇOS DE AR CONDICIONADO E LOCAÇÃO LTDA EPP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00001482</v>
      </c>
      <c r="I94" s="6">
        <f>IF('[1]TCE - ANEXO IV - Preencher'!K103="","",'[1]TCE - ANEXO IV - Preencher'!K103)</f>
        <v>44368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3980.13</v>
      </c>
    </row>
    <row r="95" spans="1:12" s="8" customFormat="1" ht="19.5" customHeight="1" x14ac:dyDescent="0.2">
      <c r="A95" s="3">
        <f>IFERROR(VLOOKUP(B95,'[1]DADOS (OCULTAR)'!$P$3:$R$72,3,0),"")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5.5 - Reparo e Manutenção de Máquinas e Equipamentos</v>
      </c>
      <c r="D95" s="3">
        <f>'[1]TCE - ANEXO IV - Preencher'!F104</f>
        <v>8845988000100</v>
      </c>
      <c r="E95" s="5" t="str">
        <f>'[1]TCE - ANEXO IV - Preencher'!G104</f>
        <v>ACESSPLUS MAUTENCAO LTDA ME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00004912</v>
      </c>
      <c r="I95" s="6">
        <f>IF('[1]TCE - ANEXO IV - Preencher'!K104="","",'[1]TCE - ANEXO IV - Preencher'!K104)</f>
        <v>44378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352.12</v>
      </c>
    </row>
    <row r="96" spans="1:12" s="8" customFormat="1" ht="19.5" customHeight="1" x14ac:dyDescent="0.2">
      <c r="A96" s="3">
        <f>IFERROR(VLOOKUP(B96,'[1]DADOS (OCULTAR)'!$P$3:$R$72,3,0),"")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17398584000106</v>
      </c>
      <c r="E96" s="5" t="str">
        <f>'[1]TCE - ANEXO IV - Preencher'!G105</f>
        <v>M T G MONTAGEM TECNICA DE GAS LTDA 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00001341</v>
      </c>
      <c r="I96" s="6">
        <f>IF('[1]TCE - ANEXO IV - Preencher'!K105="","",'[1]TCE - ANEXO IV - Preencher'!K105)</f>
        <v>44378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600</v>
      </c>
    </row>
    <row r="97" spans="1:12" s="8" customFormat="1" ht="19.5" customHeight="1" x14ac:dyDescent="0.2">
      <c r="A97" s="3">
        <f>IFERROR(VLOOKUP(B97,'[1]DADOS (OCULTAR)'!$P$3:$R$72,3,0),"")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5.4 - Reparo e Manutenção de Bens Imóveis</v>
      </c>
      <c r="D97" s="3">
        <f>'[1]TCE - ANEXO IV - Preencher'!F106</f>
        <v>5974275000140</v>
      </c>
      <c r="E97" s="5" t="str">
        <f>'[1]TCE - ANEXO IV - Preencher'!G106</f>
        <v>EKIPE TECNOLOGIA EM SEGURANCA E INCENDIO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000014274</v>
      </c>
      <c r="I97" s="6">
        <f>IF('[1]TCE - ANEXO IV - Preencher'!K106="","",'[1]TCE - ANEXO IV - Preencher'!K106)</f>
        <v>44377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120</v>
      </c>
    </row>
    <row r="98" spans="1:12" s="8" customFormat="1" ht="19.5" customHeight="1" x14ac:dyDescent="0.2">
      <c r="A98" s="3">
        <f>IFERROR(VLOOKUP(B98,'[1]DADOS (OCULTAR)'!$P$3:$R$72,3,0),"")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5.6 - Reparo e Manutanção de Veículos</v>
      </c>
      <c r="D98" s="3">
        <f>'[1]TCE - ANEXO IV - Preencher'!F107</f>
        <v>2780558000162</v>
      </c>
      <c r="E98" s="5" t="str">
        <f>'[1]TCE - ANEXO IV - Preencher'!G107</f>
        <v>EMMANOEL N. A PEREIRA TRANSPORTES - 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000000628</v>
      </c>
      <c r="I98" s="6">
        <f>IF('[1]TCE - ANEXO IV - Preencher'!K107="","",'[1]TCE - ANEXO IV - Preencher'!K107)</f>
        <v>44377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60</v>
      </c>
    </row>
    <row r="99" spans="1:12" s="8" customFormat="1" ht="19.5" customHeight="1" x14ac:dyDescent="0.2">
      <c r="A99" s="3">
        <f>IFERROR(VLOOKUP(B99,'[1]DADOS (OCULTAR)'!$P$3:$R$72,3,0),"")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 xml:space="preserve"> - </v>
      </c>
      <c r="D99" s="3">
        <f>'[1]TCE - ANEXO IV - Preencher'!F108</f>
        <v>26245293000160</v>
      </c>
      <c r="E99" s="5" t="str">
        <f>'[1]TCE - ANEXO IV - Preencher'!G108</f>
        <v>LS PERNAMBUCO ASSISTENCIA MEDICA LTDA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00001579</v>
      </c>
      <c r="I99" s="6">
        <f>IF('[1]TCE - ANEXO IV - Preencher'!K108="","",'[1]TCE - ANEXO IV - Preencher'!K108)</f>
        <v>44390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17364.900000000001</v>
      </c>
    </row>
    <row r="100" spans="1:12" s="8" customFormat="1" ht="19.5" customHeight="1" x14ac:dyDescent="0.2">
      <c r="A100" s="3">
        <f>IFERROR(VLOOKUP(B100,'[1]DADOS (OCULTAR)'!$P$3:$R$72,3,0),"")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 xml:space="preserve"> - </v>
      </c>
      <c r="D100" s="3">
        <f>'[1]TCE - ANEXO IV - Preencher'!F109</f>
        <v>26245293000160</v>
      </c>
      <c r="E100" s="5" t="str">
        <f>'[1]TCE - ANEXO IV - Preencher'!G109</f>
        <v>LS PERNAMBUCO ASSISTENCIA MEDICA LTDA ME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00001490</v>
      </c>
      <c r="I100" s="6">
        <f>IF('[1]TCE - ANEXO IV - Preencher'!K109="","",'[1]TCE - ANEXO IV - Preencher'!K109)</f>
        <v>44369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13696.2</v>
      </c>
    </row>
    <row r="101" spans="1:12" s="8" customFormat="1" ht="19.5" customHeight="1" x14ac:dyDescent="0.2">
      <c r="A101" s="3">
        <f>IFERROR(VLOOKUP(B101,'[1]DADOS (OCULTAR)'!$P$3:$R$72,3,0),"")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 xml:space="preserve"> - </v>
      </c>
      <c r="D101" s="3">
        <f>'[1]TCE - ANEXO IV - Preencher'!F110</f>
        <v>26245293000160</v>
      </c>
      <c r="E101" s="5" t="str">
        <f>'[1]TCE - ANEXO IV - Preencher'!G110</f>
        <v>LS PERNAMBUCO ASSISTENCIA MEDICA LTDA ME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00001590</v>
      </c>
      <c r="I101" s="6">
        <f>IF('[1]TCE - ANEXO IV - Preencher'!K110="","",'[1]TCE - ANEXO IV - Preencher'!K110)</f>
        <v>44396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489.3</v>
      </c>
    </row>
    <row r="102" spans="1:12" s="8" customFormat="1" ht="19.5" customHeight="1" x14ac:dyDescent="0.2">
      <c r="A102" s="3">
        <f>IFERROR(VLOOKUP(B102,'[1]DADOS (OCULTAR)'!$P$3:$R$72,3,0),"")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 xml:space="preserve"> - </v>
      </c>
      <c r="D102" s="3">
        <f>'[1]TCE - ANEXO IV - Preencher'!F111</f>
        <v>26245293000160</v>
      </c>
      <c r="E102" s="5" t="str">
        <f>'[1]TCE - ANEXO IV - Preencher'!G111</f>
        <v>LS PERNAMBUCO ASSISTENCIA MEDICA LTDA ME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00001592</v>
      </c>
      <c r="I102" s="6">
        <f>IF('[1]TCE - ANEXO IV - Preencher'!K111="","",'[1]TCE - ANEXO IV - Preencher'!K111)</f>
        <v>44396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856.79</v>
      </c>
    </row>
    <row r="103" spans="1:12" s="8" customFormat="1" ht="19.5" customHeight="1" x14ac:dyDescent="0.2">
      <c r="A103" s="3">
        <f>IFERROR(VLOOKUP(B103,'[1]DADOS (OCULTAR)'!$P$3:$R$72,3,0),"")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 xml:space="preserve"> - </v>
      </c>
      <c r="D103" s="3">
        <f>'[1]TCE - ANEXO IV - Preencher'!F112</f>
        <v>40333869000172</v>
      </c>
      <c r="E103" s="5" t="str">
        <f>'[1]TCE - ANEXO IV - Preencher'!G112</f>
        <v>PREMED ATIVIDADES MEDICAS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00000079</v>
      </c>
      <c r="I103" s="6">
        <f>IF('[1]TCE - ANEXO IV - Preencher'!K112="","",'[1]TCE - ANEXO IV - Preencher'!K112)</f>
        <v>44378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3179.4</v>
      </c>
    </row>
    <row r="104" spans="1:12" s="8" customFormat="1" ht="19.5" customHeight="1" x14ac:dyDescent="0.2">
      <c r="A104" s="3">
        <f>IFERROR(VLOOKUP(B104,'[1]DADOS (OCULTAR)'!$P$3:$R$72,3,0),"")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 xml:space="preserve"> - </v>
      </c>
      <c r="D104" s="3">
        <f>'[1]TCE - ANEXO IV - Preencher'!F113</f>
        <v>39358831000175</v>
      </c>
      <c r="E104" s="5" t="str">
        <f>'[1]TCE - ANEXO IV - Preencher'!G113</f>
        <v xml:space="preserve"> POSITIVAMED ATIVIDADES MEDICAS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00000136</v>
      </c>
      <c r="I104" s="6">
        <f>IF('[1]TCE - ANEXO IV - Preencher'!K113="","",'[1]TCE - ANEXO IV - Preencher'!K113)</f>
        <v>44378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10395</v>
      </c>
    </row>
    <row r="105" spans="1:12" s="8" customFormat="1" ht="19.5" customHeight="1" x14ac:dyDescent="0.2">
      <c r="A105" s="3">
        <f>IFERROR(VLOOKUP(B105,'[1]DADOS (OCULTAR)'!$P$3:$R$72,3,0),"")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 xml:space="preserve"> - </v>
      </c>
      <c r="D105" s="3">
        <f>'[1]TCE - ANEXO IV - Preencher'!F114</f>
        <v>33523708000186</v>
      </c>
      <c r="E105" s="5" t="str">
        <f>'[1]TCE - ANEXO IV - Preencher'!G114</f>
        <v>ML LOCAÇÃO DE VEICULOS EIRELI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000000016</v>
      </c>
      <c r="I105" s="6">
        <f>IF('[1]TCE - ANEXO IV - Preencher'!K114="","",'[1]TCE - ANEXO IV - Preencher'!K114)</f>
        <v>44323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2602902</v>
      </c>
      <c r="L105" s="7">
        <f>'[1]TCE - ANEXO IV - Preencher'!N114</f>
        <v>10400</v>
      </c>
    </row>
    <row r="106" spans="1:12" s="8" customFormat="1" ht="19.5" customHeight="1" x14ac:dyDescent="0.2">
      <c r="A106" s="3">
        <f>IFERROR(VLOOKUP(B106,'[1]DADOS (OCULTAR)'!$P$3:$R$72,3,0),"")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 xml:space="preserve"> - </v>
      </c>
      <c r="D106" s="3">
        <f>'[1]TCE - ANEXO IV - Preencher'!F115</f>
        <v>33523708000186</v>
      </c>
      <c r="E106" s="5" t="str">
        <f>'[1]TCE - ANEXO IV - Preencher'!G115</f>
        <v>ML LOCAÇÃO DE VEICULOS EIRELI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000000017</v>
      </c>
      <c r="I106" s="6">
        <f>IF('[1]TCE - ANEXO IV - Preencher'!K115="","",'[1]TCE - ANEXO IV - Preencher'!K115)</f>
        <v>44323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2602902</v>
      </c>
      <c r="L106" s="7">
        <f>'[1]TCE - ANEXO IV - Preencher'!N115</f>
        <v>9750</v>
      </c>
    </row>
    <row r="107" spans="1:12" s="8" customFormat="1" ht="19.5" customHeight="1" x14ac:dyDescent="0.2">
      <c r="A107" s="3">
        <f>IFERROR(VLOOKUP(B107,'[1]DADOS (OCULTAR)'!$P$3:$R$72,3,0),"")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 xml:space="preserve">5.25 - Serviços Bancários </v>
      </c>
      <c r="D107" s="3">
        <f>'[1]TCE - ANEXO IV - Preencher'!F116</f>
        <v>9039744001247</v>
      </c>
      <c r="E107" s="5" t="str">
        <f>'[1]TCE - ANEXO IV - Preencher'!G116</f>
        <v>TARIFAS BANCÁRIAS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94</v>
      </c>
    </row>
    <row r="108" spans="1:12" s="8" customFormat="1" ht="19.5" customHeight="1" x14ac:dyDescent="0.2">
      <c r="A108" s="3">
        <f>IFERROR(VLOOKUP(B108,'[1]DADOS (OCULTAR)'!$P$3:$R$72,3,0),"")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 xml:space="preserve">5.25 - Serviços Bancários </v>
      </c>
      <c r="D108" s="3">
        <f>'[1]TCE - ANEXO IV - Preencher'!F117</f>
        <v>9039744001247</v>
      </c>
      <c r="E108" s="5" t="str">
        <f>'[1]TCE - ANEXO IV - Preencher'!G117</f>
        <v>TAXA DE MANUTENÇÃO DE CONTA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33.520000000000003</v>
      </c>
    </row>
    <row r="109" spans="1:12" s="8" customFormat="1" ht="19.5" customHeight="1" x14ac:dyDescent="0.2">
      <c r="A109" s="3">
        <f>IFERROR(VLOOKUP(B109,'[1]DADOS (OCULTAR)'!$P$3:$R$72,3,0),"")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5.17 - Manutenção de Software, Certificação Digital e Microfilmagem</v>
      </c>
      <c r="D109" s="3">
        <f>'[1]TCE - ANEXO IV - Preencher'!F118</f>
        <v>53113791001285</v>
      </c>
      <c r="E109" s="5" t="str">
        <f>'[1]TCE - ANEXO IV - Preencher'!G118</f>
        <v xml:space="preserve">TOTVS S.A 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03117393</v>
      </c>
      <c r="I109" s="6">
        <f>IF('[1]TCE - ANEXO IV - Preencher'!K118="","",'[1]TCE - ANEXO IV - Preencher'!K118)</f>
        <v>44391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3550308</v>
      </c>
      <c r="L109" s="7">
        <f>'[1]TCE - ANEXO IV - Preencher'!N118</f>
        <v>281.05</v>
      </c>
    </row>
    <row r="110" spans="1:12" s="8" customFormat="1" ht="19.5" customHeight="1" x14ac:dyDescent="0.2">
      <c r="A110" s="3" t="str">
        <f>IFERROR(VLOOKUP(B110,'[1]DADOS (OCULTAR)'!$P$3:$R$72,3,0),"")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(OCULTAR)'!$P$3:$R$72,3,0),"")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(OCULTAR)'!$P$3:$R$72,3,0),"")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(OCULTAR)'!$P$3:$R$72,3,0),"")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(OCULTAR)'!$P$3:$R$72,3,0),"")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(OCULTAR)'!$P$3:$R$72,3,0),"")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(OCULTAR)'!$P$3:$R$72,3,0),"")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(OCULTAR)'!$P$3:$R$72,3,0),"")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(OCULTAR)'!$P$3:$R$72,3,0),"")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(OCULTAR)'!$P$3:$R$72,3,0),"")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(OCULTAR)'!$P$3:$R$72,3,0),"")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(OCULTAR)'!$P$3:$R$72,3,0),"")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(OCULTAR)'!$P$3:$R$72,3,0),"")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(OCULTAR)'!$P$3:$R$72,3,0),"")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(OCULTAR)'!$P$3:$R$72,3,0),"")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(OCULTAR)'!$P$3:$R$72,3,0),"")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(OCULTAR)'!$P$3:$R$72,3,0),"")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(OCULTAR)'!$P$3:$R$72,3,0),"")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(OCULTAR)'!$P$3:$R$72,3,0),"")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(OCULTAR)'!$P$3:$R$72,3,0),"")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(OCULTAR)'!$P$3:$R$72,3,0),"")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(OCULTAR)'!$P$3:$R$72,3,0),"")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(OCULTAR)'!$P$3:$R$72,3,0),"")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(OCULTAR)'!$P$3:$R$72,3,0),"")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(OCULTAR)'!$P$3:$R$72,3,0),"")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(OCULTAR)'!$P$3:$R$72,3,0),"")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(OCULTAR)'!$P$3:$R$72,3,0),"")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(OCULTAR)'!$P$3:$R$72,3,0),"")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(OCULTAR)'!$P$3:$R$72,3,0),"")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(OCULTAR)'!$P$3:$R$72,3,0),"")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(OCULTAR)'!$P$3:$R$72,3,0),"")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(OCULTAR)'!$P$3:$R$72,3,0),"")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(OCULTAR)'!$P$3:$R$72,3,0),"")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(OCULTAR)'!$P$3:$R$72,3,0),"")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(OCULTAR)'!$P$3:$R$72,3,0),"")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(OCULTAR)'!$P$3:$R$72,3,0),"")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(OCULTAR)'!$P$3:$R$72,3,0),"")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(OCULTAR)'!$P$3:$R$72,3,0),"")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(OCULTAR)'!$P$3:$R$72,3,0),"")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(OCULTAR)'!$P$3:$R$72,3,0),"")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(OCULTAR)'!$P$3:$R$72,3,0),"")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(OCULTAR)'!$P$3:$R$72,3,0),"")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(OCULTAR)'!$P$3:$R$72,3,0),"")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(OCULTAR)'!$P$3:$R$72,3,0),"")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(OCULTAR)'!$P$3:$R$72,3,0),"")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(OCULTAR)'!$P$3:$R$72,3,0),"")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(OCULTAR)'!$P$3:$R$72,3,0),"")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(OCULTAR)'!$P$3:$R$72,3,0),"")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(OCULTAR)'!$P$3:$R$72,3,0),"")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(OCULTAR)'!$P$3:$R$72,3,0),"")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(OCULTAR)'!$P$3:$R$72,3,0),"")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(OCULTAR)'!$P$3:$R$72,3,0),"")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(OCULTAR)'!$P$3:$R$72,3,0),"")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(OCULTAR)'!$P$3:$R$72,3,0),"")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(OCULTAR)'!$P$3:$R$72,3,0),"")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(OCULTAR)'!$P$3:$R$72,3,0),"")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(OCULTAR)'!$P$3:$R$72,3,0),"")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(OCULTAR)'!$P$3:$R$72,3,0),"")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(OCULTAR)'!$P$3:$R$72,3,0),"")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(OCULTAR)'!$P$3:$R$72,3,0),"")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(OCULTAR)'!$P$3:$R$72,3,0),"")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(OCULTAR)'!$P$3:$R$72,3,0),"")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(OCULTAR)'!$P$3:$R$72,3,0),"")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(OCULTAR)'!$P$3:$R$72,3,0),"")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(OCULTAR)'!$P$3:$R$72,3,0),"")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(OCULTAR)'!$P$3:$R$72,3,0),"")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(OCULTAR)'!$P$3:$R$72,3,0),"")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(OCULTAR)'!$P$3:$R$72,3,0),"")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(OCULTAR)'!$P$3:$R$72,3,0),"")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(OCULTAR)'!$P$3:$R$72,3,0),"")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(OCULTAR)'!$P$3:$R$72,3,0),"")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(OCULTAR)'!$P$3:$R$72,3,0),"")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(OCULTAR)'!$P$3:$R$72,3,0),"")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(OCULTAR)'!$P$3:$R$72,3,0),"")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(OCULTAR)'!$P$3:$R$72,3,0),"")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(OCULTAR)'!$P$3:$R$72,3,0),"")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(OCULTAR)'!$P$3:$R$72,3,0),"")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(OCULTAR)'!$P$3:$R$72,3,0),"")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(OCULTAR)'!$P$3:$R$72,3,0),"")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2021-08-05T20:32:17Z</dcterms:created>
  <dcterms:modified xsi:type="dcterms:W3CDTF">2021-08-05T20:32:42Z</dcterms:modified>
</cp:coreProperties>
</file>