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5 - PLANILHA CONTABIL FINANCEIRA- MAIO 2021\SEI - MAIO 2021\EXCEL - PUBLICAÇÃO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<sst xmlns="http://schemas.openxmlformats.org/spreadsheetml/2006/main" count="12" uniqueCount="12">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</sst>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5%20-%20PLANILHA%20CONTABIL%20FINANCEIRA-%20MAIO%202021/SEI%20-%20MAIO%202021/C&#243;pia%20de%2013.2%20PCF%20EM%20Excel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Publicação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B</v>
          </cell>
          <cell r="I11" t="str">
            <v>N</v>
          </cell>
          <cell r="N11">
            <v>64.930000000000007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B</v>
          </cell>
          <cell r="I12" t="str">
            <v>N</v>
          </cell>
          <cell r="N12">
            <v>357.67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12837.25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61109452420</v>
          </cell>
          <cell r="G14" t="str">
            <v>JOSILMA MARIA DOS SANTOS OLIVEIRA</v>
          </cell>
          <cell r="H14" t="str">
            <v>B</v>
          </cell>
          <cell r="I14" t="str">
            <v>N</v>
          </cell>
          <cell r="N14">
            <v>302.39999999999998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2389432409</v>
          </cell>
          <cell r="G15" t="str">
            <v>MONICA LOPES CAMPOS SOUZA</v>
          </cell>
          <cell r="H15" t="str">
            <v>B</v>
          </cell>
          <cell r="I15" t="str">
            <v>N</v>
          </cell>
          <cell r="N15">
            <v>280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4300687439</v>
          </cell>
          <cell r="G16" t="str">
            <v>FRANCISCO JOSE DO NASCIMENTO JUNIOR</v>
          </cell>
          <cell r="H16" t="str">
            <v>B</v>
          </cell>
          <cell r="I16" t="str">
            <v>N</v>
          </cell>
          <cell r="N16">
            <v>283.5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90975014404</v>
          </cell>
          <cell r="G17" t="str">
            <v>BETANIA RODRIGUES FEITOSA</v>
          </cell>
          <cell r="H17" t="str">
            <v>B</v>
          </cell>
          <cell r="I17" t="str">
            <v>N</v>
          </cell>
          <cell r="N17">
            <v>283.5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 DE PERNAMBUCO</v>
          </cell>
          <cell r="H18" t="str">
            <v>B</v>
          </cell>
          <cell r="I18" t="str">
            <v>N</v>
          </cell>
          <cell r="N18">
            <v>585.22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9759606000260</v>
          </cell>
          <cell r="G19" t="str">
            <v>SIND DAS EMP DE TRANSP DE PASSAG DO EST DE PERNAMBUCO</v>
          </cell>
          <cell r="H19" t="str">
            <v>B</v>
          </cell>
          <cell r="I19" t="str">
            <v>N</v>
          </cell>
          <cell r="N19">
            <v>533.77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24441891000180</v>
          </cell>
          <cell r="G20" t="str">
            <v>RODOVIARIA BORBOREMA LTDA</v>
          </cell>
          <cell r="H20" t="str">
            <v>B</v>
          </cell>
          <cell r="I20" t="str">
            <v>N</v>
          </cell>
          <cell r="N20">
            <v>820.5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15242921000138</v>
          </cell>
          <cell r="G21" t="str">
            <v>M.A.DE O. MENEZES EIRELI</v>
          </cell>
          <cell r="H21" t="str">
            <v>B</v>
          </cell>
          <cell r="I21" t="str">
            <v>N</v>
          </cell>
          <cell r="N21">
            <v>24715.25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525549</v>
          </cell>
          <cell r="K22">
            <v>44315</v>
          </cell>
          <cell r="L22" t="str">
            <v>26210410779833000156550010005255491094810471</v>
          </cell>
          <cell r="M22" t="str">
            <v>26 -  Pernambuco</v>
          </cell>
          <cell r="N22">
            <v>2484.9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165933000139</v>
          </cell>
          <cell r="G23" t="str">
            <v>DESCARTEX CONFECCOES E COMERCIO LTDA</v>
          </cell>
          <cell r="H23" t="str">
            <v>B</v>
          </cell>
          <cell r="I23" t="str">
            <v>S</v>
          </cell>
          <cell r="J23" t="str">
            <v>000026139</v>
          </cell>
          <cell r="K23">
            <v>44321</v>
          </cell>
          <cell r="L23" t="str">
            <v>26210500165933000139550020000261391152805570</v>
          </cell>
          <cell r="M23" t="str">
            <v>26 -  Pernambuco</v>
          </cell>
          <cell r="N23">
            <v>7000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5864669000145</v>
          </cell>
          <cell r="G24" t="str">
            <v>DIMAP PRODUTOS PARA SAUDE LTDA-EPP</v>
          </cell>
          <cell r="H24" t="str">
            <v>B</v>
          </cell>
          <cell r="I24" t="str">
            <v>S</v>
          </cell>
          <cell r="J24" t="str">
            <v>10435</v>
          </cell>
          <cell r="K24">
            <v>44315</v>
          </cell>
          <cell r="L24" t="str">
            <v>26210405864669000145550010000104351208967001</v>
          </cell>
          <cell r="M24" t="str">
            <v>26 -  Pernambuco</v>
          </cell>
          <cell r="N24">
            <v>876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HOSPITAL</v>
          </cell>
          <cell r="H25" t="str">
            <v>B</v>
          </cell>
          <cell r="I25" t="str">
            <v>S</v>
          </cell>
          <cell r="J25" t="str">
            <v>000006356</v>
          </cell>
          <cell r="K25">
            <v>44326</v>
          </cell>
          <cell r="L25" t="str">
            <v>26210530848237000198550010000063561272356727</v>
          </cell>
          <cell r="M25" t="str">
            <v>26 -  Pernambuco</v>
          </cell>
          <cell r="N25">
            <v>1428.48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000103021</v>
          </cell>
          <cell r="K26">
            <v>44330</v>
          </cell>
          <cell r="L26" t="str">
            <v>26210508674752000140550010001030211262270972</v>
          </cell>
          <cell r="M26" t="str">
            <v>26 -  Pernambuco</v>
          </cell>
          <cell r="N26">
            <v>2868.75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8674752000140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000005599</v>
          </cell>
          <cell r="K27">
            <v>44329</v>
          </cell>
          <cell r="L27" t="str">
            <v>26210508674752000301550010000055991611652697</v>
          </cell>
          <cell r="M27" t="str">
            <v>26 -  Pernambuco</v>
          </cell>
          <cell r="N27">
            <v>745.53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000103005</v>
          </cell>
          <cell r="K28">
            <v>44329</v>
          </cell>
          <cell r="L28" t="str">
            <v>26210508674752000140550010001030051758909102</v>
          </cell>
          <cell r="M28" t="str">
            <v>26 -  Pernambuco</v>
          </cell>
          <cell r="N28">
            <v>29.07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9137934000225</v>
          </cell>
          <cell r="G29" t="str">
            <v>NORDICA DIST HOSPITALAR LTDA</v>
          </cell>
          <cell r="H29" t="str">
            <v>B</v>
          </cell>
          <cell r="I29" t="str">
            <v>S</v>
          </cell>
          <cell r="J29" t="str">
            <v>000003644</v>
          </cell>
          <cell r="K29">
            <v>44330</v>
          </cell>
          <cell r="L29" t="str">
            <v>26210509137934000225558880000036441266464538</v>
          </cell>
          <cell r="M29" t="str">
            <v>26 -  Pernambuco</v>
          </cell>
          <cell r="N29">
            <v>1080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9137934000225</v>
          </cell>
          <cell r="G30" t="str">
            <v>NORDICA DIST HOSPITALAR LTDA</v>
          </cell>
          <cell r="H30" t="str">
            <v>B</v>
          </cell>
          <cell r="I30" t="str">
            <v>S</v>
          </cell>
          <cell r="J30" t="str">
            <v>000003643</v>
          </cell>
          <cell r="K30">
            <v>44330</v>
          </cell>
          <cell r="L30" t="str">
            <v>26210509137934000225558880000036431565152808</v>
          </cell>
          <cell r="M30" t="str">
            <v>26 -  Pernambuco</v>
          </cell>
          <cell r="N30">
            <v>170</v>
          </cell>
        </row>
        <row r="31">
          <cell r="C31" t="str">
            <v>UPA CABO DE SANTO AGOSTINHO</v>
          </cell>
          <cell r="E31" t="str">
            <v>3.12 - Material Hospitalar</v>
          </cell>
          <cell r="F31" t="str">
            <v>06.106.005/0001-80</v>
          </cell>
          <cell r="G31" t="str">
            <v>STOCK MED PRODUTOS MEDICO-HOSPITALARES</v>
          </cell>
          <cell r="H31" t="str">
            <v>B</v>
          </cell>
          <cell r="I31" t="str">
            <v>S</v>
          </cell>
          <cell r="J31" t="str">
            <v>116625</v>
          </cell>
          <cell r="K31">
            <v>44316</v>
          </cell>
          <cell r="L31" t="str">
            <v>43210406106005000180550010001166251005287627</v>
          </cell>
          <cell r="M31" t="str">
            <v>43 -  Rio Grande do Sul</v>
          </cell>
          <cell r="N31">
            <v>8702.2999999999993</v>
          </cell>
        </row>
        <row r="32">
          <cell r="C32" t="str">
            <v>UPA CABO DE SANTO AGOSTINHO</v>
          </cell>
          <cell r="E32" t="str">
            <v>3.12 - Material Hospitalar</v>
          </cell>
          <cell r="F32" t="str">
            <v>06.106.005/0001-80</v>
          </cell>
          <cell r="G32" t="str">
            <v>STOCK MED PRODUTOS MEDICO-HOSPITALARES</v>
          </cell>
          <cell r="H32" t="str">
            <v>B</v>
          </cell>
          <cell r="I32" t="str">
            <v>S</v>
          </cell>
          <cell r="J32" t="str">
            <v>116864</v>
          </cell>
          <cell r="K32">
            <v>44320</v>
          </cell>
          <cell r="L32" t="str">
            <v>43210506106005000180550010001168641005294286</v>
          </cell>
          <cell r="M32" t="str">
            <v>43 -  Rio Grande do Sul</v>
          </cell>
          <cell r="N32">
            <v>11245</v>
          </cell>
        </row>
        <row r="33">
          <cell r="C33" t="str">
            <v>UPA CABO DE SANTO AGOSTINHO</v>
          </cell>
          <cell r="E33" t="str">
            <v>3.12 - Material Hospitalar</v>
          </cell>
          <cell r="F33" t="str">
            <v>06.106.005/0001-80</v>
          </cell>
          <cell r="G33" t="str">
            <v>STOCK MED PRODUTOS MEDICO-HOSPITALARES</v>
          </cell>
          <cell r="H33" t="str">
            <v>B</v>
          </cell>
          <cell r="I33" t="str">
            <v>S</v>
          </cell>
          <cell r="J33" t="str">
            <v>117765</v>
          </cell>
          <cell r="K33">
            <v>44329</v>
          </cell>
          <cell r="L33" t="str">
            <v>43210506106005000180550010001177651005305497</v>
          </cell>
          <cell r="M33" t="str">
            <v>43 -  Rio Grande do Sul</v>
          </cell>
          <cell r="N33">
            <v>5141.8</v>
          </cell>
        </row>
        <row r="34">
          <cell r="C34" t="str">
            <v>UPA CABO DE SANTO AGOSTINHO</v>
          </cell>
          <cell r="E34" t="str">
            <v>3.12 - Material Hospitalar</v>
          </cell>
          <cell r="F34">
            <v>9137934000225</v>
          </cell>
          <cell r="G34" t="str">
            <v>NORDICA DIST HOSPITALAR LTDA</v>
          </cell>
          <cell r="H34" t="str">
            <v>B</v>
          </cell>
          <cell r="I34" t="str">
            <v>S</v>
          </cell>
          <cell r="J34" t="str">
            <v>000003670</v>
          </cell>
          <cell r="K34">
            <v>44336</v>
          </cell>
          <cell r="L34" t="str">
            <v>26210509137934000225558880000036701231564676</v>
          </cell>
          <cell r="M34" t="str">
            <v>26 -  Pernambuco</v>
          </cell>
          <cell r="N34">
            <v>153.6</v>
          </cell>
        </row>
        <row r="35">
          <cell r="C35" t="str">
            <v>UPA CABO DE SANTO AGOSTINHO</v>
          </cell>
          <cell r="E35" t="str">
            <v>3.12 - Material Hospitalar</v>
          </cell>
          <cell r="F35">
            <v>9137934000225</v>
          </cell>
          <cell r="G35" t="str">
            <v>NORDICA DIST HOSPITALAR LTDA</v>
          </cell>
          <cell r="H35" t="str">
            <v>B</v>
          </cell>
          <cell r="I35" t="str">
            <v>S</v>
          </cell>
          <cell r="J35" t="str">
            <v>000003671</v>
          </cell>
          <cell r="K35">
            <v>44336</v>
          </cell>
          <cell r="L35" t="str">
            <v>26210509137934000225558880000036711448379894</v>
          </cell>
          <cell r="M35" t="str">
            <v>26 -  Pernambuco</v>
          </cell>
          <cell r="N35">
            <v>47.04</v>
          </cell>
        </row>
        <row r="36">
          <cell r="C36" t="str">
            <v>UPA CABO DE SANTO AGOSTINHO</v>
          </cell>
          <cell r="E36" t="str">
            <v>3.12 - Material Hospitalar</v>
          </cell>
          <cell r="F36">
            <v>38493455000169</v>
          </cell>
          <cell r="G36" t="str">
            <v>CIRURGICA SOUSA E LIMA LTDA</v>
          </cell>
          <cell r="H36" t="str">
            <v>B</v>
          </cell>
          <cell r="I36" t="str">
            <v>S</v>
          </cell>
          <cell r="J36" t="str">
            <v>000074</v>
          </cell>
          <cell r="K36">
            <v>44337</v>
          </cell>
          <cell r="L36" t="str">
            <v>26210538493455000169550010000000741539131250</v>
          </cell>
          <cell r="M36" t="str">
            <v>26 -  Pernambuco</v>
          </cell>
          <cell r="N36">
            <v>539</v>
          </cell>
        </row>
        <row r="37">
          <cell r="C37" t="str">
            <v>UPA CABO DE SANTO AGOSTINHO</v>
          </cell>
          <cell r="E37" t="str">
            <v>3.12 - Material Hospitalar</v>
          </cell>
          <cell r="F37">
            <v>9007162000126</v>
          </cell>
          <cell r="G37" t="str">
            <v>MAUES LOBATO COM. E REP. LTDA</v>
          </cell>
          <cell r="H37" t="str">
            <v>B</v>
          </cell>
          <cell r="I37" t="str">
            <v>S</v>
          </cell>
          <cell r="J37" t="str">
            <v>000080479</v>
          </cell>
          <cell r="K37">
            <v>44337</v>
          </cell>
          <cell r="L37" t="str">
            <v>26210509007162000126550010000804791172568273</v>
          </cell>
          <cell r="M37" t="str">
            <v>26 -  Pernambuco</v>
          </cell>
          <cell r="N37">
            <v>528</v>
          </cell>
        </row>
        <row r="38">
          <cell r="C38" t="str">
            <v>UPA CABO DE SANTO AGOSTINHO</v>
          </cell>
          <cell r="E38" t="str">
            <v>3.12 - Material Hospitalar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000103914</v>
          </cell>
          <cell r="K38">
            <v>44341</v>
          </cell>
          <cell r="L38" t="str">
            <v>26210508674752000140550010001039141440318105</v>
          </cell>
          <cell r="M38" t="str">
            <v>26 -  Pernambuco</v>
          </cell>
          <cell r="N38">
            <v>945.88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10854165000346</v>
          </cell>
          <cell r="G39" t="str">
            <v>F E F DISTR DE PRODUTOS FARMACEUTICOS</v>
          </cell>
          <cell r="H39" t="str">
            <v>B</v>
          </cell>
          <cell r="I39" t="str">
            <v>S</v>
          </cell>
          <cell r="J39" t="str">
            <v>96757</v>
          </cell>
          <cell r="K39">
            <v>44314</v>
          </cell>
          <cell r="L39" t="str">
            <v>23210410854165000346550010000967571319429203</v>
          </cell>
          <cell r="M39" t="str">
            <v>23 -  Ceará</v>
          </cell>
          <cell r="N39">
            <v>2530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0007229</v>
          </cell>
          <cell r="K40">
            <v>44316</v>
          </cell>
          <cell r="L40" t="str">
            <v>26210467729178000653550010000072291320160372</v>
          </cell>
          <cell r="M40" t="str">
            <v>35 -  São Paulo</v>
          </cell>
          <cell r="N40">
            <v>558.78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000102991</v>
          </cell>
          <cell r="K41">
            <v>44329</v>
          </cell>
          <cell r="L41" t="str">
            <v>26210508674752000140550010001029911369554845</v>
          </cell>
          <cell r="M41" t="str">
            <v>26 -  Pernambuco</v>
          </cell>
          <cell r="N41">
            <v>1056.47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9137934000225</v>
          </cell>
          <cell r="G42" t="str">
            <v>NORDICA DIST HOSPITALAR LTDA</v>
          </cell>
          <cell r="H42" t="str">
            <v>B</v>
          </cell>
          <cell r="I42" t="str">
            <v>S</v>
          </cell>
          <cell r="J42" t="str">
            <v>000003645</v>
          </cell>
          <cell r="K42">
            <v>44330</v>
          </cell>
          <cell r="L42" t="str">
            <v>26210509137934000225558880000036451336488799</v>
          </cell>
          <cell r="M42" t="str">
            <v>26 -  Pernambuco</v>
          </cell>
          <cell r="N42">
            <v>878.98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9007162000126</v>
          </cell>
          <cell r="G43" t="str">
            <v>MAUES LOBATO COM. E REP. LTDA</v>
          </cell>
          <cell r="H43" t="str">
            <v>B</v>
          </cell>
          <cell r="I43" t="str">
            <v>S</v>
          </cell>
          <cell r="J43" t="str">
            <v>000080479</v>
          </cell>
          <cell r="K43">
            <v>44337</v>
          </cell>
          <cell r="L43" t="str">
            <v>26210509007162000126550010000804791172568273</v>
          </cell>
          <cell r="M43" t="str">
            <v>26 -  Pernambuco</v>
          </cell>
          <cell r="N43">
            <v>1089</v>
          </cell>
        </row>
        <row r="44">
          <cell r="C44" t="str">
            <v>UPA CABO DE SANTO AGOSTINHO</v>
          </cell>
          <cell r="E44" t="str">
            <v>3.4 - Material Farmacológico</v>
          </cell>
          <cell r="F44">
            <v>67729178000491</v>
          </cell>
          <cell r="G44" t="str">
            <v>COMERCIAL CIRURGICA RIOCLARENSE LTDA</v>
          </cell>
          <cell r="H44" t="str">
            <v>B</v>
          </cell>
          <cell r="I44" t="str">
            <v>S</v>
          </cell>
          <cell r="J44" t="str">
            <v>1434915</v>
          </cell>
          <cell r="K44">
            <v>44330</v>
          </cell>
          <cell r="L44" t="str">
            <v>35210567729178000491550010014349151320160372</v>
          </cell>
          <cell r="M44" t="str">
            <v>35 -  São Paulo</v>
          </cell>
          <cell r="N44">
            <v>3361.02</v>
          </cell>
        </row>
        <row r="45">
          <cell r="C45" t="str">
            <v>UPA CABO DE SANTO AGOSTINHO</v>
          </cell>
          <cell r="E45" t="str">
            <v>3.4 - Material Farmacológico</v>
          </cell>
          <cell r="F45">
            <v>9137934000225</v>
          </cell>
          <cell r="G45" t="str">
            <v>NORDICA DIST HOSPITALAR LTDA</v>
          </cell>
          <cell r="H45" t="str">
            <v>B</v>
          </cell>
          <cell r="I45" t="str">
            <v>S</v>
          </cell>
          <cell r="J45" t="str">
            <v>000003683</v>
          </cell>
          <cell r="K45">
            <v>44337</v>
          </cell>
          <cell r="L45" t="str">
            <v>26210509137934000225558880000036831809290843</v>
          </cell>
          <cell r="M45" t="str">
            <v>26 -  Pernambuco</v>
          </cell>
          <cell r="N45">
            <v>259.5</v>
          </cell>
        </row>
        <row r="46">
          <cell r="C46" t="str">
            <v>UPA CABO DE SANTO AGOSTINHO</v>
          </cell>
          <cell r="E46" t="str">
            <v>3.4 - Material Farmacológico</v>
          </cell>
          <cell r="F46">
            <v>8671559000155</v>
          </cell>
          <cell r="G46" t="str">
            <v>RECIFARMA COMERCIO DE PRODUTOS FARMACEUTICOS LTDA</v>
          </cell>
          <cell r="H46" t="str">
            <v>B</v>
          </cell>
          <cell r="I46" t="str">
            <v>S</v>
          </cell>
          <cell r="J46" t="str">
            <v>000001909</v>
          </cell>
          <cell r="K46">
            <v>44341</v>
          </cell>
          <cell r="L46" t="str">
            <v>26210508671559000155550010000019091100090917</v>
          </cell>
          <cell r="M46" t="str">
            <v>26 -  Pernambuco</v>
          </cell>
          <cell r="N46">
            <v>171.22</v>
          </cell>
        </row>
        <row r="47">
          <cell r="C47" t="str">
            <v>UPA CABO DE SANTO AGOSTINHO</v>
          </cell>
          <cell r="E47" t="str">
            <v>3.4 - Material Farmacológico</v>
          </cell>
          <cell r="F47">
            <v>8719794000150</v>
          </cell>
          <cell r="G47" t="str">
            <v>CENTRAL DISTRIBUIDORA DE MEDICAMENTOS LTDA</v>
          </cell>
          <cell r="H47" t="str">
            <v>B</v>
          </cell>
          <cell r="I47" t="str">
            <v>S</v>
          </cell>
          <cell r="J47" t="str">
            <v>000089129</v>
          </cell>
          <cell r="K47">
            <v>44341</v>
          </cell>
          <cell r="L47" t="str">
            <v>26210508719794000150550010000891291896166637</v>
          </cell>
          <cell r="M47" t="str">
            <v>26 -  Pernambuco</v>
          </cell>
          <cell r="N47">
            <v>7954.38</v>
          </cell>
        </row>
        <row r="48">
          <cell r="C48" t="str">
            <v>UPA CABO DE SANTO AGOSTINHO</v>
          </cell>
          <cell r="E48" t="str">
            <v>3.4 - Material Farmacológico</v>
          </cell>
          <cell r="F48">
            <v>12420164001048</v>
          </cell>
          <cell r="G48" t="str">
            <v>CM HOSPITALAR S.A RECIFE</v>
          </cell>
          <cell r="H48" t="str">
            <v>B</v>
          </cell>
          <cell r="I48" t="str">
            <v>S</v>
          </cell>
          <cell r="J48" t="str">
            <v>000097317</v>
          </cell>
          <cell r="K48">
            <v>44343</v>
          </cell>
          <cell r="L48" t="str">
            <v>26210512420164001048550010000973171100160866</v>
          </cell>
          <cell r="M48" t="str">
            <v>26 -  Pernambuco</v>
          </cell>
          <cell r="N48">
            <v>1860</v>
          </cell>
        </row>
        <row r="49">
          <cell r="C49" t="str">
            <v>UPA CABO DE SANTO AGOSTINHO</v>
          </cell>
          <cell r="E49" t="str">
            <v>3.4 - Material Farmacológico</v>
          </cell>
          <cell r="F49">
            <v>6628333000146</v>
          </cell>
          <cell r="G49" t="str">
            <v>FARMACE- INDUSTRIA QUIMICO FARMACEUTICA CEARENSE LTDA</v>
          </cell>
          <cell r="H49" t="str">
            <v>B</v>
          </cell>
          <cell r="I49" t="str">
            <v>S</v>
          </cell>
          <cell r="J49" t="str">
            <v>000258959</v>
          </cell>
          <cell r="K49">
            <v>44343</v>
          </cell>
          <cell r="L49" t="str">
            <v>23210506628333000146550000002589591100074778</v>
          </cell>
          <cell r="M49" t="str">
            <v>23 -  Ceará</v>
          </cell>
          <cell r="N49">
            <v>1505</v>
          </cell>
        </row>
        <row r="50">
          <cell r="C50" t="str">
            <v>UPA CABO DE SANTO AGOSTINHO</v>
          </cell>
          <cell r="E50" t="str">
            <v>3.4 - Material Farmacológico</v>
          </cell>
          <cell r="F50">
            <v>6628333000146</v>
          </cell>
          <cell r="G50" t="str">
            <v>FARMACE- INDUSTRIA QUIMICO FARMACEUTICA CEARENSE LTDA</v>
          </cell>
          <cell r="H50" t="str">
            <v>B</v>
          </cell>
          <cell r="I50" t="str">
            <v>S</v>
          </cell>
          <cell r="J50" t="str">
            <v>000258960</v>
          </cell>
          <cell r="K50">
            <v>44343</v>
          </cell>
          <cell r="L50" t="str">
            <v>23210506628333000146550000002589601100306440</v>
          </cell>
          <cell r="M50" t="str">
            <v>23 -  Ceará</v>
          </cell>
          <cell r="N50">
            <v>1506</v>
          </cell>
        </row>
        <row r="51">
          <cell r="C51" t="str">
            <v>UPA CABO DE SANTO AGOSTINHO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</v>
          </cell>
          <cell r="H51" t="str">
            <v>B</v>
          </cell>
          <cell r="I51" t="str">
            <v>S</v>
          </cell>
          <cell r="J51" t="str">
            <v>51673</v>
          </cell>
          <cell r="K51">
            <v>44319</v>
          </cell>
          <cell r="L51" t="str">
            <v>26210524380578002041550560000516731834971243</v>
          </cell>
          <cell r="M51" t="str">
            <v>26 -  Pernambuco</v>
          </cell>
          <cell r="N51">
            <v>129.80000000000001</v>
          </cell>
        </row>
        <row r="52">
          <cell r="C52" t="str">
            <v>UPA CABO DE SANTO AGOSTINHO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1767</v>
          </cell>
          <cell r="K52">
            <v>44325</v>
          </cell>
          <cell r="L52" t="str">
            <v>26210524380578002203550290000017671835858066</v>
          </cell>
          <cell r="M52" t="str">
            <v>26 -  Pernambuco</v>
          </cell>
          <cell r="N52">
            <v>697.8</v>
          </cell>
        </row>
        <row r="53">
          <cell r="C53" t="str">
            <v>UPA CABO DE SANTO AGOSTINHO</v>
          </cell>
          <cell r="E53" t="str">
            <v>3.2 - Gás e Outros Materiais Engarrafados</v>
          </cell>
          <cell r="F53">
            <v>24380578002203</v>
          </cell>
          <cell r="G53" t="str">
            <v>WHITE MARTINS GASES INDUSTRIAIS NE LTDA</v>
          </cell>
          <cell r="H53" t="str">
            <v>B</v>
          </cell>
          <cell r="I53" t="str">
            <v>S</v>
          </cell>
          <cell r="J53" t="str">
            <v>1793</v>
          </cell>
          <cell r="K53">
            <v>44331</v>
          </cell>
          <cell r="L53" t="str">
            <v>26210524380578002203550290000017931836675739</v>
          </cell>
          <cell r="M53" t="str">
            <v>26 -  Pernambuco</v>
          </cell>
          <cell r="N53">
            <v>830.21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LTDA</v>
          </cell>
          <cell r="H54" t="str">
            <v>B</v>
          </cell>
          <cell r="I54" t="str">
            <v>S</v>
          </cell>
          <cell r="J54" t="str">
            <v>51744</v>
          </cell>
          <cell r="K54">
            <v>44330</v>
          </cell>
          <cell r="L54" t="str">
            <v>26210524380578002041550560000517441836540235</v>
          </cell>
          <cell r="M54" t="str">
            <v>26 -  Pernambuco</v>
          </cell>
          <cell r="N54">
            <v>202.98</v>
          </cell>
        </row>
        <row r="55">
          <cell r="C55" t="str">
            <v>UPA CABO DE SANTO AGOSTINHO</v>
          </cell>
          <cell r="E55" t="str">
            <v>3.2 - Gás e Outros Materiais Engarrafados</v>
          </cell>
          <cell r="F55">
            <v>24380578002203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1000</v>
          </cell>
          <cell r="K55">
            <v>44342</v>
          </cell>
          <cell r="L55" t="str">
            <v>26210524380578002203550490000010001838205822</v>
          </cell>
          <cell r="M55" t="str">
            <v>26 -  Pernambuco</v>
          </cell>
          <cell r="N55">
            <v>773.27</v>
          </cell>
        </row>
        <row r="56">
          <cell r="C56" t="str">
            <v>UPA CABO DE SANTO AGOSTINHO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2174</v>
          </cell>
          <cell r="K56">
            <v>44346</v>
          </cell>
          <cell r="L56" t="str">
            <v>26210524380578002041550850000021741838611884</v>
          </cell>
          <cell r="M56" t="str">
            <v>26 -  Pernambuco</v>
          </cell>
          <cell r="N56">
            <v>34.97</v>
          </cell>
        </row>
        <row r="57">
          <cell r="C57" t="str">
            <v>UPA CABO DE SANTO AGOSTINHO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51809</v>
          </cell>
          <cell r="K57">
            <v>44338</v>
          </cell>
          <cell r="L57" t="str">
            <v>26210524380578002041550560000518091837671585</v>
          </cell>
          <cell r="M57" t="str">
            <v>26 -  Pernambuco</v>
          </cell>
          <cell r="N57">
            <v>135.32</v>
          </cell>
        </row>
        <row r="58">
          <cell r="C58" t="str">
            <v>UPA CABO DE SANTO AGOSTINHO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LTDA</v>
          </cell>
          <cell r="H58" t="str">
            <v>B</v>
          </cell>
          <cell r="I58" t="str">
            <v>S</v>
          </cell>
          <cell r="J58" t="str">
            <v>49663</v>
          </cell>
          <cell r="K58">
            <v>44338</v>
          </cell>
          <cell r="L58" t="str">
            <v>26210524380578002041550580000496631837918083</v>
          </cell>
          <cell r="M58" t="str">
            <v>26 -  Pernambuco</v>
          </cell>
          <cell r="N58">
            <v>101.96</v>
          </cell>
        </row>
        <row r="59">
          <cell r="C59" t="str">
            <v>UPA CABO DE SANTO AGOSTINHO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INDUSTRIAIS NE LTDA</v>
          </cell>
          <cell r="H59" t="str">
            <v>B</v>
          </cell>
          <cell r="I59" t="str">
            <v>S</v>
          </cell>
          <cell r="J59" t="str">
            <v>1824</v>
          </cell>
          <cell r="K59">
            <v>44338</v>
          </cell>
          <cell r="L59" t="str">
            <v>26210524380578002203550290000018241837649110</v>
          </cell>
          <cell r="M59" t="str">
            <v>26 -  Pernambuco</v>
          </cell>
          <cell r="N59">
            <v>850.07</v>
          </cell>
        </row>
        <row r="60">
          <cell r="C60" t="str">
            <v>UPA CABO DE SANTO AGOSTINHO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946</v>
          </cell>
          <cell r="K60">
            <v>44334</v>
          </cell>
          <cell r="L60" t="str">
            <v>26210524380578002203550930000009461837155778</v>
          </cell>
          <cell r="M60" t="str">
            <v>26 -  Pernambuco</v>
          </cell>
          <cell r="N60">
            <v>736.2</v>
          </cell>
        </row>
        <row r="61">
          <cell r="C61" t="str">
            <v>UPA CABO DE SANTO AGOSTINHO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49572</v>
          </cell>
          <cell r="K61">
            <v>44334</v>
          </cell>
          <cell r="L61" t="str">
            <v>26210524380578002041550580000495721837016660</v>
          </cell>
          <cell r="M61" t="str">
            <v>26 -  Pernambuco</v>
          </cell>
          <cell r="N61">
            <v>179.53</v>
          </cell>
        </row>
        <row r="62">
          <cell r="C62" t="str">
            <v>UPA CABO DE SANTO AGOSTINHO</v>
          </cell>
          <cell r="E62" t="str">
            <v>3.11 - Material Laboratorial</v>
          </cell>
          <cell r="F62">
            <v>4925042000194</v>
          </cell>
          <cell r="G62" t="str">
            <v>I BARBOSA DA SILVA EPP (IBS COMERCIAL)</v>
          </cell>
          <cell r="H62" t="str">
            <v>B</v>
          </cell>
          <cell r="I62" t="str">
            <v>S</v>
          </cell>
          <cell r="J62" t="str">
            <v>000009387</v>
          </cell>
          <cell r="K62">
            <v>44334</v>
          </cell>
          <cell r="L62" t="str">
            <v>26210504925042000194550010000093871100093875</v>
          </cell>
          <cell r="M62" t="str">
            <v>26 -  Pernambuco</v>
          </cell>
          <cell r="N62">
            <v>41</v>
          </cell>
        </row>
        <row r="63">
          <cell r="C63" t="str">
            <v>UPA CABO DE SANTO AGOSTINHO</v>
          </cell>
          <cell r="E63" t="str">
            <v>3.99 - Outras despesas com Material de Consumo</v>
          </cell>
          <cell r="F63">
            <v>20782880000102</v>
          </cell>
          <cell r="G63" t="str">
            <v>NORDESTE MEDICAL REPRESENTAÇÃO IMPORTA</v>
          </cell>
          <cell r="H63" t="str">
            <v>B</v>
          </cell>
          <cell r="I63" t="str">
            <v>S</v>
          </cell>
          <cell r="J63" t="str">
            <v>2025</v>
          </cell>
          <cell r="K63">
            <v>44201</v>
          </cell>
          <cell r="L63" t="str">
            <v>26210120782880000102550010000020251185503932</v>
          </cell>
          <cell r="M63" t="str">
            <v>26 -  Pernambuco</v>
          </cell>
          <cell r="N63">
            <v>166.4</v>
          </cell>
        </row>
        <row r="64">
          <cell r="C64" t="str">
            <v>UPA CABO DE SANTO AGOSTINHO</v>
          </cell>
          <cell r="E64" t="str">
            <v>3.99 - Outras despesas com Material de Consumo</v>
          </cell>
          <cell r="F64">
            <v>13047802000107</v>
          </cell>
          <cell r="G64" t="str">
            <v>REDMED COMERCIO E LOCAÇÃO EIRELI</v>
          </cell>
          <cell r="H64" t="str">
            <v>B</v>
          </cell>
          <cell r="I64" t="str">
            <v>S</v>
          </cell>
          <cell r="J64" t="str">
            <v>1429</v>
          </cell>
          <cell r="K64">
            <v>44343</v>
          </cell>
          <cell r="L64" t="str">
            <v>27210513047802000107550030000014291135703959</v>
          </cell>
          <cell r="M64" t="str">
            <v>27 -  Alagoas</v>
          </cell>
          <cell r="N64">
            <v>499.8</v>
          </cell>
        </row>
        <row r="65">
          <cell r="C65" t="str">
            <v>UPA CABO DE SANTO AGOSTINHO</v>
          </cell>
          <cell r="E65" t="str">
            <v>3.99 - Outras despesas com Material de Consumo</v>
          </cell>
          <cell r="F65">
            <v>8674752000140</v>
          </cell>
          <cell r="G65" t="str">
            <v>CIRURGICA MONTEBELLO LTDA</v>
          </cell>
          <cell r="H65" t="str">
            <v>B</v>
          </cell>
          <cell r="I65" t="str">
            <v>S</v>
          </cell>
          <cell r="J65" t="str">
            <v>000103005</v>
          </cell>
          <cell r="K65">
            <v>44329</v>
          </cell>
          <cell r="L65" t="str">
            <v>26210508674752000140550010001030051758909102</v>
          </cell>
          <cell r="M65" t="str">
            <v>26 -  Pernambuco</v>
          </cell>
          <cell r="N65">
            <v>2152.5500000000002</v>
          </cell>
        </row>
        <row r="66">
          <cell r="C66" t="str">
            <v>UPA CABO DE SANTO AGOSTINHO</v>
          </cell>
          <cell r="E66" t="str">
            <v>3.7 - Material de Limpeza e Produtos de Hgienização</v>
          </cell>
          <cell r="F66">
            <v>19450370000159</v>
          </cell>
          <cell r="G66" t="str">
            <v>SUCESSO DISTRIBUIDORA DE ALIMENTOS LTDA</v>
          </cell>
          <cell r="H66" t="str">
            <v>B</v>
          </cell>
          <cell r="I66" t="str">
            <v>S</v>
          </cell>
          <cell r="J66" t="str">
            <v>214</v>
          </cell>
          <cell r="K66">
            <v>44320</v>
          </cell>
          <cell r="L66" t="str">
            <v>26210519450370000159550010000002141532640390</v>
          </cell>
          <cell r="M66" t="str">
            <v>26 -  Pernambuco</v>
          </cell>
          <cell r="N66">
            <v>218</v>
          </cell>
        </row>
        <row r="67">
          <cell r="C67" t="str">
            <v>UPA CABO DE SANTO AGOSTINHO</v>
          </cell>
          <cell r="E67" t="str">
            <v>3.7 - Material de Limpeza e Produtos de Hgienização</v>
          </cell>
          <cell r="F67">
            <v>4004741000100</v>
          </cell>
          <cell r="G67" t="str">
            <v>NORLUX LTDA - EPP</v>
          </cell>
          <cell r="H67" t="str">
            <v>B</v>
          </cell>
          <cell r="I67" t="str">
            <v>S</v>
          </cell>
          <cell r="J67" t="str">
            <v>008587</v>
          </cell>
          <cell r="K67">
            <v>44323</v>
          </cell>
          <cell r="L67" t="str">
            <v>26210504004741000100550000000085871150058281</v>
          </cell>
          <cell r="M67" t="str">
            <v>26 -  Pernambuco</v>
          </cell>
          <cell r="N67">
            <v>810.56</v>
          </cell>
        </row>
        <row r="68">
          <cell r="C68" t="str">
            <v>UPA CABO DE SANTO AGOSTINHO</v>
          </cell>
          <cell r="E68" t="str">
            <v>3.14 - Alimentação Preparada</v>
          </cell>
          <cell r="F68">
            <v>5151403000155</v>
          </cell>
          <cell r="G68" t="str">
            <v>VAREJAO BRASILEIRO LTDA</v>
          </cell>
          <cell r="H68" t="str">
            <v>B</v>
          </cell>
          <cell r="I68" t="str">
            <v>S</v>
          </cell>
          <cell r="J68" t="str">
            <v>17036</v>
          </cell>
          <cell r="K68">
            <v>44327</v>
          </cell>
          <cell r="L68" t="str">
            <v>26210505151403000155550010000170361128063328</v>
          </cell>
          <cell r="M68" t="str">
            <v>26 -  Pernambuco</v>
          </cell>
          <cell r="N68">
            <v>15.49</v>
          </cell>
        </row>
        <row r="69">
          <cell r="C69" t="str">
            <v>UPA CABO DE SANTO AGOSTINHO</v>
          </cell>
          <cell r="E69" t="str">
            <v>3.14 - Alimentação Preparada</v>
          </cell>
          <cell r="F69">
            <v>15242921000138</v>
          </cell>
          <cell r="G69" t="str">
            <v>M. A. DE O MENEZES EIRELI</v>
          </cell>
          <cell r="H69" t="str">
            <v>B</v>
          </cell>
          <cell r="I69" t="str">
            <v>S</v>
          </cell>
          <cell r="J69" t="str">
            <v>001911</v>
          </cell>
          <cell r="K69">
            <v>44344</v>
          </cell>
          <cell r="L69" t="str">
            <v>26210515242921000138550010000019111000019460</v>
          </cell>
          <cell r="M69" t="str">
            <v>26 -  Pernambuco</v>
          </cell>
          <cell r="N69">
            <v>1573.25</v>
          </cell>
        </row>
        <row r="70">
          <cell r="C70" t="str">
            <v>UPA CABO DE SANTO AGOSTINHO</v>
          </cell>
          <cell r="E70" t="str">
            <v>3.14 - Alimentação Preparada</v>
          </cell>
          <cell r="F70">
            <v>8189587000130</v>
          </cell>
          <cell r="G70" t="str">
            <v>SIST. DE SERV. RB QUALITY COM. DE BEM.LTDA</v>
          </cell>
          <cell r="H70" t="str">
            <v>B</v>
          </cell>
          <cell r="I70" t="str">
            <v>S</v>
          </cell>
          <cell r="J70" t="str">
            <v>1351787</v>
          </cell>
          <cell r="K70">
            <v>44224</v>
          </cell>
          <cell r="L70" t="str">
            <v>35210108199587000130550010013517871008691777</v>
          </cell>
          <cell r="M70" t="str">
            <v>35 -  São Paulo</v>
          </cell>
          <cell r="N70">
            <v>605</v>
          </cell>
        </row>
        <row r="71">
          <cell r="C71" t="str">
            <v>UPA CABO DE SANTO AGOSTINHO</v>
          </cell>
          <cell r="E71" t="str">
            <v>3.14 - Alimentação Preparada</v>
          </cell>
          <cell r="F71">
            <v>5151403000155</v>
          </cell>
          <cell r="G71" t="str">
            <v>VAREJAO BRASILEIRO LTDA</v>
          </cell>
          <cell r="H71" t="str">
            <v>B</v>
          </cell>
          <cell r="I71" t="str">
            <v>S</v>
          </cell>
          <cell r="J71" t="str">
            <v>17036</v>
          </cell>
          <cell r="K71">
            <v>44327</v>
          </cell>
          <cell r="L71" t="str">
            <v>26210505151403000155550010000170361128063328</v>
          </cell>
          <cell r="M71" t="str">
            <v>26 -  Pernambuco</v>
          </cell>
          <cell r="N71">
            <v>53.08</v>
          </cell>
        </row>
        <row r="72">
          <cell r="C72" t="str">
            <v>UPA CABO DE SANTO AGOSTINHO</v>
          </cell>
          <cell r="E72" t="str">
            <v>3.14 - Alimentação Preparada</v>
          </cell>
          <cell r="F72">
            <v>1687725000162</v>
          </cell>
          <cell r="G72" t="str">
            <v>CENEP LTDA</v>
          </cell>
          <cell r="H72" t="str">
            <v>B</v>
          </cell>
          <cell r="I72" t="str">
            <v>S</v>
          </cell>
          <cell r="J72" t="str">
            <v>000029558</v>
          </cell>
          <cell r="K72">
            <v>44333</v>
          </cell>
          <cell r="L72" t="str">
            <v>26210501687725000162550010000295581225053004</v>
          </cell>
          <cell r="M72" t="str">
            <v>26 -  Pernambuco</v>
          </cell>
          <cell r="N72">
            <v>698</v>
          </cell>
        </row>
        <row r="73">
          <cell r="C73" t="str">
            <v>UPA CABO DE SANTO AGOSTINHO</v>
          </cell>
          <cell r="E73" t="str">
            <v>3.14 - Alimentação Preparada</v>
          </cell>
          <cell r="F73">
            <v>5151403000155</v>
          </cell>
          <cell r="G73" t="str">
            <v>VAREJAO BRASILEIRO LTDA</v>
          </cell>
          <cell r="H73" t="str">
            <v>B</v>
          </cell>
          <cell r="I73" t="str">
            <v>S</v>
          </cell>
          <cell r="J73" t="str">
            <v>17147</v>
          </cell>
          <cell r="K73">
            <v>44337</v>
          </cell>
          <cell r="L73" t="str">
            <v>26210505151403000155550010000171471954266021</v>
          </cell>
          <cell r="M73" t="str">
            <v>26 -  Pernambuco</v>
          </cell>
          <cell r="N73">
            <v>54.8</v>
          </cell>
        </row>
        <row r="74">
          <cell r="C74" t="str">
            <v>UPA CABO DE SANTO AGOSTINHO</v>
          </cell>
          <cell r="E74" t="str">
            <v>3.6 - Material de Expediente</v>
          </cell>
          <cell r="F74">
            <v>24348443000136</v>
          </cell>
          <cell r="G74" t="str">
            <v>FRANCIS LIVRARIA E PAPELARIA LTDA ME</v>
          </cell>
          <cell r="H74" t="str">
            <v>B</v>
          </cell>
          <cell r="I74" t="str">
            <v>S</v>
          </cell>
          <cell r="J74" t="str">
            <v>000013567</v>
          </cell>
          <cell r="K74">
            <v>44319</v>
          </cell>
          <cell r="L74" t="str">
            <v>26210524348443000136550010000135671183070118</v>
          </cell>
          <cell r="M74" t="str">
            <v>26 -  Pernambuco</v>
          </cell>
          <cell r="N74">
            <v>436.75</v>
          </cell>
        </row>
        <row r="75">
          <cell r="C75" t="str">
            <v>UPA CABO DE SANTO AGOSTINHO</v>
          </cell>
          <cell r="E75" t="str">
            <v>3.6 - Material de Expediente</v>
          </cell>
          <cell r="F75">
            <v>19450370000159</v>
          </cell>
          <cell r="G75" t="str">
            <v>SUCESSO DISTRIBUIDORA DE ALIMENTOS LTDA</v>
          </cell>
          <cell r="H75" t="str">
            <v>B</v>
          </cell>
          <cell r="I75" t="str">
            <v>S</v>
          </cell>
          <cell r="J75" t="str">
            <v>214</v>
          </cell>
          <cell r="K75">
            <v>44320</v>
          </cell>
          <cell r="L75" t="str">
            <v>26210519450370000159550010000002141532640390</v>
          </cell>
          <cell r="M75" t="str">
            <v>26 -  Pernambuco</v>
          </cell>
          <cell r="N75">
            <v>7995</v>
          </cell>
        </row>
        <row r="76">
          <cell r="C76" t="str">
            <v>UPA CABO DE SANTO AGOSTINHO</v>
          </cell>
          <cell r="E76" t="str">
            <v>3.6 - Material de Expediente</v>
          </cell>
          <cell r="F76">
            <v>9008632000176</v>
          </cell>
          <cell r="G76" t="str">
            <v>JOSE ERALDO CARNEIRO DOS SANTOS EIRELI</v>
          </cell>
          <cell r="H76" t="str">
            <v>B</v>
          </cell>
          <cell r="I76" t="str">
            <v>S</v>
          </cell>
          <cell r="J76" t="str">
            <v>000009982</v>
          </cell>
          <cell r="K76">
            <v>44323</v>
          </cell>
          <cell r="L76" t="str">
            <v>26210509008632000176550020000099821218969250</v>
          </cell>
          <cell r="M76" t="str">
            <v>26 -  Pernambuco</v>
          </cell>
          <cell r="N76">
            <v>26.69</v>
          </cell>
        </row>
        <row r="77">
          <cell r="C77" t="str">
            <v>UPA CABO DE SANTO AGOSTINHO</v>
          </cell>
          <cell r="E77" t="str">
            <v>3.6 - Material de Expediente</v>
          </cell>
          <cell r="F77">
            <v>4004741000100</v>
          </cell>
          <cell r="G77" t="str">
            <v>NORLUX LTDA - EPP</v>
          </cell>
          <cell r="H77" t="str">
            <v>B</v>
          </cell>
          <cell r="I77" t="str">
            <v>S</v>
          </cell>
          <cell r="J77" t="str">
            <v>008587</v>
          </cell>
          <cell r="K77">
            <v>44323</v>
          </cell>
          <cell r="L77" t="str">
            <v>26210504004741000100550000000085871150058281</v>
          </cell>
          <cell r="M77" t="str">
            <v>26 -  Pernambuco</v>
          </cell>
          <cell r="N77">
            <v>284.5</v>
          </cell>
        </row>
        <row r="78">
          <cell r="C78" t="str">
            <v>UPA CABO DE SANTO AGOSTINHO</v>
          </cell>
          <cell r="E78" t="str">
            <v>3.6 - Material de Expediente</v>
          </cell>
          <cell r="F78">
            <v>4925042000194</v>
          </cell>
          <cell r="G78" t="str">
            <v>I BARBOSA DA SILVA EPP (IBS COMERCIAL)</v>
          </cell>
          <cell r="H78" t="str">
            <v>B</v>
          </cell>
          <cell r="I78" t="str">
            <v>S</v>
          </cell>
          <cell r="J78" t="str">
            <v>000009387</v>
          </cell>
          <cell r="K78">
            <v>44334</v>
          </cell>
          <cell r="L78" t="str">
            <v>26210504925042000194550010000093871100093875</v>
          </cell>
          <cell r="M78" t="str">
            <v>26 -  Pernambuco</v>
          </cell>
          <cell r="N78">
            <v>675.07</v>
          </cell>
        </row>
        <row r="79">
          <cell r="C79" t="str">
            <v>UPA CABO DE SANTO AGOSTINHO</v>
          </cell>
          <cell r="E79" t="str">
            <v>3.1 - Combustíveis e Lubrificantes Automotivos</v>
          </cell>
          <cell r="F79">
            <v>11681483000153</v>
          </cell>
          <cell r="G79" t="str">
            <v>POSTO SÃO CRISTOVAO LTDA</v>
          </cell>
          <cell r="H79" t="str">
            <v>B</v>
          </cell>
          <cell r="I79" t="str">
            <v>S</v>
          </cell>
          <cell r="J79" t="str">
            <v>1179</v>
          </cell>
          <cell r="K79">
            <v>44320</v>
          </cell>
          <cell r="L79" t="str">
            <v>26210511681483000153550120000011791000537941</v>
          </cell>
          <cell r="M79" t="str">
            <v>26 -  Pernambuco</v>
          </cell>
          <cell r="N79">
            <v>3705.06</v>
          </cell>
        </row>
        <row r="80">
          <cell r="C80" t="str">
            <v>UPA CABO DE SANTO AGOSTINHO</v>
          </cell>
          <cell r="E80" t="str">
            <v>3.1 - Combustíveis e Lubrificantes Automotivos</v>
          </cell>
          <cell r="F80">
            <v>11251195000169</v>
          </cell>
          <cell r="G80" t="str">
            <v>POSTO FIJI COMERCIO E COMBUSTIVEIS</v>
          </cell>
          <cell r="H80" t="str">
            <v>B</v>
          </cell>
          <cell r="I80" t="str">
            <v>S</v>
          </cell>
          <cell r="J80" t="str">
            <v>2712</v>
          </cell>
          <cell r="K80">
            <v>44319</v>
          </cell>
          <cell r="L80" t="str">
            <v>26210511251195000169550120000027121000536788</v>
          </cell>
          <cell r="M80" t="str">
            <v>26 -  Pernambuco</v>
          </cell>
          <cell r="N80">
            <v>542.78</v>
          </cell>
        </row>
        <row r="81">
          <cell r="C81" t="str">
            <v>UPA CABO DE SANTO AGOSTINHO</v>
          </cell>
          <cell r="E81" t="str">
            <v>3.1 - Combustíveis e Lubrificantes Automotivos</v>
          </cell>
          <cell r="F81">
            <v>3281744000209</v>
          </cell>
          <cell r="G81" t="str">
            <v>POSTO IBIZA LTDA</v>
          </cell>
          <cell r="H81" t="str">
            <v>B</v>
          </cell>
          <cell r="I81" t="str">
            <v>S</v>
          </cell>
          <cell r="J81" t="str">
            <v>2900</v>
          </cell>
          <cell r="K81">
            <v>44320</v>
          </cell>
          <cell r="L81" t="str">
            <v>26210503281744000209550120000029001000539809</v>
          </cell>
          <cell r="M81" t="str">
            <v>26 -  Pernambuco</v>
          </cell>
          <cell r="N81">
            <v>3615.71</v>
          </cell>
        </row>
        <row r="82">
          <cell r="C82" t="str">
            <v>UPA CABO DE SANTO AGOSTINHO</v>
          </cell>
          <cell r="E82" t="str">
            <v>3.2 - Gás e Outros Materiais Engarrafados</v>
          </cell>
          <cell r="F82">
            <v>4135952000254</v>
          </cell>
          <cell r="G82" t="str">
            <v>NEOGAS LTDA</v>
          </cell>
          <cell r="H82" t="str">
            <v>B</v>
          </cell>
          <cell r="I82" t="str">
            <v>S</v>
          </cell>
          <cell r="J82" t="str">
            <v>000001024</v>
          </cell>
          <cell r="K82">
            <v>44343</v>
          </cell>
          <cell r="L82" t="str">
            <v>26210504135952000254550010000010241000010320</v>
          </cell>
          <cell r="M82" t="str">
            <v>26 -  Pernambuco</v>
          </cell>
          <cell r="N82">
            <v>85</v>
          </cell>
        </row>
        <row r="83">
          <cell r="C83" t="str">
            <v>UPA CABO DE SANTO AGOSTINHO</v>
          </cell>
          <cell r="E83" t="str">
            <v xml:space="preserve">3.9 - Material para Manutenção de Bens Imóveis </v>
          </cell>
          <cell r="F83">
            <v>11681483000153</v>
          </cell>
          <cell r="G83" t="str">
            <v>POSTO SÃO CRISTOVAO LTDA</v>
          </cell>
          <cell r="H83" t="str">
            <v>B</v>
          </cell>
          <cell r="I83" t="str">
            <v>S</v>
          </cell>
          <cell r="J83" t="str">
            <v>1179</v>
          </cell>
          <cell r="K83">
            <v>44320</v>
          </cell>
          <cell r="L83" t="str">
            <v>26210511681483000153550120000011791000537941</v>
          </cell>
          <cell r="M83" t="str">
            <v>26 -  Pernambuco</v>
          </cell>
          <cell r="N83">
            <v>17.399999999999999</v>
          </cell>
        </row>
        <row r="84">
          <cell r="C84" t="str">
            <v>UPA CABO DE SANTO AGOSTINHO</v>
          </cell>
          <cell r="E84" t="str">
            <v xml:space="preserve">3.9 - Material para Manutenção de Bens Imóveis </v>
          </cell>
          <cell r="F84">
            <v>9008632000176</v>
          </cell>
          <cell r="G84" t="str">
            <v>JOSE ERALDO CARNEIRO DOS SANTOS EIRELI</v>
          </cell>
          <cell r="H84" t="str">
            <v>B</v>
          </cell>
          <cell r="I84" t="str">
            <v>S</v>
          </cell>
          <cell r="J84" t="str">
            <v>000009982</v>
          </cell>
          <cell r="K84">
            <v>44323</v>
          </cell>
          <cell r="L84" t="str">
            <v>26210509008632000176550020000099821218969250</v>
          </cell>
          <cell r="M84" t="str">
            <v>26 -  Pernambuco</v>
          </cell>
          <cell r="N84">
            <v>985.9</v>
          </cell>
        </row>
        <row r="85">
          <cell r="C85" t="str">
            <v>UPA CABO DE SANTO AGOSTINHO</v>
          </cell>
          <cell r="E85" t="str">
            <v xml:space="preserve">3.9 - Material para Manutenção de Bens Imóveis </v>
          </cell>
          <cell r="F85">
            <v>4925042000194</v>
          </cell>
          <cell r="G85" t="str">
            <v>I BARBOSA DA SILVA EPP (IBS COMERCIAL)</v>
          </cell>
          <cell r="H85" t="str">
            <v>B</v>
          </cell>
          <cell r="I85" t="str">
            <v>S</v>
          </cell>
          <cell r="J85" t="str">
            <v>000009387</v>
          </cell>
          <cell r="K85">
            <v>44334</v>
          </cell>
          <cell r="L85" t="str">
            <v>26210504925042000194550010000093871100093875</v>
          </cell>
          <cell r="M85" t="str">
            <v>26 -  Pernambuco</v>
          </cell>
          <cell r="N85">
            <v>525.4</v>
          </cell>
        </row>
        <row r="86">
          <cell r="C86" t="str">
            <v>UPA CABO DE SANTO AGOSTINHO</v>
          </cell>
          <cell r="E86" t="str">
            <v xml:space="preserve">3.9 - Material para Manutenção de Bens Imóveis </v>
          </cell>
          <cell r="F86">
            <v>11343756000150</v>
          </cell>
          <cell r="G86" t="str">
            <v>J L GRUPOS GERADORES LTDA ME</v>
          </cell>
          <cell r="H86" t="str">
            <v>B</v>
          </cell>
          <cell r="I86" t="str">
            <v>S</v>
          </cell>
          <cell r="J86" t="str">
            <v>000000132</v>
          </cell>
          <cell r="K86">
            <v>44336</v>
          </cell>
          <cell r="L86" t="str">
            <v>26210511343756000150550010000001321003828295</v>
          </cell>
          <cell r="M86" t="str">
            <v>26 -  Pernambuco</v>
          </cell>
          <cell r="N86">
            <v>1438</v>
          </cell>
        </row>
        <row r="87">
          <cell r="C87" t="str">
            <v>UPA CABO DE SANTO AGOSTINHO</v>
          </cell>
          <cell r="E87" t="str">
            <v xml:space="preserve">3.10 - Material para Manutenção de Bens Móveis </v>
          </cell>
          <cell r="F87">
            <v>8118432000103</v>
          </cell>
          <cell r="G87" t="str">
            <v>COMERCIAL DE TRANSFORMADORES LTDA</v>
          </cell>
          <cell r="H87" t="str">
            <v>B</v>
          </cell>
          <cell r="I87" t="str">
            <v>S</v>
          </cell>
          <cell r="J87" t="str">
            <v>15057</v>
          </cell>
          <cell r="K87">
            <v>44321</v>
          </cell>
          <cell r="L87" t="str">
            <v>26210508118432000103550020000150571130756701</v>
          </cell>
          <cell r="M87" t="str">
            <v>26 -  Pernambuco</v>
          </cell>
          <cell r="N87">
            <v>38</v>
          </cell>
        </row>
        <row r="88">
          <cell r="C88" t="str">
            <v>UPA CABO DE SANTO AGOSTINHO</v>
          </cell>
          <cell r="E88" t="str">
            <v xml:space="preserve">3.10 - Material para Manutenção de Bens Móveis </v>
          </cell>
          <cell r="F88">
            <v>4004741000100</v>
          </cell>
          <cell r="G88" t="str">
            <v>NORLUX LTDA - EPP</v>
          </cell>
          <cell r="H88" t="str">
            <v>B</v>
          </cell>
          <cell r="I88" t="str">
            <v>S</v>
          </cell>
          <cell r="J88" t="str">
            <v>008587</v>
          </cell>
          <cell r="K88">
            <v>44323</v>
          </cell>
          <cell r="L88" t="str">
            <v>26210504004741000100550000000085871150058581</v>
          </cell>
          <cell r="M88" t="str">
            <v>26 -  Pernambuco</v>
          </cell>
          <cell r="N88">
            <v>3281.25</v>
          </cell>
        </row>
        <row r="89">
          <cell r="C89" t="str">
            <v>UPA CABO DE SANTO AGOSTINHO</v>
          </cell>
          <cell r="E89" t="str">
            <v xml:space="preserve">3.10 - Material para Manutenção de Bens Móveis </v>
          </cell>
          <cell r="F89">
            <v>35416922000169</v>
          </cell>
          <cell r="G89" t="str">
            <v>RR FONTES COMERCIO DE PRODUTOS ELETRO</v>
          </cell>
          <cell r="H89" t="str">
            <v>B</v>
          </cell>
          <cell r="I89" t="str">
            <v>S</v>
          </cell>
          <cell r="J89" t="str">
            <v>460</v>
          </cell>
          <cell r="K89">
            <v>44327</v>
          </cell>
          <cell r="L89" t="str">
            <v>35210535416922000169550020000004601030017970</v>
          </cell>
          <cell r="M89" t="str">
            <v>35 -  São Paulo</v>
          </cell>
          <cell r="N89">
            <v>158.32</v>
          </cell>
        </row>
        <row r="90">
          <cell r="C90" t="str">
            <v>UPA CABO DE SANTO AGOSTINHO</v>
          </cell>
          <cell r="E90" t="str">
            <v xml:space="preserve">3.10 - Material para Manutenção de Bens Móveis </v>
          </cell>
          <cell r="F90">
            <v>4925042000194</v>
          </cell>
          <cell r="G90" t="str">
            <v>I BARBOSA DA SILVA EPP (IBS COMERCIAL)</v>
          </cell>
          <cell r="H90" t="str">
            <v>B</v>
          </cell>
          <cell r="I90" t="str">
            <v>S</v>
          </cell>
          <cell r="J90" t="str">
            <v>000009387</v>
          </cell>
          <cell r="K90">
            <v>44334</v>
          </cell>
          <cell r="L90" t="str">
            <v>26210504925042000194550010000093871100093875</v>
          </cell>
          <cell r="M90" t="str">
            <v>26 -  Pernambuco</v>
          </cell>
          <cell r="N90">
            <v>195.25</v>
          </cell>
        </row>
        <row r="91">
          <cell r="C91" t="str">
            <v>UPA CABO DE SANTO AGOSTINHO</v>
          </cell>
          <cell r="E91" t="str">
            <v xml:space="preserve">3.8 - Uniformes, Tecidos e Aviamentos </v>
          </cell>
          <cell r="F91">
            <v>30848237000198</v>
          </cell>
          <cell r="G91" t="str">
            <v>PH COMERCIO DE PRODUTOS MEDICOS HOSPITAL</v>
          </cell>
          <cell r="H91" t="str">
            <v>B</v>
          </cell>
          <cell r="I91" t="str">
            <v>S</v>
          </cell>
          <cell r="J91" t="str">
            <v>000006452</v>
          </cell>
          <cell r="K91">
            <v>44336</v>
          </cell>
          <cell r="L91" t="str">
            <v>26210530848237000198550010000064521676302501</v>
          </cell>
          <cell r="M91" t="str">
            <v>35 -  São Paulo</v>
          </cell>
          <cell r="N91">
            <v>1380</v>
          </cell>
        </row>
        <row r="92">
          <cell r="C92" t="str">
            <v>UPA CABO DE SANTO AGOSTINHO</v>
          </cell>
          <cell r="E92" t="str">
            <v xml:space="preserve">3.8 - Uniformes, Tecidos e Aviamentos </v>
          </cell>
          <cell r="F92">
            <v>8674752000301</v>
          </cell>
          <cell r="G92" t="str">
            <v>CIRURGICA MONTEBELLO LTDA</v>
          </cell>
          <cell r="H92" t="str">
            <v>B</v>
          </cell>
          <cell r="I92" t="str">
            <v>S</v>
          </cell>
          <cell r="J92" t="str">
            <v>000005918</v>
          </cell>
          <cell r="K92">
            <v>44341</v>
          </cell>
          <cell r="L92" t="str">
            <v>26210508674752000301550010000059181577169252</v>
          </cell>
          <cell r="M92" t="str">
            <v>26 -  Pernambuco</v>
          </cell>
          <cell r="N92">
            <v>3104.11</v>
          </cell>
        </row>
        <row r="93">
          <cell r="C93" t="str">
            <v>UPA CABO DE SANTO AGOSTINHO</v>
          </cell>
          <cell r="E93" t="str">
            <v>3.99 - Outras despesas com Material de Consumo</v>
          </cell>
          <cell r="F93">
            <v>9008632000176</v>
          </cell>
          <cell r="G93" t="str">
            <v>JOSE ERALDO CARNEIRO DOS SANTOS EIRELI</v>
          </cell>
          <cell r="H93" t="str">
            <v>B</v>
          </cell>
          <cell r="I93" t="str">
            <v>S</v>
          </cell>
          <cell r="J93" t="str">
            <v>000009982</v>
          </cell>
          <cell r="K93">
            <v>44323</v>
          </cell>
          <cell r="L93" t="str">
            <v>26210509008632000176550020000099821218969250</v>
          </cell>
          <cell r="M93" t="str">
            <v>26 -  Pernambuco</v>
          </cell>
          <cell r="N93">
            <v>21.54</v>
          </cell>
        </row>
        <row r="94">
          <cell r="C94" t="str">
            <v>UPA CABO DE SANTO AGOSTINHO</v>
          </cell>
          <cell r="E94" t="str">
            <v>3.99 - Outras despesas com Material de Consumo</v>
          </cell>
          <cell r="F94">
            <v>9008632000176</v>
          </cell>
          <cell r="G94" t="str">
            <v>JOSE ERALDO CARNEIRO DOS SANTOS EIRELI</v>
          </cell>
          <cell r="H94" t="str">
            <v>B</v>
          </cell>
          <cell r="I94" t="str">
            <v>S</v>
          </cell>
          <cell r="J94" t="str">
            <v>000009982</v>
          </cell>
          <cell r="K94">
            <v>44323</v>
          </cell>
          <cell r="L94" t="str">
            <v>26210509008632000176550020000099821218969250</v>
          </cell>
          <cell r="M94" t="str">
            <v>26 -  Pernambuco</v>
          </cell>
          <cell r="N94">
            <v>20</v>
          </cell>
        </row>
        <row r="95">
          <cell r="C95" t="str">
            <v>UPA CABO DE SANTO AGOSTINHO</v>
          </cell>
          <cell r="E95" t="str">
            <v xml:space="preserve">5.25 - Serviços Bancários </v>
          </cell>
          <cell r="F95">
            <v>9039744001247</v>
          </cell>
          <cell r="G95" t="str">
            <v>TARIFA BANCARIA</v>
          </cell>
          <cell r="H95" t="str">
            <v>S</v>
          </cell>
          <cell r="I95" t="str">
            <v>N</v>
          </cell>
          <cell r="N95">
            <v>104</v>
          </cell>
        </row>
        <row r="96">
          <cell r="C96" t="str">
            <v>UPA CABO DE SANTO AGOSTINHO</v>
          </cell>
          <cell r="E96" t="str">
            <v xml:space="preserve">5.25 - Serviços Bancários </v>
          </cell>
          <cell r="F96">
            <v>9039744001247</v>
          </cell>
          <cell r="G96" t="str">
            <v>TARIFA MANUTENÇÃO DE CONTA</v>
          </cell>
          <cell r="H96" t="str">
            <v>S</v>
          </cell>
          <cell r="I96" t="str">
            <v>N</v>
          </cell>
          <cell r="N96">
            <v>148.78</v>
          </cell>
        </row>
        <row r="97">
          <cell r="C97" t="str">
            <v>UPA CABO DE SANTO AGOSTINHO</v>
          </cell>
          <cell r="E97" t="str">
            <v>5.9 - Telefonia Móvel</v>
          </cell>
          <cell r="F97">
            <v>2421421001355</v>
          </cell>
          <cell r="G97" t="str">
            <v>TIM S.A</v>
          </cell>
          <cell r="H97" t="str">
            <v>S</v>
          </cell>
          <cell r="I97" t="str">
            <v>N</v>
          </cell>
          <cell r="N97">
            <v>290</v>
          </cell>
        </row>
        <row r="98">
          <cell r="C98" t="str">
            <v>UPA CABO DE SANTO AGOSTINHO</v>
          </cell>
          <cell r="E98" t="str">
            <v>5.13 - Água e Esgoto</v>
          </cell>
          <cell r="F98">
            <v>9769035000164</v>
          </cell>
          <cell r="G98" t="str">
            <v>COMPESA</v>
          </cell>
          <cell r="H98" t="str">
            <v>S</v>
          </cell>
          <cell r="I98" t="str">
            <v>N</v>
          </cell>
          <cell r="N98">
            <v>4301.3500000000004</v>
          </cell>
        </row>
        <row r="99">
          <cell r="C99" t="str">
            <v>UPA CABO DE SANTO AGOSTINHO</v>
          </cell>
          <cell r="E99" t="str">
            <v>5.12 - Energia Elétrica</v>
          </cell>
          <cell r="F99">
            <v>10835932000108</v>
          </cell>
          <cell r="G99" t="str">
            <v>COMPANHIA ENERGETICA DE PERNAMBUCO</v>
          </cell>
          <cell r="H99" t="str">
            <v>S</v>
          </cell>
          <cell r="I99" t="str">
            <v>N</v>
          </cell>
          <cell r="N99">
            <v>12839.5</v>
          </cell>
        </row>
        <row r="100">
          <cell r="C100" t="str">
            <v>UPA CABO DE SANTO AGOSTINHO</v>
          </cell>
          <cell r="E100" t="str">
            <v>5.1 - Locação de Equipamentos Médicos-Hospitalares</v>
          </cell>
          <cell r="F100">
            <v>331788002405</v>
          </cell>
          <cell r="G100" t="str">
            <v>AIR LIQUIDE BRASIL LTDA</v>
          </cell>
          <cell r="H100" t="str">
            <v>S</v>
          </cell>
          <cell r="I100" t="str">
            <v>S</v>
          </cell>
          <cell r="J100" t="str">
            <v>0041923</v>
          </cell>
          <cell r="K100">
            <v>44347</v>
          </cell>
          <cell r="M100" t="str">
            <v>2602902 - Cabo de Santo Agostinho - PE</v>
          </cell>
          <cell r="N100">
            <v>2715.57</v>
          </cell>
        </row>
        <row r="101">
          <cell r="C101" t="str">
            <v>UPA CABO DE SANTO AGOSTINHO</v>
          </cell>
          <cell r="E101" t="str">
            <v>5.1 - Locação de Equipamentos Médicos-Hospitalares</v>
          </cell>
          <cell r="F101">
            <v>24380578002041</v>
          </cell>
          <cell r="G101" t="str">
            <v>WHITE MARTINS GASES INDUSTRIAIS NE LTDA</v>
          </cell>
          <cell r="H101" t="str">
            <v>S</v>
          </cell>
          <cell r="I101" t="str">
            <v>S</v>
          </cell>
          <cell r="J101" t="str">
            <v>132796</v>
          </cell>
          <cell r="K101">
            <v>44355</v>
          </cell>
          <cell r="M101" t="str">
            <v>2607901 - Jaboatão dos Guararapes - PE</v>
          </cell>
          <cell r="N101">
            <v>558.75</v>
          </cell>
        </row>
        <row r="102">
          <cell r="C102" t="str">
            <v>UPA CABO DE SANTO AGOSTINHO</v>
          </cell>
          <cell r="E102" t="str">
            <v>5.16 - Serviços Médico-Hospitalares, Odotonlogia e Laboratoriais</v>
          </cell>
          <cell r="F102">
            <v>4539279016300</v>
          </cell>
          <cell r="G102" t="str">
            <v>CIENTIFICALAB PRODUTOS LABORATORIAIS E SISTEMAS LTDA</v>
          </cell>
          <cell r="H102" t="str">
            <v>S</v>
          </cell>
          <cell r="I102" t="str">
            <v>S</v>
          </cell>
          <cell r="J102" t="str">
            <v>000000101</v>
          </cell>
          <cell r="K102">
            <v>44344</v>
          </cell>
          <cell r="M102" t="str">
            <v>2602902 - Cabo de Santo Agostinho - PE</v>
          </cell>
          <cell r="N102">
            <v>15886.07</v>
          </cell>
        </row>
        <row r="103">
          <cell r="C103" t="str">
            <v>UPA CABO DE SANTO AGOSTINHO</v>
          </cell>
          <cell r="E103" t="str">
            <v>5.8 - Locação de Veículos Automotores</v>
          </cell>
          <cell r="F103">
            <v>3112378000175</v>
          </cell>
          <cell r="G103" t="str">
            <v>RESGATE KM EXPRESS EIRELI</v>
          </cell>
          <cell r="H103" t="str">
            <v>S</v>
          </cell>
          <cell r="I103" t="str">
            <v>S</v>
          </cell>
          <cell r="J103" t="str">
            <v>1000781</v>
          </cell>
          <cell r="K103">
            <v>44349</v>
          </cell>
          <cell r="M103" t="str">
            <v>2507507 - João Pessoa - PB</v>
          </cell>
          <cell r="N103">
            <v>9533.33</v>
          </cell>
        </row>
        <row r="104">
          <cell r="C104" t="str">
            <v>UPA CABO DE SANTO AGOSTINHO</v>
          </cell>
          <cell r="E104" t="str">
            <v>5.8 - Locação de Veículos Automotores</v>
          </cell>
          <cell r="F104">
            <v>3112378000175</v>
          </cell>
          <cell r="G104" t="str">
            <v>RESGATE KM EXPRESS EIRELI</v>
          </cell>
          <cell r="H104" t="str">
            <v>S</v>
          </cell>
          <cell r="I104" t="str">
            <v>S</v>
          </cell>
          <cell r="J104" t="str">
            <v>1000781</v>
          </cell>
          <cell r="K104">
            <v>44349</v>
          </cell>
          <cell r="M104" t="str">
            <v>2507507 - João Pessoa - PB</v>
          </cell>
          <cell r="N104">
            <v>8800</v>
          </cell>
        </row>
        <row r="105">
          <cell r="C105" t="str">
            <v>UPA CABO DE SANTO AGOSTINHO</v>
          </cell>
          <cell r="E105" t="str">
            <v>5.16 - Serviços Médico-Hospitalares, Odotonlogia e Laboratoriais</v>
          </cell>
          <cell r="F105">
            <v>26245293000160</v>
          </cell>
          <cell r="G105" t="str">
            <v>LS PERNAMBUCO ASSISTENCIA MEDICA LTDA ME</v>
          </cell>
          <cell r="H105" t="str">
            <v>S</v>
          </cell>
          <cell r="I105" t="str">
            <v>S</v>
          </cell>
          <cell r="J105" t="str">
            <v>00001492</v>
          </cell>
          <cell r="K105">
            <v>44369</v>
          </cell>
          <cell r="M105" t="str">
            <v>2611606 - Recife - PE</v>
          </cell>
          <cell r="N105">
            <v>14368.73</v>
          </cell>
        </row>
        <row r="106">
          <cell r="C106" t="str">
            <v>UPA CABO DE SANTO AGOSTINHO</v>
          </cell>
          <cell r="E106" t="str">
            <v>4.6 - Serviços de Profissionais de Saúde</v>
          </cell>
          <cell r="F106">
            <v>26245293000160</v>
          </cell>
          <cell r="G106" t="str">
            <v>LS PERNAMBUCO ASSISTENCIA MEDICA LTDA ME</v>
          </cell>
          <cell r="H106" t="str">
            <v>S</v>
          </cell>
          <cell r="I106" t="str">
            <v>S</v>
          </cell>
          <cell r="J106" t="str">
            <v>00001490</v>
          </cell>
          <cell r="K106">
            <v>44369</v>
          </cell>
          <cell r="M106" t="str">
            <v>2611606 - Recife - PE</v>
          </cell>
          <cell r="N106">
            <v>13696.2</v>
          </cell>
        </row>
        <row r="107">
          <cell r="C107" t="str">
            <v>UPA CABO DE SANTO AGOSTINHO</v>
          </cell>
          <cell r="E107" t="str">
            <v>4.6 - Serviços de Profissionais de Saúde</v>
          </cell>
          <cell r="F107">
            <v>9981750484</v>
          </cell>
          <cell r="G107" t="str">
            <v>CARLA GIOVANA RODRIGUES DA SILVA</v>
          </cell>
          <cell r="H107" t="str">
            <v>S</v>
          </cell>
          <cell r="I107" t="str">
            <v>N</v>
          </cell>
          <cell r="N107">
            <v>4599.99</v>
          </cell>
        </row>
        <row r="108">
          <cell r="C108" t="str">
            <v>UPA CABO DE SANTO AGOSTINHO</v>
          </cell>
          <cell r="E108" t="str">
            <v>4.6 - Serviços de Profissionais de Saúde</v>
          </cell>
          <cell r="F108">
            <v>5487877432</v>
          </cell>
          <cell r="G108" t="str">
            <v>LUIZ HENRIQUE GOMES DE LIMA</v>
          </cell>
          <cell r="H108" t="str">
            <v>S</v>
          </cell>
          <cell r="I108" t="str">
            <v>N</v>
          </cell>
          <cell r="N108">
            <v>6133.32</v>
          </cell>
        </row>
        <row r="109">
          <cell r="C109" t="str">
            <v>UPA CABO DE SANTO AGOSTINHO</v>
          </cell>
          <cell r="E109" t="str">
            <v>4.6 - Serviços de Profissionais de Saúde</v>
          </cell>
          <cell r="F109">
            <v>85871210570</v>
          </cell>
          <cell r="G109" t="str">
            <v xml:space="preserve">MARIA CAROLINA NEIVA MEDONÇA </v>
          </cell>
          <cell r="H109" t="str">
            <v>S</v>
          </cell>
          <cell r="I109" t="str">
            <v>N</v>
          </cell>
          <cell r="N109">
            <v>10000.02</v>
          </cell>
        </row>
        <row r="110">
          <cell r="C110" t="str">
            <v>UPA CABO DE SANTO AGOSTINHO</v>
          </cell>
          <cell r="E110" t="str">
            <v>4.6 - Serviços de Profissionais de Saúde</v>
          </cell>
          <cell r="F110">
            <v>7063941437</v>
          </cell>
          <cell r="G110" t="str">
            <v>MARIGHELLE GOMES DE ABRANTES</v>
          </cell>
          <cell r="H110" t="str">
            <v>S</v>
          </cell>
          <cell r="I110" t="str">
            <v>N</v>
          </cell>
          <cell r="N110">
            <v>15333.3</v>
          </cell>
        </row>
        <row r="111">
          <cell r="C111" t="str">
            <v>UPA CABO DE SANTO AGOSTINHO</v>
          </cell>
          <cell r="E111" t="str">
            <v>4.6 - Serviços de Profissionais de Saúde</v>
          </cell>
          <cell r="F111">
            <v>2216037354</v>
          </cell>
          <cell r="G111" t="str">
            <v>RAFAEL AZEVEDO TEIXEIRA CALDAS</v>
          </cell>
          <cell r="H111" t="str">
            <v>S</v>
          </cell>
          <cell r="I111" t="str">
            <v>N</v>
          </cell>
          <cell r="N111">
            <v>8333.35</v>
          </cell>
        </row>
        <row r="112">
          <cell r="C112" t="str">
            <v>UPA CABO DE SANTO AGOSTINHO</v>
          </cell>
          <cell r="E112" t="str">
            <v>5.15 - Serviços Domésticos</v>
          </cell>
          <cell r="F112">
            <v>6272575004803</v>
          </cell>
          <cell r="G112" t="str">
            <v>LAVEBRAS GESTAO DE TEXTEIS S.A</v>
          </cell>
          <cell r="H112" t="str">
            <v>S</v>
          </cell>
          <cell r="I112" t="str">
            <v>S</v>
          </cell>
          <cell r="J112" t="str">
            <v>000004037</v>
          </cell>
          <cell r="K112">
            <v>44344</v>
          </cell>
          <cell r="M112" t="str">
            <v>2610707 - Paulista - PE</v>
          </cell>
          <cell r="N112">
            <v>651</v>
          </cell>
        </row>
        <row r="113">
          <cell r="C113" t="str">
            <v>UPA CABO DE SANTO AGOSTINHO</v>
          </cell>
          <cell r="E113" t="str">
            <v>5.10 - Detetização/Tratamento de Resíduos e Afins</v>
          </cell>
          <cell r="F113">
            <v>11863530000180</v>
          </cell>
          <cell r="G113" t="str">
            <v>BRASCON GESTAO AMBIENTAL LTDA</v>
          </cell>
          <cell r="H113" t="str">
            <v>S</v>
          </cell>
          <cell r="I113" t="str">
            <v>S</v>
          </cell>
          <cell r="J113" t="str">
            <v>00076179</v>
          </cell>
          <cell r="K113">
            <v>44349</v>
          </cell>
          <cell r="M113" t="str">
            <v>2611309 - Pombos - PE</v>
          </cell>
          <cell r="N113">
            <v>1468.51</v>
          </cell>
        </row>
        <row r="114">
          <cell r="C114" t="str">
            <v>UPA CABO DE SANTO AGOSTINHO</v>
          </cell>
          <cell r="E114" t="str">
            <v>5.17 - Manutenção de Software, Certificação Digital e Microfilmagem</v>
          </cell>
          <cell r="F114">
            <v>92306257000780</v>
          </cell>
          <cell r="G114" t="str">
            <v>MV INFORMATICA NORDESTE LTDA</v>
          </cell>
          <cell r="H114" t="str">
            <v>S</v>
          </cell>
          <cell r="I114" t="str">
            <v>S</v>
          </cell>
          <cell r="J114" t="str">
            <v>00025391</v>
          </cell>
          <cell r="K114">
            <v>44354</v>
          </cell>
          <cell r="M114" t="str">
            <v>2611606 - Recife - PE</v>
          </cell>
          <cell r="N114">
            <v>15157.34</v>
          </cell>
        </row>
        <row r="115">
          <cell r="C115" t="str">
            <v>UPA CABO DE SANTO AGOSTINHO</v>
          </cell>
          <cell r="E115" t="str">
            <v>5.17 - Manutenção de Software, Certificação Digital e Microfilmagem</v>
          </cell>
          <cell r="F115">
            <v>16783034000130</v>
          </cell>
          <cell r="G115" t="str">
            <v>SINTESE-LICENCIAMENTO DE PROGRAMA PARA COMPUTADORES ON</v>
          </cell>
          <cell r="H115" t="str">
            <v>S</v>
          </cell>
          <cell r="I115" t="str">
            <v>S</v>
          </cell>
          <cell r="J115" t="str">
            <v>00014177</v>
          </cell>
          <cell r="K115">
            <v>44348</v>
          </cell>
          <cell r="M115" t="str">
            <v>2611606 - Recife - PE</v>
          </cell>
          <cell r="N115">
            <v>1500</v>
          </cell>
        </row>
        <row r="116">
          <cell r="C116" t="str">
            <v>UPA CABO DE SANTO AGOSTINHO</v>
          </cell>
          <cell r="E116" t="str">
            <v>5.22 - Vigilância Ostensiva / Monitorada</v>
          </cell>
          <cell r="F116">
            <v>10229013000190</v>
          </cell>
          <cell r="G116" t="str">
            <v>INTERCLEAN ADMINISTRAÇÃO LTDA</v>
          </cell>
          <cell r="H116" t="str">
            <v>S</v>
          </cell>
          <cell r="I116" t="str">
            <v>S</v>
          </cell>
          <cell r="J116" t="str">
            <v>00000409</v>
          </cell>
          <cell r="K116">
            <v>44348</v>
          </cell>
          <cell r="M116" t="str">
            <v>2611606 - Recife - PE</v>
          </cell>
          <cell r="N116">
            <v>38656.86</v>
          </cell>
        </row>
        <row r="117">
          <cell r="C117" t="str">
            <v>UPA CABO DE SANTO AGOSTINHO</v>
          </cell>
          <cell r="E117" t="str">
            <v>5.2 - Serviços Técnicos Profissionais</v>
          </cell>
          <cell r="F117">
            <v>2512303000119</v>
          </cell>
          <cell r="G117" t="str">
            <v xml:space="preserve">NOROES AZEVEDO SOCIEDADE DE ADVOGADOS </v>
          </cell>
          <cell r="H117" t="str">
            <v>S</v>
          </cell>
          <cell r="I117" t="str">
            <v>S</v>
          </cell>
          <cell r="J117" t="str">
            <v>00004894</v>
          </cell>
          <cell r="K117">
            <v>44321</v>
          </cell>
          <cell r="M117" t="str">
            <v>2611606 - Recife - PE</v>
          </cell>
          <cell r="N117">
            <v>2094</v>
          </cell>
        </row>
        <row r="118">
          <cell r="C118" t="str">
            <v>UPA CABO DE SANTO AGOSTINHO</v>
          </cell>
          <cell r="E118" t="str">
            <v>5.2 - Serviços Técnicos Profissionais</v>
          </cell>
          <cell r="F118">
            <v>2512303000119</v>
          </cell>
          <cell r="G118" t="str">
            <v xml:space="preserve">NOROES AZEVEDO SOCIEDADE DE ADVOGADOS </v>
          </cell>
          <cell r="H118" t="str">
            <v>S</v>
          </cell>
          <cell r="I118" t="str">
            <v>S</v>
          </cell>
          <cell r="J118" t="str">
            <v>00004896</v>
          </cell>
          <cell r="K118">
            <v>44321</v>
          </cell>
          <cell r="M118" t="str">
            <v>2611606 - Recife - PE</v>
          </cell>
          <cell r="N118">
            <v>1425</v>
          </cell>
        </row>
        <row r="119">
          <cell r="C119" t="str">
            <v>UPA CABO DE SANTO AGOSTINHO</v>
          </cell>
          <cell r="E119" t="str">
            <v>5.2 - Serviços Técnicos Profissionais</v>
          </cell>
          <cell r="F119">
            <v>1699696000159</v>
          </cell>
          <cell r="G119" t="str">
            <v>QUALIAGUA LABORATORIO E CONSULTORIA LTDA</v>
          </cell>
          <cell r="H119" t="str">
            <v>S</v>
          </cell>
          <cell r="I119" t="str">
            <v>S</v>
          </cell>
          <cell r="J119" t="str">
            <v>00054272</v>
          </cell>
          <cell r="K119">
            <v>44348</v>
          </cell>
          <cell r="M119" t="str">
            <v>2611606 - Recife - PE</v>
          </cell>
          <cell r="N119">
            <v>199</v>
          </cell>
        </row>
        <row r="120">
          <cell r="C120" t="str">
            <v>UPA CABO DE SANTO AGOSTINHO</v>
          </cell>
          <cell r="E120" t="str">
            <v>5.10 - Detetização/Tratamento de Resíduos e Afins</v>
          </cell>
          <cell r="F120">
            <v>10333266000100</v>
          </cell>
          <cell r="G120" t="str">
            <v>CARLPS ANTONIO DE OLIVEIRA MILET JUNIOR ME</v>
          </cell>
          <cell r="H120" t="str">
            <v>S</v>
          </cell>
          <cell r="I120" t="str">
            <v>S</v>
          </cell>
          <cell r="J120" t="str">
            <v>00008629</v>
          </cell>
          <cell r="K120">
            <v>44344</v>
          </cell>
          <cell r="M120" t="str">
            <v>2611606 - Recife - PE</v>
          </cell>
          <cell r="N120">
            <v>130</v>
          </cell>
        </row>
        <row r="121">
          <cell r="C121" t="str">
            <v>UPA CABO DE SANTO AGOSTINHO</v>
          </cell>
          <cell r="E121" t="str">
            <v>5.99 - Outros Serviços de Terceiros Pessoa Jurídica</v>
          </cell>
          <cell r="F121">
            <v>13409775000329</v>
          </cell>
          <cell r="G121" t="str">
            <v>LINUS LOG LTDA ME</v>
          </cell>
          <cell r="H121" t="str">
            <v>S</v>
          </cell>
          <cell r="I121" t="str">
            <v>S</v>
          </cell>
          <cell r="J121" t="str">
            <v>000001154</v>
          </cell>
          <cell r="K121">
            <v>44350</v>
          </cell>
          <cell r="M121" t="str">
            <v>2607901 - Jaboatão dos Guararapes - PE</v>
          </cell>
          <cell r="N121">
            <v>1136.53</v>
          </cell>
        </row>
        <row r="122">
          <cell r="C122" t="str">
            <v>UPA CABO DE SANTO AGOSTINHO</v>
          </cell>
          <cell r="E122" t="str">
            <v>5.99 - Outros Serviços de Terceiros Pessoa Jurídica</v>
          </cell>
          <cell r="F122">
            <v>5467959000155</v>
          </cell>
          <cell r="G122" t="str">
            <v>MOTO 29 SERVICO DE ENTREGA LTDA</v>
          </cell>
          <cell r="H122" t="str">
            <v>S</v>
          </cell>
          <cell r="I122" t="str">
            <v>S</v>
          </cell>
          <cell r="J122" t="str">
            <v>000001725</v>
          </cell>
          <cell r="K122">
            <v>44364</v>
          </cell>
          <cell r="M122" t="str">
            <v>2607901 - Jaboatão dos Guararapes - PE</v>
          </cell>
          <cell r="N122">
            <v>474.7</v>
          </cell>
        </row>
        <row r="123">
          <cell r="C123" t="str">
            <v>UPA CABO DE SANTO AGOSTINHO</v>
          </cell>
          <cell r="E123" t="str">
            <v>5.99 - Outros Serviços de Terceiros Pessoa Jurídica</v>
          </cell>
          <cell r="F123">
            <v>5467959000155</v>
          </cell>
          <cell r="G123" t="str">
            <v>MOTO 29 SERVICO DE ENTREGA LTDA</v>
          </cell>
          <cell r="H123" t="str">
            <v>S</v>
          </cell>
          <cell r="I123" t="str">
            <v>S</v>
          </cell>
          <cell r="J123" t="str">
            <v>000001716</v>
          </cell>
          <cell r="K123">
            <v>44363</v>
          </cell>
          <cell r="M123" t="str">
            <v>2607901 - Jaboatão dos Guararapes - PE</v>
          </cell>
          <cell r="N123">
            <v>3400</v>
          </cell>
        </row>
        <row r="124">
          <cell r="C124" t="str">
            <v>UPA CABO DE SANTO AGOSTINHO</v>
          </cell>
          <cell r="E124" t="str">
            <v>5.99 - Outros Serviços de Terceiros Pessoa Jurídica</v>
          </cell>
          <cell r="F124">
            <v>5467959000155</v>
          </cell>
          <cell r="G124" t="str">
            <v>MOTO 29 SERVICO DE ENTREGA LTDA</v>
          </cell>
          <cell r="H124" t="str">
            <v>S</v>
          </cell>
          <cell r="I124" t="str">
            <v>S</v>
          </cell>
          <cell r="J124" t="str">
            <v>000001678</v>
          </cell>
          <cell r="K124">
            <v>44335</v>
          </cell>
          <cell r="M124" t="str">
            <v>2607901 - Jaboatão dos Guararapes - PE</v>
          </cell>
          <cell r="N124">
            <v>1285.7</v>
          </cell>
        </row>
        <row r="125">
          <cell r="C125" t="str">
            <v>UPA CABO DE SANTO AGOSTINHO</v>
          </cell>
          <cell r="E125" t="str">
            <v>5.99 - Outros Serviços de Terceiros Pessoa Jurídica</v>
          </cell>
          <cell r="F125">
            <v>10816775000274</v>
          </cell>
          <cell r="G125" t="str">
            <v>INSPETORIA SALESIANA DO NORDESTE DO BRASIL</v>
          </cell>
          <cell r="H125" t="str">
            <v>S</v>
          </cell>
          <cell r="I125" t="str">
            <v>S</v>
          </cell>
          <cell r="J125" t="str">
            <v>00013040</v>
          </cell>
          <cell r="K125">
            <v>44333</v>
          </cell>
          <cell r="M125" t="str">
            <v>2611606 - Recife - PE</v>
          </cell>
          <cell r="N125">
            <v>250</v>
          </cell>
        </row>
        <row r="126">
          <cell r="C126" t="str">
            <v>UPA CABO DE SANTO AGOSTINHO</v>
          </cell>
          <cell r="E126" t="str">
            <v>5.99 - Outros Serviços de Terceiros Pessoa Jurídica</v>
          </cell>
          <cell r="F126">
            <v>18835749000114</v>
          </cell>
          <cell r="G126" t="str">
            <v>JEMN SERVICOS MEDICOS LTDA - ME</v>
          </cell>
          <cell r="H126" t="str">
            <v>S</v>
          </cell>
          <cell r="I126" t="str">
            <v>S</v>
          </cell>
          <cell r="J126" t="str">
            <v>000000238</v>
          </cell>
          <cell r="K126">
            <v>44349</v>
          </cell>
          <cell r="M126" t="str">
            <v>2602902 - Cabo de Santo Agostinho - PE</v>
          </cell>
          <cell r="N126">
            <v>3500</v>
          </cell>
        </row>
        <row r="127">
          <cell r="C127" t="str">
            <v>UPA CABO DE SANTO AGOSTINHO</v>
          </cell>
          <cell r="E127" t="str">
            <v>4.3 - Reparo e Manutenção de Equipamentos</v>
          </cell>
          <cell r="F127">
            <v>1141468000169</v>
          </cell>
          <cell r="G127" t="str">
            <v>MEDCALL COMERCIO E SERVICOS DE EQUIPAMENTOS MEDICOS LTDA</v>
          </cell>
          <cell r="H127" t="str">
            <v>S</v>
          </cell>
          <cell r="I127" t="str">
            <v>S</v>
          </cell>
          <cell r="J127" t="str">
            <v>00002618</v>
          </cell>
          <cell r="K127">
            <v>44349</v>
          </cell>
          <cell r="M127" t="str">
            <v>2611606 - Recife - PE</v>
          </cell>
          <cell r="N127">
            <v>356.33</v>
          </cell>
        </row>
        <row r="128">
          <cell r="C128" t="str">
            <v>UPA CABO DE SANTO AGOSTINHO</v>
          </cell>
          <cell r="E128" t="str">
            <v>4.3 - Reparo e Manutenção de Equipamentos</v>
          </cell>
          <cell r="F128">
            <v>7146768000117</v>
          </cell>
          <cell r="G128" t="str">
            <v>SERV IMAGEM NORDESTE ASSISTENCIA TECNICA LTDA</v>
          </cell>
          <cell r="H128" t="str">
            <v>S</v>
          </cell>
          <cell r="I128" t="str">
            <v>S</v>
          </cell>
          <cell r="J128" t="str">
            <v>000004055</v>
          </cell>
          <cell r="K128">
            <v>44344</v>
          </cell>
          <cell r="M128" t="str">
            <v>2607901 - Jaboatão dos Guararapes - PE</v>
          </cell>
          <cell r="N128">
            <v>2059</v>
          </cell>
        </row>
        <row r="129">
          <cell r="C129" t="str">
            <v>UPA CABO DE SANTO AGOSTINHO</v>
          </cell>
          <cell r="E129" t="str">
            <v>4.3 - Reparo e Manutenção de Equipamentos</v>
          </cell>
          <cell r="F129">
            <v>24380578002041</v>
          </cell>
          <cell r="G129" t="str">
            <v>WHITE MARTINS GASES INDUSTRIAIS DO NORDESTE LTDA</v>
          </cell>
          <cell r="H129" t="str">
            <v>S</v>
          </cell>
          <cell r="I129" t="str">
            <v>S</v>
          </cell>
          <cell r="J129" t="str">
            <v>11177</v>
          </cell>
          <cell r="K129">
            <v>44361</v>
          </cell>
          <cell r="M129" t="str">
            <v>2607901 - Jaboatão dos Guararapes - PE</v>
          </cell>
          <cell r="N129">
            <v>459.3</v>
          </cell>
        </row>
        <row r="130">
          <cell r="C130" t="str">
            <v>UPA CABO DE SANTO AGOSTINHO</v>
          </cell>
          <cell r="E130" t="str">
            <v>4.3 - Reparo e Manutenção de Equipamentos</v>
          </cell>
          <cell r="F130">
            <v>12776921000120</v>
          </cell>
          <cell r="G130" t="str">
            <v>VALDEMIR TEOTONIO DE LIMA 09594698420 - EI</v>
          </cell>
          <cell r="H130" t="str">
            <v>S</v>
          </cell>
          <cell r="I130" t="str">
            <v>S</v>
          </cell>
          <cell r="J130" t="str">
            <v>000000437</v>
          </cell>
          <cell r="K130">
            <v>44346</v>
          </cell>
          <cell r="M130" t="str">
            <v>2609600 - Olinda - PE</v>
          </cell>
          <cell r="N130">
            <v>500</v>
          </cell>
        </row>
        <row r="131">
          <cell r="C131" t="str">
            <v>UPA CABO DE SANTO AGOSTINHO</v>
          </cell>
          <cell r="E131" t="str">
            <v>5.5 - Reparo e Manutenção de Máquinas e Equipamentos</v>
          </cell>
          <cell r="F131">
            <v>8845988000100</v>
          </cell>
          <cell r="G131" t="str">
            <v>ACESSPLUS MANUTENCAO LTDA ME</v>
          </cell>
          <cell r="H131" t="str">
            <v>S</v>
          </cell>
          <cell r="I131" t="str">
            <v>S</v>
          </cell>
          <cell r="J131" t="str">
            <v>00004871</v>
          </cell>
          <cell r="K131">
            <v>44348</v>
          </cell>
          <cell r="M131" t="str">
            <v>2611606 - Recife - PE</v>
          </cell>
          <cell r="N131">
            <v>352.12</v>
          </cell>
        </row>
        <row r="132">
          <cell r="C132" t="str">
            <v>UPA CABO DE SANTO AGOSTINHO</v>
          </cell>
          <cell r="E132" t="str">
            <v>5.5 - Reparo e Manutenção de Máquinas e Equipamentos</v>
          </cell>
          <cell r="F132">
            <v>10339975000100</v>
          </cell>
          <cell r="G132" t="str">
            <v>C M BARBOSA REFRIGERACAO ME</v>
          </cell>
          <cell r="H132" t="str">
            <v>S</v>
          </cell>
          <cell r="I132" t="str">
            <v>S</v>
          </cell>
          <cell r="J132" t="str">
            <v>000000180</v>
          </cell>
          <cell r="K132">
            <v>44340</v>
          </cell>
          <cell r="M132" t="str">
            <v>2602902 - Cabo de Santo Agostinho - PE</v>
          </cell>
          <cell r="N132">
            <v>480</v>
          </cell>
        </row>
        <row r="133">
          <cell r="C133" t="str">
            <v>UPA CABO DE SANTO AGOSTINHO</v>
          </cell>
          <cell r="E133" t="str">
            <v>5.5 - Reparo e Manutenção de Máquinas e Equipamentos</v>
          </cell>
          <cell r="F133">
            <v>9014387000100</v>
          </cell>
          <cell r="G133" t="str">
            <v>COMPLETA SERVIÇOS DE AR CONDICIONADO E LOCAÇÃO LTDA EPP</v>
          </cell>
          <cell r="H133" t="str">
            <v>S</v>
          </cell>
          <cell r="I133" t="str">
            <v>S</v>
          </cell>
          <cell r="J133" t="str">
            <v>00001463</v>
          </cell>
          <cell r="K133">
            <v>44340</v>
          </cell>
          <cell r="M133" t="str">
            <v>2611606 - Recife - PE</v>
          </cell>
          <cell r="N133">
            <v>3980.13</v>
          </cell>
        </row>
        <row r="134">
          <cell r="C134" t="str">
            <v>UPA CABO DE SANTO AGOSTINHO</v>
          </cell>
          <cell r="E134" t="str">
            <v>5.5 - Reparo e Manutenção de Máquinas e Equipamentos</v>
          </cell>
          <cell r="F134">
            <v>14535824000170</v>
          </cell>
          <cell r="G134" t="str">
            <v>HENIO JOSE DE SANTANA 04848081416</v>
          </cell>
          <cell r="H134" t="str">
            <v>S</v>
          </cell>
          <cell r="I134" t="str">
            <v>S</v>
          </cell>
          <cell r="J134" t="str">
            <v>000000180</v>
          </cell>
          <cell r="K134">
            <v>44341</v>
          </cell>
          <cell r="M134" t="str">
            <v>2603454 - Camaragibe - PE</v>
          </cell>
          <cell r="N134">
            <v>875</v>
          </cell>
        </row>
        <row r="135">
          <cell r="C135" t="str">
            <v>UPA CABO DE SANTO AGOSTINHO</v>
          </cell>
          <cell r="E135" t="str">
            <v>5.17 - Manutenção de Software, Certificação Digital e Microfilmagem</v>
          </cell>
          <cell r="F135">
            <v>53113791001285</v>
          </cell>
          <cell r="G135" t="str">
            <v>TOTVS S A</v>
          </cell>
          <cell r="H135" t="str">
            <v>S</v>
          </cell>
          <cell r="I135" t="str">
            <v>S</v>
          </cell>
          <cell r="J135" t="str">
            <v>40822</v>
          </cell>
          <cell r="K135">
            <v>44348</v>
          </cell>
          <cell r="M135" t="str">
            <v>3106200 - Belo Horizonte - MG</v>
          </cell>
          <cell r="N135">
            <v>98.37</v>
          </cell>
        </row>
        <row r="136">
          <cell r="C136" t="str">
            <v>UPA CABO DE SANTO AGOSTINHO</v>
          </cell>
          <cell r="E136" t="str">
            <v>5.17 - Manutenção de Software, Certificação Digital e Microfilmagem</v>
          </cell>
          <cell r="F136">
            <v>53113791001285</v>
          </cell>
          <cell r="G136" t="str">
            <v>TOTVS S A</v>
          </cell>
          <cell r="H136" t="str">
            <v>S</v>
          </cell>
          <cell r="I136" t="str">
            <v>S</v>
          </cell>
          <cell r="J136" t="str">
            <v>40826</v>
          </cell>
          <cell r="K136">
            <v>44348</v>
          </cell>
          <cell r="M136" t="str">
            <v>3106200 - Belo Horizonte - MG</v>
          </cell>
          <cell r="N136">
            <v>687.69</v>
          </cell>
        </row>
        <row r="137">
          <cell r="C137" t="str">
            <v>UPA CABO DE SANTO AGOSTINHO</v>
          </cell>
          <cell r="E137" t="str">
            <v>5.17 - Manutenção de Software, Certificação Digital e Microfilmagem</v>
          </cell>
          <cell r="F137">
            <v>5020356000100</v>
          </cell>
          <cell r="G137" t="str">
            <v>BID COMERCIO E SERVICOS EM TECNOLOGIA DA INFORMAÇÃO</v>
          </cell>
          <cell r="H137" t="str">
            <v>S</v>
          </cell>
          <cell r="I137" t="str">
            <v>S</v>
          </cell>
          <cell r="J137" t="str">
            <v>00003911</v>
          </cell>
          <cell r="K137">
            <v>44319</v>
          </cell>
          <cell r="M137" t="str">
            <v>2611606 - Recife - PE</v>
          </cell>
          <cell r="N137">
            <v>397.69</v>
          </cell>
        </row>
        <row r="138">
          <cell r="C138" t="str">
            <v>UPA CABO DE SANTO AGOSTINHO</v>
          </cell>
          <cell r="E138" t="str">
            <v>5.1 - Locação de Equipamentos Médicos-Hospitalares</v>
          </cell>
          <cell r="F138">
            <v>10859287000163</v>
          </cell>
          <cell r="G138" t="str">
            <v>NEWMED COMERCIO E CONSERTO DE EQUIPAMENTO MEDICO-HOSPITALAR</v>
          </cell>
          <cell r="H138" t="str">
            <v>S</v>
          </cell>
          <cell r="I138" t="str">
            <v>S</v>
          </cell>
          <cell r="J138" t="str">
            <v>0406</v>
          </cell>
          <cell r="K138">
            <v>44351</v>
          </cell>
          <cell r="M138" t="str">
            <v>2609600 - Olinda - PE</v>
          </cell>
          <cell r="N138">
            <v>1880</v>
          </cell>
        </row>
        <row r="139">
          <cell r="C139" t="str">
            <v>UPA CABO DE SANTO AGOSTINHO</v>
          </cell>
          <cell r="E139" t="str">
            <v>4.3 - Reparo e Manutenção de Equipamentos</v>
          </cell>
          <cell r="F139">
            <v>12776921000120</v>
          </cell>
          <cell r="G139" t="str">
            <v>VALDEMIR TEOTONIO DE LIMA 09594698420 - EI</v>
          </cell>
          <cell r="H139" t="str">
            <v>S</v>
          </cell>
          <cell r="I139" t="str">
            <v>S</v>
          </cell>
          <cell r="J139" t="str">
            <v>000000438</v>
          </cell>
          <cell r="K139">
            <v>44349</v>
          </cell>
          <cell r="M139" t="str">
            <v>2609600 - Olinda - PE</v>
          </cell>
          <cell r="N139">
            <v>1704.78</v>
          </cell>
        </row>
        <row r="140">
          <cell r="C140" t="str">
            <v>UPA CABO DE SANTO AGOSTINHO</v>
          </cell>
          <cell r="E140" t="str">
            <v xml:space="preserve">5.21 - Seguros em geral </v>
          </cell>
          <cell r="F140">
            <v>33054826000192</v>
          </cell>
          <cell r="G140" t="str">
            <v xml:space="preserve">COMPANHIA EXCELSIOR DE SEGUROS </v>
          </cell>
          <cell r="H140" t="str">
            <v>S</v>
          </cell>
          <cell r="I140" t="str">
            <v>N</v>
          </cell>
          <cell r="N140">
            <v>212.66</v>
          </cell>
        </row>
        <row r="141">
          <cell r="C141" t="str">
            <v>UPA CABO DE SANTO AGOSTINHO</v>
          </cell>
          <cell r="E141" t="str">
            <v xml:space="preserve">5.21 - Seguros em geral </v>
          </cell>
          <cell r="F141">
            <v>28087620000129</v>
          </cell>
          <cell r="G141" t="str">
            <v>BBR CORRETORA DE SEGUROS EIRELI EPP</v>
          </cell>
          <cell r="H141" t="str">
            <v>S</v>
          </cell>
          <cell r="I141" t="str">
            <v>N</v>
          </cell>
          <cell r="N141">
            <v>759.47</v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1" zoomScale="90" zoomScaleNormal="90" workbookViewId="0">
      <selection activeCell="G67" sqref="G6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64.930000000000007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357.67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12837.25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61109452420</v>
      </c>
      <c r="E5" s="5" t="str">
        <f>'[1]TCE - ANEXO IV - Preencher'!G14</f>
        <v>JOSILMA MARIA DOS SANTOS OLIVEIRA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302.39999999999998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2389432409</v>
      </c>
      <c r="E6" s="5" t="str">
        <f>'[1]TCE - ANEXO IV - Preencher'!G15</f>
        <v>MONICA LOPES CAMPOS SOUZA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280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4300687439</v>
      </c>
      <c r="E7" s="5" t="str">
        <f>'[1]TCE - ANEXO IV - Preencher'!G16</f>
        <v>FRANCISCO JOSE DO NASCIMENTO JUNIOR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283.5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90975014404</v>
      </c>
      <c r="E8" s="5" t="str">
        <f>'[1]TCE - ANEXO IV - Preencher'!G17</f>
        <v>BETANIA RODRIGUES FEITOSA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283.5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 DE PERNAMBUCO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585.22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9759606000260</v>
      </c>
      <c r="E10" s="5" t="str">
        <f>'[1]TCE - ANEXO IV - Preencher'!G19</f>
        <v>SIND DAS EMP DE TRANSP DE PASSAG DO EST DE PERNAMBUCO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533.77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24441891000180</v>
      </c>
      <c r="E11" s="5" t="str">
        <f>'[1]TCE - ANEXO IV - Preencher'!G20</f>
        <v>RODOVIARIA BORBOREMA LTDA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820.5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15242921000138</v>
      </c>
      <c r="E12" s="5" t="str">
        <f>'[1]TCE - ANEXO IV - Preencher'!G21</f>
        <v>M.A.DE O. MENEZES EIRELI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24715.25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525549</v>
      </c>
      <c r="I13" s="6">
        <f>IF('[1]TCE - ANEXO IV - Preencher'!K22="","",'[1]TCE - ANEXO IV - Preencher'!K22)</f>
        <v>44315</v>
      </c>
      <c r="J13" s="5" t="str">
        <f>'[1]TCE - ANEXO IV - Preencher'!L22</f>
        <v>26210410779833000156550010005255491094810471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2484.9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165933000139</v>
      </c>
      <c r="E14" s="5" t="str">
        <f>'[1]TCE - ANEXO IV - Preencher'!G23</f>
        <v>DESCARTEX CONFECCOES E COMERCIO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000026139</v>
      </c>
      <c r="I14" s="6">
        <f>IF('[1]TCE - ANEXO IV - Preencher'!K23="","",'[1]TCE - ANEXO IV - Preencher'!K23)</f>
        <v>44321</v>
      </c>
      <c r="J14" s="5" t="str">
        <f>'[1]TCE - ANEXO IV - Preencher'!L23</f>
        <v>26210500165933000139550020000261391152805570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7000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5864669000145</v>
      </c>
      <c r="E15" s="5" t="str">
        <f>'[1]TCE - ANEXO IV - Preencher'!G24</f>
        <v>DIMAP PRODUTOS PARA SAUDE LTDA-EPP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10435</v>
      </c>
      <c r="I15" s="6">
        <f>IF('[1]TCE - ANEXO IV - Preencher'!K24="","",'[1]TCE - ANEXO IV - Preencher'!K24)</f>
        <v>44315</v>
      </c>
      <c r="J15" s="5" t="str">
        <f>'[1]TCE - ANEXO IV - Preencher'!L24</f>
        <v>26210405864669000145550010000104351208967001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876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HOSPITAL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000006356</v>
      </c>
      <c r="I16" s="6">
        <f>IF('[1]TCE - ANEXO IV - Preencher'!K25="","",'[1]TCE - ANEXO IV - Preencher'!K25)</f>
        <v>44326</v>
      </c>
      <c r="J16" s="5" t="str">
        <f>'[1]TCE - ANEXO IV - Preencher'!L25</f>
        <v>26210530848237000198550010000063561272356727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1428.48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000103021</v>
      </c>
      <c r="I17" s="6">
        <f>IF('[1]TCE - ANEXO IV - Preencher'!K26="","",'[1]TCE - ANEXO IV - Preencher'!K26)</f>
        <v>44330</v>
      </c>
      <c r="J17" s="5" t="str">
        <f>'[1]TCE - ANEXO IV - Preencher'!L26</f>
        <v>26210508674752000140550010001030211262270972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2868.75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8674752000140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000005599</v>
      </c>
      <c r="I18" s="6">
        <f>IF('[1]TCE - ANEXO IV - Preencher'!K27="","",'[1]TCE - ANEXO IV - Preencher'!K27)</f>
        <v>44329</v>
      </c>
      <c r="J18" s="5" t="str">
        <f>'[1]TCE - ANEXO IV - Preencher'!L27</f>
        <v>26210508674752000301550010000055991611652697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745.53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8674752000140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000103005</v>
      </c>
      <c r="I19" s="6">
        <f>IF('[1]TCE - ANEXO IV - Preencher'!K28="","",'[1]TCE - ANEXO IV - Preencher'!K28)</f>
        <v>44329</v>
      </c>
      <c r="J19" s="5" t="str">
        <f>'[1]TCE - ANEXO IV - Preencher'!L28</f>
        <v>26210508674752000140550010001030051758909102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29.07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9137934000225</v>
      </c>
      <c r="E20" s="5" t="str">
        <f>'[1]TCE - ANEXO IV - Preencher'!G29</f>
        <v>NORDICA DIST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000003644</v>
      </c>
      <c r="I20" s="6">
        <f>IF('[1]TCE - ANEXO IV - Preencher'!K29="","",'[1]TCE - ANEXO IV - Preencher'!K29)</f>
        <v>44330</v>
      </c>
      <c r="J20" s="5" t="str">
        <f>'[1]TCE - ANEXO IV - Preencher'!L29</f>
        <v>26210509137934000225558880000036441266464538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1080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9137934000225</v>
      </c>
      <c r="E21" s="5" t="str">
        <f>'[1]TCE - ANEXO IV - Preencher'!G30</f>
        <v>NORDICA DIST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000003643</v>
      </c>
      <c r="I21" s="6">
        <f>IF('[1]TCE - ANEXO IV - Preencher'!K30="","",'[1]TCE - ANEXO IV - Preencher'!K30)</f>
        <v>44330</v>
      </c>
      <c r="J21" s="5" t="str">
        <f>'[1]TCE - ANEXO IV - Preencher'!L30</f>
        <v>26210509137934000225558880000036431565152808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170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 t="str">
        <f>'[1]TCE - ANEXO IV - Preencher'!F31</f>
        <v>06.106.005/0001-80</v>
      </c>
      <c r="E22" s="5" t="str">
        <f>'[1]TCE - ANEXO IV - Preencher'!G31</f>
        <v>STOCK MED PRODUTOS MEDICO-HOSPITALARES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116625</v>
      </c>
      <c r="I22" s="6">
        <f>IF('[1]TCE - ANEXO IV - Preencher'!K31="","",'[1]TCE - ANEXO IV - Preencher'!K31)</f>
        <v>44316</v>
      </c>
      <c r="J22" s="5" t="str">
        <f>'[1]TCE - ANEXO IV - Preencher'!L31</f>
        <v>43210406106005000180550010001166251005287627</v>
      </c>
      <c r="K22" s="5" t="str">
        <f>IF(F22="B",LEFT('[1]TCE - ANEXO IV - Preencher'!M31,2),IF(F22="S",LEFT('[1]TCE - ANEXO IV - Preencher'!M31,7),IF('[1]TCE - ANEXO IV - Preencher'!H31="","")))</f>
        <v>43</v>
      </c>
      <c r="L22" s="7">
        <f>'[1]TCE - ANEXO IV - Preencher'!N31</f>
        <v>8702.2999999999993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3.12 - Material Hospitalar</v>
      </c>
      <c r="D23" s="3" t="str">
        <f>'[1]TCE - ANEXO IV - Preencher'!F32</f>
        <v>06.106.005/0001-80</v>
      </c>
      <c r="E23" s="5" t="str">
        <f>'[1]TCE - ANEXO IV - Preencher'!G32</f>
        <v>STOCK MED PRODUTOS MEDICO-HOSPITALARES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116864</v>
      </c>
      <c r="I23" s="6">
        <f>IF('[1]TCE - ANEXO IV - Preencher'!K32="","",'[1]TCE - ANEXO IV - Preencher'!K32)</f>
        <v>44320</v>
      </c>
      <c r="J23" s="5" t="str">
        <f>'[1]TCE - ANEXO IV - Preencher'!L32</f>
        <v>43210506106005000180550010001168641005294286</v>
      </c>
      <c r="K23" s="5" t="str">
        <f>IF(F23="B",LEFT('[1]TCE - ANEXO IV - Preencher'!M32,2),IF(F23="S",LEFT('[1]TCE - ANEXO IV - Preencher'!M32,7),IF('[1]TCE - ANEXO IV - Preencher'!H32="","")))</f>
        <v>43</v>
      </c>
      <c r="L23" s="7">
        <f>'[1]TCE - ANEXO IV - Preencher'!N32</f>
        <v>11245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3.12 - Material Hospitalar</v>
      </c>
      <c r="D24" s="3" t="str">
        <f>'[1]TCE - ANEXO IV - Preencher'!F33</f>
        <v>06.106.005/0001-80</v>
      </c>
      <c r="E24" s="5" t="str">
        <f>'[1]TCE - ANEXO IV - Preencher'!G33</f>
        <v>STOCK MED PRODUTOS MEDICO-HOSPITALARES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117765</v>
      </c>
      <c r="I24" s="6">
        <f>IF('[1]TCE - ANEXO IV - Preencher'!K33="","",'[1]TCE - ANEXO IV - Preencher'!K33)</f>
        <v>44329</v>
      </c>
      <c r="J24" s="5" t="str">
        <f>'[1]TCE - ANEXO IV - Preencher'!L33</f>
        <v>43210506106005000180550010001177651005305497</v>
      </c>
      <c r="K24" s="5" t="str">
        <f>IF(F24="B",LEFT('[1]TCE - ANEXO IV - Preencher'!M33,2),IF(F24="S",LEFT('[1]TCE - ANEXO IV - Preencher'!M33,7),IF('[1]TCE - ANEXO IV - Preencher'!H33="","")))</f>
        <v>43</v>
      </c>
      <c r="L24" s="7">
        <f>'[1]TCE - ANEXO IV - Preencher'!N33</f>
        <v>5141.8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3.12 - Material Hospitalar</v>
      </c>
      <c r="D25" s="3">
        <f>'[1]TCE - ANEXO IV - Preencher'!F34</f>
        <v>9137934000225</v>
      </c>
      <c r="E25" s="5" t="str">
        <f>'[1]TCE - ANEXO IV - Preencher'!G34</f>
        <v>NORDICA DIST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000003670</v>
      </c>
      <c r="I25" s="6">
        <f>IF('[1]TCE - ANEXO IV - Preencher'!K34="","",'[1]TCE - ANEXO IV - Preencher'!K34)</f>
        <v>44336</v>
      </c>
      <c r="J25" s="5" t="str">
        <f>'[1]TCE - ANEXO IV - Preencher'!L34</f>
        <v>26210509137934000225558880000036701231564676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153.6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3.12 - Material Hospitalar</v>
      </c>
      <c r="D26" s="3">
        <f>'[1]TCE - ANEXO IV - Preencher'!F35</f>
        <v>9137934000225</v>
      </c>
      <c r="E26" s="5" t="str">
        <f>'[1]TCE - ANEXO IV - Preencher'!G35</f>
        <v>NORDICA DIST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000003671</v>
      </c>
      <c r="I26" s="6">
        <f>IF('[1]TCE - ANEXO IV - Preencher'!K35="","",'[1]TCE - ANEXO IV - Preencher'!K35)</f>
        <v>44336</v>
      </c>
      <c r="J26" s="5" t="str">
        <f>'[1]TCE - ANEXO IV - Preencher'!L35</f>
        <v>26210509137934000225558880000036711448379894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47.04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3.12 - Material Hospitalar</v>
      </c>
      <c r="D27" s="3">
        <f>'[1]TCE - ANEXO IV - Preencher'!F36</f>
        <v>38493455000169</v>
      </c>
      <c r="E27" s="5" t="str">
        <f>'[1]TCE - ANEXO IV - Preencher'!G36</f>
        <v>CIRURGICA SOUSA E LIMA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000074</v>
      </c>
      <c r="I27" s="6">
        <f>IF('[1]TCE - ANEXO IV - Preencher'!K36="","",'[1]TCE - ANEXO IV - Preencher'!K36)</f>
        <v>44337</v>
      </c>
      <c r="J27" s="5" t="str">
        <f>'[1]TCE - ANEXO IV - Preencher'!L36</f>
        <v>26210538493455000169550010000000741539131250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539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3.12 - Material Hospitalar</v>
      </c>
      <c r="D28" s="3">
        <f>'[1]TCE - ANEXO IV - Preencher'!F37</f>
        <v>9007162000126</v>
      </c>
      <c r="E28" s="5" t="str">
        <f>'[1]TCE - ANEXO IV - Preencher'!G37</f>
        <v>MAUES LOBATO COM. E REP.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000080479</v>
      </c>
      <c r="I28" s="6">
        <f>IF('[1]TCE - ANEXO IV - Preencher'!K37="","",'[1]TCE - ANEXO IV - Preencher'!K37)</f>
        <v>44337</v>
      </c>
      <c r="J28" s="5" t="str">
        <f>'[1]TCE - ANEXO IV - Preencher'!L37</f>
        <v>26210509007162000126550010000804791172568273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528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3.12 - Material Hospitalar</v>
      </c>
      <c r="D29" s="3">
        <f>'[1]TCE - ANEXO IV - Preencher'!F38</f>
        <v>8674752000140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000103914</v>
      </c>
      <c r="I29" s="6">
        <f>IF('[1]TCE - ANEXO IV - Preencher'!K38="","",'[1]TCE - ANEXO IV - Preencher'!K38)</f>
        <v>44341</v>
      </c>
      <c r="J29" s="5" t="str">
        <f>'[1]TCE - ANEXO IV - Preencher'!L38</f>
        <v>26210508674752000140550010001039141440318105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945.88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3.4 - Material Farmacológico</v>
      </c>
      <c r="D30" s="3">
        <f>'[1]TCE - ANEXO IV - Preencher'!F39</f>
        <v>10854165000346</v>
      </c>
      <c r="E30" s="5" t="str">
        <f>'[1]TCE - ANEXO IV - Preencher'!G39</f>
        <v>F E F DISTR DE PRODUTOS FARMACEUTICOS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96757</v>
      </c>
      <c r="I30" s="6">
        <f>IF('[1]TCE - ANEXO IV - Preencher'!K39="","",'[1]TCE - ANEXO IV - Preencher'!K39)</f>
        <v>44314</v>
      </c>
      <c r="J30" s="5" t="str">
        <f>'[1]TCE - ANEXO IV - Preencher'!L39</f>
        <v>23210410854165000346550010000967571319429203</v>
      </c>
      <c r="K30" s="5" t="str">
        <f>IF(F30="B",LEFT('[1]TCE - ANEXO IV - Preencher'!M39,2),IF(F30="S",LEFT('[1]TCE - ANEXO IV - Preencher'!M39,7),IF('[1]TCE - ANEXO IV - Preencher'!H39="","")))</f>
        <v>23</v>
      </c>
      <c r="L30" s="7">
        <f>'[1]TCE - ANEXO IV - Preencher'!N39</f>
        <v>2530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0007229</v>
      </c>
      <c r="I31" s="6">
        <f>IF('[1]TCE - ANEXO IV - Preencher'!K40="","",'[1]TCE - ANEXO IV - Preencher'!K40)</f>
        <v>44316</v>
      </c>
      <c r="J31" s="5" t="str">
        <f>'[1]TCE - ANEXO IV - Preencher'!L40</f>
        <v>26210467729178000653550010000072291320160372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558.78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000102991</v>
      </c>
      <c r="I32" s="6">
        <f>IF('[1]TCE - ANEXO IV - Preencher'!K41="","",'[1]TCE - ANEXO IV - Preencher'!K41)</f>
        <v>44329</v>
      </c>
      <c r="J32" s="5" t="str">
        <f>'[1]TCE - ANEXO IV - Preencher'!L41</f>
        <v>26210508674752000140550010001029911369554845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1056.47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3.4 - Material Farmacológico</v>
      </c>
      <c r="D33" s="3">
        <f>'[1]TCE - ANEXO IV - Preencher'!F42</f>
        <v>9137934000225</v>
      </c>
      <c r="E33" s="5" t="str">
        <f>'[1]TCE - ANEXO IV - Preencher'!G42</f>
        <v>NORDICA DIST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000003645</v>
      </c>
      <c r="I33" s="6">
        <f>IF('[1]TCE - ANEXO IV - Preencher'!K42="","",'[1]TCE - ANEXO IV - Preencher'!K42)</f>
        <v>44330</v>
      </c>
      <c r="J33" s="5" t="str">
        <f>'[1]TCE - ANEXO IV - Preencher'!L42</f>
        <v>26210509137934000225558880000036451336488799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878.98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9007162000126</v>
      </c>
      <c r="E34" s="5" t="str">
        <f>'[1]TCE - ANEXO IV - Preencher'!G43</f>
        <v>MAUES LOBATO COM. E REP.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000080479</v>
      </c>
      <c r="I34" s="6">
        <f>IF('[1]TCE - ANEXO IV - Preencher'!K43="","",'[1]TCE - ANEXO IV - Preencher'!K43)</f>
        <v>44337</v>
      </c>
      <c r="J34" s="5" t="str">
        <f>'[1]TCE - ANEXO IV - Preencher'!L43</f>
        <v>26210509007162000126550010000804791172568273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1089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3.4 - Material Farmacológico</v>
      </c>
      <c r="D35" s="3">
        <f>'[1]TCE - ANEXO IV - Preencher'!F44</f>
        <v>67729178000491</v>
      </c>
      <c r="E35" s="5" t="str">
        <f>'[1]TCE - ANEXO IV - Preencher'!G44</f>
        <v>COMERCIAL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1434915</v>
      </c>
      <c r="I35" s="6">
        <f>IF('[1]TCE - ANEXO IV - Preencher'!K44="","",'[1]TCE - ANEXO IV - Preencher'!K44)</f>
        <v>44330</v>
      </c>
      <c r="J35" s="5" t="str">
        <f>'[1]TCE - ANEXO IV - Preencher'!L44</f>
        <v>35210567729178000491550010014349151320160372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3361.02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3.4 - Material Farmacológico</v>
      </c>
      <c r="D36" s="3">
        <f>'[1]TCE - ANEXO IV - Preencher'!F45</f>
        <v>9137934000225</v>
      </c>
      <c r="E36" s="5" t="str">
        <f>'[1]TCE - ANEXO IV - Preencher'!G45</f>
        <v>NORDICA DIST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000003683</v>
      </c>
      <c r="I36" s="6">
        <f>IF('[1]TCE - ANEXO IV - Preencher'!K45="","",'[1]TCE - ANEXO IV - Preencher'!K45)</f>
        <v>44337</v>
      </c>
      <c r="J36" s="5" t="str">
        <f>'[1]TCE - ANEXO IV - Preencher'!L45</f>
        <v>26210509137934000225558880000036831809290843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259.5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3.4 - Material Farmacológico</v>
      </c>
      <c r="D37" s="3">
        <f>'[1]TCE - ANEXO IV - Preencher'!F46</f>
        <v>8671559000155</v>
      </c>
      <c r="E37" s="5" t="str">
        <f>'[1]TCE - ANEXO IV - Preencher'!G46</f>
        <v>RECIFARMA COMERCIO DE PRODUTOS FARMACEUTICOS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000001909</v>
      </c>
      <c r="I37" s="6">
        <f>IF('[1]TCE - ANEXO IV - Preencher'!K46="","",'[1]TCE - ANEXO IV - Preencher'!K46)</f>
        <v>44341</v>
      </c>
      <c r="J37" s="5" t="str">
        <f>'[1]TCE - ANEXO IV - Preencher'!L46</f>
        <v>26210508671559000155550010000019091100090917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171.22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3.4 - Material Farmacológico</v>
      </c>
      <c r="D38" s="3">
        <f>'[1]TCE - ANEXO IV - Preencher'!F47</f>
        <v>8719794000150</v>
      </c>
      <c r="E38" s="5" t="str">
        <f>'[1]TCE - ANEXO IV - Preencher'!G47</f>
        <v>CENTRAL DISTRIBUIDORA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000089129</v>
      </c>
      <c r="I38" s="6">
        <f>IF('[1]TCE - ANEXO IV - Preencher'!K47="","",'[1]TCE - ANEXO IV - Preencher'!K47)</f>
        <v>44341</v>
      </c>
      <c r="J38" s="5" t="str">
        <f>'[1]TCE - ANEXO IV - Preencher'!L47</f>
        <v>26210508719794000150550010000891291896166637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7954.38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3.4 - Material Farmacológico</v>
      </c>
      <c r="D39" s="3">
        <f>'[1]TCE - ANEXO IV - Preencher'!F48</f>
        <v>12420164001048</v>
      </c>
      <c r="E39" s="5" t="str">
        <f>'[1]TCE - ANEXO IV - Preencher'!G48</f>
        <v>CM HOSPITALAR S.A RECIFE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000097317</v>
      </c>
      <c r="I39" s="6">
        <f>IF('[1]TCE - ANEXO IV - Preencher'!K48="","",'[1]TCE - ANEXO IV - Preencher'!K48)</f>
        <v>44343</v>
      </c>
      <c r="J39" s="5" t="str">
        <f>'[1]TCE - ANEXO IV - Preencher'!L48</f>
        <v>26210512420164001048550010000973171100160866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1860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3.4 - Material Farmacológico</v>
      </c>
      <c r="D40" s="3">
        <f>'[1]TCE - ANEXO IV - Preencher'!F49</f>
        <v>6628333000146</v>
      </c>
      <c r="E40" s="5" t="str">
        <f>'[1]TCE - ANEXO IV - Preencher'!G49</f>
        <v>FARMACE- INDUSTRIA QUIMICO FARMACEUTICA CEARENSE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000258959</v>
      </c>
      <c r="I40" s="6">
        <f>IF('[1]TCE - ANEXO IV - Preencher'!K49="","",'[1]TCE - ANEXO IV - Preencher'!K49)</f>
        <v>44343</v>
      </c>
      <c r="J40" s="5" t="str">
        <f>'[1]TCE - ANEXO IV - Preencher'!L49</f>
        <v>23210506628333000146550000002589591100074778</v>
      </c>
      <c r="K40" s="5" t="str">
        <f>IF(F40="B",LEFT('[1]TCE - ANEXO IV - Preencher'!M49,2),IF(F40="S",LEFT('[1]TCE - ANEXO IV - Preencher'!M49,7),IF('[1]TCE - ANEXO IV - Preencher'!H49="","")))</f>
        <v>23</v>
      </c>
      <c r="L40" s="7">
        <f>'[1]TCE - ANEXO IV - Preencher'!N49</f>
        <v>1505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3.4 - Material Farmacológico</v>
      </c>
      <c r="D41" s="3">
        <f>'[1]TCE - ANEXO IV - Preencher'!F50</f>
        <v>6628333000146</v>
      </c>
      <c r="E41" s="5" t="str">
        <f>'[1]TCE - ANEXO IV - Preencher'!G50</f>
        <v>FARMACE- INDUSTRIA QUIMICO FARMACEUTICA CEARENSE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000258960</v>
      </c>
      <c r="I41" s="6">
        <f>IF('[1]TCE - ANEXO IV - Preencher'!K50="","",'[1]TCE - ANEXO IV - Preencher'!K50)</f>
        <v>44343</v>
      </c>
      <c r="J41" s="5" t="str">
        <f>'[1]TCE - ANEXO IV - Preencher'!L50</f>
        <v>23210506628333000146550000002589601100306440</v>
      </c>
      <c r="K41" s="5" t="str">
        <f>IF(F41="B",LEFT('[1]TCE - ANEXO IV - Preencher'!M50,2),IF(F41="S",LEFT('[1]TCE - ANEXO IV - Preencher'!M50,7),IF('[1]TCE - ANEXO IV - Preencher'!H50="","")))</f>
        <v>23</v>
      </c>
      <c r="L41" s="7">
        <f>'[1]TCE - ANEXO IV - Preencher'!N50</f>
        <v>1506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51673</v>
      </c>
      <c r="I42" s="6">
        <f>IF('[1]TCE - ANEXO IV - Preencher'!K51="","",'[1]TCE - ANEXO IV - Preencher'!K51)</f>
        <v>44319</v>
      </c>
      <c r="J42" s="5" t="str">
        <f>'[1]TCE - ANEXO IV - Preencher'!L51</f>
        <v>26210524380578002041550560000516731834971243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129.80000000000001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1767</v>
      </c>
      <c r="I43" s="6">
        <f>IF('[1]TCE - ANEXO IV - Preencher'!K52="","",'[1]TCE - ANEXO IV - Preencher'!K52)</f>
        <v>44325</v>
      </c>
      <c r="J43" s="5" t="str">
        <f>'[1]TCE - ANEXO IV - Preencher'!L52</f>
        <v>26210524380578002203550290000017671835858066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697.8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3.2 - Gás e Outros Materiais Engarrafados</v>
      </c>
      <c r="D44" s="3">
        <f>'[1]TCE - ANEXO IV - Preencher'!F53</f>
        <v>24380578002203</v>
      </c>
      <c r="E44" s="5" t="str">
        <f>'[1]TCE - ANEXO IV - Preencher'!G53</f>
        <v>WHITE MARTINS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1793</v>
      </c>
      <c r="I44" s="6">
        <f>IF('[1]TCE - ANEXO IV - Preencher'!K53="","",'[1]TCE - ANEXO IV - Preencher'!K53)</f>
        <v>44331</v>
      </c>
      <c r="J44" s="5" t="str">
        <f>'[1]TCE - ANEXO IV - Preencher'!L53</f>
        <v>26210524380578002203550290000017931836675739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830.21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51744</v>
      </c>
      <c r="I45" s="6">
        <f>IF('[1]TCE - ANEXO IV - Preencher'!K54="","",'[1]TCE - ANEXO IV - Preencher'!K54)</f>
        <v>44330</v>
      </c>
      <c r="J45" s="5" t="str">
        <f>'[1]TCE - ANEXO IV - Preencher'!L54</f>
        <v>26210524380578002041550560000517441836540235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202.98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3.2 - Gás e Outros Materiais Engarrafados</v>
      </c>
      <c r="D46" s="3">
        <f>'[1]TCE - ANEXO IV - Preencher'!F55</f>
        <v>24380578002203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1000</v>
      </c>
      <c r="I46" s="6">
        <f>IF('[1]TCE - ANEXO IV - Preencher'!K55="","",'[1]TCE - ANEXO IV - Preencher'!K55)</f>
        <v>44342</v>
      </c>
      <c r="J46" s="5" t="str">
        <f>'[1]TCE - ANEXO IV - Preencher'!L55</f>
        <v>26210524380578002203550490000010001838205822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773.27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2174</v>
      </c>
      <c r="I47" s="6">
        <f>IF('[1]TCE - ANEXO IV - Preencher'!K56="","",'[1]TCE - ANEXO IV - Preencher'!K56)</f>
        <v>44346</v>
      </c>
      <c r="J47" s="5" t="str">
        <f>'[1]TCE - ANEXO IV - Preencher'!L56</f>
        <v>26210524380578002041550850000021741838611884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34.97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51809</v>
      </c>
      <c r="I48" s="6">
        <f>IF('[1]TCE - ANEXO IV - Preencher'!K57="","",'[1]TCE - ANEXO IV - Preencher'!K57)</f>
        <v>44338</v>
      </c>
      <c r="J48" s="5" t="str">
        <f>'[1]TCE - ANEXO IV - Preencher'!L57</f>
        <v>26210524380578002041550560000518091837671585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135.32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49663</v>
      </c>
      <c r="I49" s="6">
        <f>IF('[1]TCE - ANEXO IV - Preencher'!K58="","",'[1]TCE - ANEXO IV - Preencher'!K58)</f>
        <v>44338</v>
      </c>
      <c r="J49" s="5" t="str">
        <f>'[1]TCE - ANEXO IV - Preencher'!L58</f>
        <v>26210524380578002041550580000496631837918083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101.96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1824</v>
      </c>
      <c r="I50" s="6">
        <f>IF('[1]TCE - ANEXO IV - Preencher'!K59="","",'[1]TCE - ANEXO IV - Preencher'!K59)</f>
        <v>44338</v>
      </c>
      <c r="J50" s="5" t="str">
        <f>'[1]TCE - ANEXO IV - Preencher'!L59</f>
        <v>26210524380578002203550290000018241837649110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850.07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946</v>
      </c>
      <c r="I51" s="6">
        <f>IF('[1]TCE - ANEXO IV - Preencher'!K60="","",'[1]TCE - ANEXO IV - Preencher'!K60)</f>
        <v>44334</v>
      </c>
      <c r="J51" s="5" t="str">
        <f>'[1]TCE - ANEXO IV - Preencher'!L60</f>
        <v>26210524380578002203550930000009461837155778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736.2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49572</v>
      </c>
      <c r="I52" s="6">
        <f>IF('[1]TCE - ANEXO IV - Preencher'!K61="","",'[1]TCE - ANEXO IV - Preencher'!K61)</f>
        <v>44334</v>
      </c>
      <c r="J52" s="5" t="str">
        <f>'[1]TCE - ANEXO IV - Preencher'!L61</f>
        <v>26210524380578002041550580000495721837016660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179.53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3.11 - Material Laboratorial</v>
      </c>
      <c r="D53" s="3">
        <f>'[1]TCE - ANEXO IV - Preencher'!F62</f>
        <v>4925042000194</v>
      </c>
      <c r="E53" s="5" t="str">
        <f>'[1]TCE - ANEXO IV - Preencher'!G62</f>
        <v>I BARBOSA DA SILVA EPP (IBS COMERCIAL)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000009387</v>
      </c>
      <c r="I53" s="6">
        <f>IF('[1]TCE - ANEXO IV - Preencher'!K62="","",'[1]TCE - ANEXO IV - Preencher'!K62)</f>
        <v>44334</v>
      </c>
      <c r="J53" s="5" t="str">
        <f>'[1]TCE - ANEXO IV - Preencher'!L62</f>
        <v>26210504925042000194550010000093871100093875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41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3.99 - Outras despesas com Material de Consumo</v>
      </c>
      <c r="D54" s="3">
        <f>'[1]TCE - ANEXO IV - Preencher'!F63</f>
        <v>20782880000102</v>
      </c>
      <c r="E54" s="5" t="str">
        <f>'[1]TCE - ANEXO IV - Preencher'!G63</f>
        <v>NORDESTE MEDICAL REPRESENTAÇÃO IMPORTA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2025</v>
      </c>
      <c r="I54" s="6">
        <f>IF('[1]TCE - ANEXO IV - Preencher'!K63="","",'[1]TCE - ANEXO IV - Preencher'!K63)</f>
        <v>44201</v>
      </c>
      <c r="J54" s="5" t="str">
        <f>'[1]TCE - ANEXO IV - Preencher'!L63</f>
        <v>26210120782880000102550010000020251185503932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166.4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3.99 - Outras despesas com Material de Consumo</v>
      </c>
      <c r="D55" s="3">
        <f>'[1]TCE - ANEXO IV - Preencher'!F64</f>
        <v>13047802000107</v>
      </c>
      <c r="E55" s="5" t="str">
        <f>'[1]TCE - ANEXO IV - Preencher'!G64</f>
        <v>REDMED COMERCIO E LOCAÇÃO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1429</v>
      </c>
      <c r="I55" s="6">
        <f>IF('[1]TCE - ANEXO IV - Preencher'!K64="","",'[1]TCE - ANEXO IV - Preencher'!K64)</f>
        <v>44343</v>
      </c>
      <c r="J55" s="5" t="str">
        <f>'[1]TCE - ANEXO IV - Preencher'!L64</f>
        <v>27210513047802000107550030000014291135703959</v>
      </c>
      <c r="K55" s="5" t="str">
        <f>IF(F55="B",LEFT('[1]TCE - ANEXO IV - Preencher'!M64,2),IF(F55="S",LEFT('[1]TCE - ANEXO IV - Preencher'!M64,7),IF('[1]TCE - ANEXO IV - Preencher'!H64="","")))</f>
        <v>27</v>
      </c>
      <c r="L55" s="7">
        <f>'[1]TCE - ANEXO IV - Preencher'!N64</f>
        <v>499.8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3.99 - Outras despesas com Material de Consumo</v>
      </c>
      <c r="D56" s="3">
        <f>'[1]TCE - ANEXO IV - Preencher'!F65</f>
        <v>8674752000140</v>
      </c>
      <c r="E56" s="5" t="str">
        <f>'[1]TCE - ANEXO IV - Preencher'!G65</f>
        <v>CIRURGICA MONTEBELLO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000103005</v>
      </c>
      <c r="I56" s="6">
        <f>IF('[1]TCE - ANEXO IV - Preencher'!K65="","",'[1]TCE - ANEXO IV - Preencher'!K65)</f>
        <v>44329</v>
      </c>
      <c r="J56" s="5" t="str">
        <f>'[1]TCE - ANEXO IV - Preencher'!L65</f>
        <v>26210508674752000140550010001030051758909102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2152.5500000000002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3.7 - Material de Limpeza e Produtos de Hgienização</v>
      </c>
      <c r="D57" s="3">
        <f>'[1]TCE - ANEXO IV - Preencher'!F66</f>
        <v>19450370000159</v>
      </c>
      <c r="E57" s="5" t="str">
        <f>'[1]TCE - ANEXO IV - Preencher'!G66</f>
        <v>SUCESSO DISTRIBUIDORA DE ALIMENTOS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214</v>
      </c>
      <c r="I57" s="6">
        <f>IF('[1]TCE - ANEXO IV - Preencher'!K66="","",'[1]TCE - ANEXO IV - Preencher'!K66)</f>
        <v>44320</v>
      </c>
      <c r="J57" s="5" t="str">
        <f>'[1]TCE - ANEXO IV - Preencher'!L66</f>
        <v>26210519450370000159550010000002141532640390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218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3.7 - Material de Limpeza e Produtos de Hgienização</v>
      </c>
      <c r="D58" s="3">
        <f>'[1]TCE - ANEXO IV - Preencher'!F67</f>
        <v>4004741000100</v>
      </c>
      <c r="E58" s="5" t="str">
        <f>'[1]TCE - ANEXO IV - Preencher'!G67</f>
        <v>NORLUX LTDA - EPP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008587</v>
      </c>
      <c r="I58" s="6">
        <f>IF('[1]TCE - ANEXO IV - Preencher'!K67="","",'[1]TCE - ANEXO IV - Preencher'!K67)</f>
        <v>44323</v>
      </c>
      <c r="J58" s="5" t="str">
        <f>'[1]TCE - ANEXO IV - Preencher'!L67</f>
        <v>26210504004741000100550000000085871150058281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810.56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3.14 - Alimentação Preparada</v>
      </c>
      <c r="D59" s="3">
        <f>'[1]TCE - ANEXO IV - Preencher'!F68</f>
        <v>5151403000155</v>
      </c>
      <c r="E59" s="5" t="str">
        <f>'[1]TCE - ANEXO IV - Preencher'!G68</f>
        <v>VAREJAO BRASILEIRO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17036</v>
      </c>
      <c r="I59" s="6">
        <f>IF('[1]TCE - ANEXO IV - Preencher'!K68="","",'[1]TCE - ANEXO IV - Preencher'!K68)</f>
        <v>44327</v>
      </c>
      <c r="J59" s="5" t="str">
        <f>'[1]TCE - ANEXO IV - Preencher'!L68</f>
        <v>26210505151403000155550010000170361128063328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15.49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3.14 - Alimentação Preparada</v>
      </c>
      <c r="D60" s="3">
        <f>'[1]TCE - ANEXO IV - Preencher'!F69</f>
        <v>15242921000138</v>
      </c>
      <c r="E60" s="5" t="str">
        <f>'[1]TCE - ANEXO IV - Preencher'!G69</f>
        <v>M. A. DE O MENEZES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001911</v>
      </c>
      <c r="I60" s="6">
        <f>IF('[1]TCE - ANEXO IV - Preencher'!K69="","",'[1]TCE - ANEXO IV - Preencher'!K69)</f>
        <v>44344</v>
      </c>
      <c r="J60" s="5" t="str">
        <f>'[1]TCE - ANEXO IV - Preencher'!L69</f>
        <v>26210515242921000138550010000019111000019460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1573.25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3.14 - Alimentação Preparada</v>
      </c>
      <c r="D61" s="3">
        <f>'[1]TCE - ANEXO IV - Preencher'!F70</f>
        <v>8189587000130</v>
      </c>
      <c r="E61" s="5" t="str">
        <f>'[1]TCE - ANEXO IV - Preencher'!G70</f>
        <v>SIST. DE SERV. RB QUALITY COM. DE BEM.LTDA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1351787</v>
      </c>
      <c r="I61" s="6">
        <f>IF('[1]TCE - ANEXO IV - Preencher'!K70="","",'[1]TCE - ANEXO IV - Preencher'!K70)</f>
        <v>44224</v>
      </c>
      <c r="J61" s="5" t="str">
        <f>'[1]TCE - ANEXO IV - Preencher'!L70</f>
        <v>35210108199587000130550010013517871008691777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605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3.14 - Alimentação Preparada</v>
      </c>
      <c r="D62" s="3">
        <f>'[1]TCE - ANEXO IV - Preencher'!F71</f>
        <v>5151403000155</v>
      </c>
      <c r="E62" s="5" t="str">
        <f>'[1]TCE - ANEXO IV - Preencher'!G71</f>
        <v>VAREJAO BRASILEIRO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17036</v>
      </c>
      <c r="I62" s="6">
        <f>IF('[1]TCE - ANEXO IV - Preencher'!K71="","",'[1]TCE - ANEXO IV - Preencher'!K71)</f>
        <v>44327</v>
      </c>
      <c r="J62" s="5" t="str">
        <f>'[1]TCE - ANEXO IV - Preencher'!L71</f>
        <v>26210505151403000155550010000170361128063328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53.08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3.14 - Alimentação Preparada</v>
      </c>
      <c r="D63" s="3">
        <f>'[1]TCE - ANEXO IV - Preencher'!F72</f>
        <v>1687725000162</v>
      </c>
      <c r="E63" s="5" t="str">
        <f>'[1]TCE - ANEXO IV - Preencher'!G72</f>
        <v>CENEP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000029558</v>
      </c>
      <c r="I63" s="6">
        <f>IF('[1]TCE - ANEXO IV - Preencher'!K72="","",'[1]TCE - ANEXO IV - Preencher'!K72)</f>
        <v>44333</v>
      </c>
      <c r="J63" s="5" t="str">
        <f>'[1]TCE - ANEXO IV - Preencher'!L72</f>
        <v>26210501687725000162550010000295581225053004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698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3.14 - Alimentação Preparada</v>
      </c>
      <c r="D64" s="3">
        <f>'[1]TCE - ANEXO IV - Preencher'!F73</f>
        <v>5151403000155</v>
      </c>
      <c r="E64" s="5" t="str">
        <f>'[1]TCE - ANEXO IV - Preencher'!G73</f>
        <v>VAREJAO BRASILEIRO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17147</v>
      </c>
      <c r="I64" s="6">
        <f>IF('[1]TCE - ANEXO IV - Preencher'!K73="","",'[1]TCE - ANEXO IV - Preencher'!K73)</f>
        <v>44337</v>
      </c>
      <c r="J64" s="5" t="str">
        <f>'[1]TCE - ANEXO IV - Preencher'!L73</f>
        <v>26210505151403000155550010000171471954266021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54.8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3.6 - Material de Expediente</v>
      </c>
      <c r="D65" s="3">
        <f>'[1]TCE - ANEXO IV - Preencher'!F74</f>
        <v>24348443000136</v>
      </c>
      <c r="E65" s="5" t="str">
        <f>'[1]TCE - ANEXO IV - Preencher'!G74</f>
        <v>FRANCIS LIVRARIA E PAPELARIA LTDA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000013567</v>
      </c>
      <c r="I65" s="6">
        <f>IF('[1]TCE - ANEXO IV - Preencher'!K74="","",'[1]TCE - ANEXO IV - Preencher'!K74)</f>
        <v>44319</v>
      </c>
      <c r="J65" s="5" t="str">
        <f>'[1]TCE - ANEXO IV - Preencher'!L74</f>
        <v>26210524348443000136550010000135671183070118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436.75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3.6 - Material de Expediente</v>
      </c>
      <c r="D66" s="3">
        <f>'[1]TCE - ANEXO IV - Preencher'!F75</f>
        <v>19450370000159</v>
      </c>
      <c r="E66" s="5" t="str">
        <f>'[1]TCE - ANEXO IV - Preencher'!G75</f>
        <v>SUCESSO DISTRIBUIDORA DE ALIMENTOS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214</v>
      </c>
      <c r="I66" s="6">
        <f>IF('[1]TCE - ANEXO IV - Preencher'!K75="","",'[1]TCE - ANEXO IV - Preencher'!K75)</f>
        <v>44320</v>
      </c>
      <c r="J66" s="5" t="str">
        <f>'[1]TCE - ANEXO IV - Preencher'!L75</f>
        <v>26210519450370000159550010000002141532640390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7995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3.6 - Material de Expediente</v>
      </c>
      <c r="D67" s="3">
        <f>'[1]TCE - ANEXO IV - Preencher'!F76</f>
        <v>9008632000176</v>
      </c>
      <c r="E67" s="5" t="str">
        <f>'[1]TCE - ANEXO IV - Preencher'!G76</f>
        <v>JOSE ERALDO CARNEIRO DOS SANTOS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000009982</v>
      </c>
      <c r="I67" s="6">
        <f>IF('[1]TCE - ANEXO IV - Preencher'!K76="","",'[1]TCE - ANEXO IV - Preencher'!K76)</f>
        <v>44323</v>
      </c>
      <c r="J67" s="5" t="str">
        <f>'[1]TCE - ANEXO IV - Preencher'!L76</f>
        <v>26210509008632000176550020000099821218969250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26.69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3.6 - Material de Expediente</v>
      </c>
      <c r="D68" s="3">
        <f>'[1]TCE - ANEXO IV - Preencher'!F77</f>
        <v>4004741000100</v>
      </c>
      <c r="E68" s="5" t="str">
        <f>'[1]TCE - ANEXO IV - Preencher'!G77</f>
        <v>NORLUX LTDA - EPP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008587</v>
      </c>
      <c r="I68" s="6">
        <f>IF('[1]TCE - ANEXO IV - Preencher'!K77="","",'[1]TCE - ANEXO IV - Preencher'!K77)</f>
        <v>44323</v>
      </c>
      <c r="J68" s="5" t="str">
        <f>'[1]TCE - ANEXO IV - Preencher'!L77</f>
        <v>26210504004741000100550000000085871150058281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284.5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3.6 - Material de Expediente</v>
      </c>
      <c r="D69" s="3">
        <f>'[1]TCE - ANEXO IV - Preencher'!F78</f>
        <v>4925042000194</v>
      </c>
      <c r="E69" s="5" t="str">
        <f>'[1]TCE - ANEXO IV - Preencher'!G78</f>
        <v>I BARBOSA DA SILVA EPP (IBS COMERCIAL)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000009387</v>
      </c>
      <c r="I69" s="6">
        <f>IF('[1]TCE - ANEXO IV - Preencher'!K78="","",'[1]TCE - ANEXO IV - Preencher'!K78)</f>
        <v>44334</v>
      </c>
      <c r="J69" s="5" t="str">
        <f>'[1]TCE - ANEXO IV - Preencher'!L78</f>
        <v>26210504925042000194550010000093871100093875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675.07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3.1 - Combustíveis e Lubrificantes Automotivos</v>
      </c>
      <c r="D70" s="3">
        <f>'[1]TCE - ANEXO IV - Preencher'!F79</f>
        <v>11681483000153</v>
      </c>
      <c r="E70" s="5" t="str">
        <f>'[1]TCE - ANEXO IV - Preencher'!G79</f>
        <v>POSTO SÃO CRISTOVAO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1179</v>
      </c>
      <c r="I70" s="6">
        <f>IF('[1]TCE - ANEXO IV - Preencher'!K79="","",'[1]TCE - ANEXO IV - Preencher'!K79)</f>
        <v>44320</v>
      </c>
      <c r="J70" s="5" t="str">
        <f>'[1]TCE - ANEXO IV - Preencher'!L79</f>
        <v>26210511681483000153550120000011791000537941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3705.06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3.1 - Combustíveis e Lubrificantes Automotivos</v>
      </c>
      <c r="D71" s="3">
        <f>'[1]TCE - ANEXO IV - Preencher'!F80</f>
        <v>11251195000169</v>
      </c>
      <c r="E71" s="5" t="str">
        <f>'[1]TCE - ANEXO IV - Preencher'!G80</f>
        <v>POSTO FIJI COMERCIO E COMBUSTIVEIS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2712</v>
      </c>
      <c r="I71" s="6">
        <f>IF('[1]TCE - ANEXO IV - Preencher'!K80="","",'[1]TCE - ANEXO IV - Preencher'!K80)</f>
        <v>44319</v>
      </c>
      <c r="J71" s="5" t="str">
        <f>'[1]TCE - ANEXO IV - Preencher'!L80</f>
        <v>26210511251195000169550120000027121000536788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542.78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3.1 - Combustíveis e Lubrificantes Automotivos</v>
      </c>
      <c r="D72" s="3">
        <f>'[1]TCE - ANEXO IV - Preencher'!F81</f>
        <v>3281744000209</v>
      </c>
      <c r="E72" s="5" t="str">
        <f>'[1]TCE - ANEXO IV - Preencher'!G81</f>
        <v>POSTO IBIZA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2900</v>
      </c>
      <c r="I72" s="6">
        <f>IF('[1]TCE - ANEXO IV - Preencher'!K81="","",'[1]TCE - ANEXO IV - Preencher'!K81)</f>
        <v>44320</v>
      </c>
      <c r="J72" s="5" t="str">
        <f>'[1]TCE - ANEXO IV - Preencher'!L81</f>
        <v>26210503281744000209550120000029001000539809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3615.71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3.2 - Gás e Outros Materiais Engarrafados</v>
      </c>
      <c r="D73" s="3">
        <f>'[1]TCE - ANEXO IV - Preencher'!F82</f>
        <v>4135952000254</v>
      </c>
      <c r="E73" s="5" t="str">
        <f>'[1]TCE - ANEXO IV - Preencher'!G82</f>
        <v>NEOGAS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000001024</v>
      </c>
      <c r="I73" s="6">
        <f>IF('[1]TCE - ANEXO IV - Preencher'!K82="","",'[1]TCE - ANEXO IV - Preencher'!K82)</f>
        <v>44343</v>
      </c>
      <c r="J73" s="5" t="str">
        <f>'[1]TCE - ANEXO IV - Preencher'!L82</f>
        <v>26210504135952000254550010000010241000010320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85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11681483000153</v>
      </c>
      <c r="E74" s="5" t="str">
        <f>'[1]TCE - ANEXO IV - Preencher'!G83</f>
        <v>POSTO SÃO CRISTOVAO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1179</v>
      </c>
      <c r="I74" s="6">
        <f>IF('[1]TCE - ANEXO IV - Preencher'!K83="","",'[1]TCE - ANEXO IV - Preencher'!K83)</f>
        <v>44320</v>
      </c>
      <c r="J74" s="5" t="str">
        <f>'[1]TCE - ANEXO IV - Preencher'!L83</f>
        <v>26210511681483000153550120000011791000537941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17.399999999999999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9008632000176</v>
      </c>
      <c r="E75" s="5" t="str">
        <f>'[1]TCE - ANEXO IV - Preencher'!G84</f>
        <v>JOSE ERALDO CARNEIRO DOS SANTOS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000009982</v>
      </c>
      <c r="I75" s="6">
        <f>IF('[1]TCE - ANEXO IV - Preencher'!K84="","",'[1]TCE - ANEXO IV - Preencher'!K84)</f>
        <v>44323</v>
      </c>
      <c r="J75" s="5" t="str">
        <f>'[1]TCE - ANEXO IV - Preencher'!L84</f>
        <v>26210509008632000176550020000099821218969250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985.9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4925042000194</v>
      </c>
      <c r="E76" s="5" t="str">
        <f>'[1]TCE - ANEXO IV - Preencher'!G85</f>
        <v>I BARBOSA DA SILVA EPP (IBS COMERCIAL)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000009387</v>
      </c>
      <c r="I76" s="6">
        <f>IF('[1]TCE - ANEXO IV - Preencher'!K85="","",'[1]TCE - ANEXO IV - Preencher'!K85)</f>
        <v>44334</v>
      </c>
      <c r="J76" s="5" t="str">
        <f>'[1]TCE - ANEXO IV - Preencher'!L85</f>
        <v>26210504925042000194550010000093871100093875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525.4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11343756000150</v>
      </c>
      <c r="E77" s="5" t="str">
        <f>'[1]TCE - ANEXO IV - Preencher'!G86</f>
        <v>J L GRUPOS GERADORES LTDA ME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000000132</v>
      </c>
      <c r="I77" s="6">
        <f>IF('[1]TCE - ANEXO IV - Preencher'!K86="","",'[1]TCE - ANEXO IV - Preencher'!K86)</f>
        <v>44336</v>
      </c>
      <c r="J77" s="5" t="str">
        <f>'[1]TCE - ANEXO IV - Preencher'!L86</f>
        <v>26210511343756000150550010000001321003828295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1438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 xml:space="preserve">3.10 - Material para Manutenção de Bens Móveis </v>
      </c>
      <c r="D78" s="3">
        <f>'[1]TCE - ANEXO IV - Preencher'!F87</f>
        <v>8118432000103</v>
      </c>
      <c r="E78" s="5" t="str">
        <f>'[1]TCE - ANEXO IV - Preencher'!G87</f>
        <v>COMERCIAL DE TRANSFORMADORES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15057</v>
      </c>
      <c r="I78" s="6">
        <f>IF('[1]TCE - ANEXO IV - Preencher'!K87="","",'[1]TCE - ANEXO IV - Preencher'!K87)</f>
        <v>44321</v>
      </c>
      <c r="J78" s="5" t="str">
        <f>'[1]TCE - ANEXO IV - Preencher'!L87</f>
        <v>26210508118432000103550020000150571130756701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38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 xml:space="preserve">3.10 - Material para Manutenção de Bens Móveis </v>
      </c>
      <c r="D79" s="3">
        <f>'[1]TCE - ANEXO IV - Preencher'!F88</f>
        <v>4004741000100</v>
      </c>
      <c r="E79" s="5" t="str">
        <f>'[1]TCE - ANEXO IV - Preencher'!G88</f>
        <v>NORLUX LTDA -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008587</v>
      </c>
      <c r="I79" s="6">
        <f>IF('[1]TCE - ANEXO IV - Preencher'!K88="","",'[1]TCE - ANEXO IV - Preencher'!K88)</f>
        <v>44323</v>
      </c>
      <c r="J79" s="5" t="str">
        <f>'[1]TCE - ANEXO IV - Preencher'!L88</f>
        <v>26210504004741000100550000000085871150058581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3281.25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 xml:space="preserve">3.10 - Material para Manutenção de Bens Móveis </v>
      </c>
      <c r="D80" s="3">
        <f>'[1]TCE - ANEXO IV - Preencher'!F89</f>
        <v>35416922000169</v>
      </c>
      <c r="E80" s="5" t="str">
        <f>'[1]TCE - ANEXO IV - Preencher'!G89</f>
        <v>RR FONTES COMERCIO DE PRODUTOS ELETRO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460</v>
      </c>
      <c r="I80" s="6">
        <f>IF('[1]TCE - ANEXO IV - Preencher'!K89="","",'[1]TCE - ANEXO IV - Preencher'!K89)</f>
        <v>44327</v>
      </c>
      <c r="J80" s="5" t="str">
        <f>'[1]TCE - ANEXO IV - Preencher'!L89</f>
        <v>35210535416922000169550020000004601030017970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158.32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4925042000194</v>
      </c>
      <c r="E81" s="5" t="str">
        <f>'[1]TCE - ANEXO IV - Preencher'!G90</f>
        <v>I BARBOSA DA SILVA EPP (IBS COMERCIAL)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000009387</v>
      </c>
      <c r="I81" s="6">
        <f>IF('[1]TCE - ANEXO IV - Preencher'!K90="","",'[1]TCE - ANEXO IV - Preencher'!K90)</f>
        <v>44334</v>
      </c>
      <c r="J81" s="5" t="str">
        <f>'[1]TCE - ANEXO IV - Preencher'!L90</f>
        <v>26210504925042000194550010000093871100093875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195.25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 xml:space="preserve">3.8 - Uniformes, Tecidos e Aviamentos </v>
      </c>
      <c r="D82" s="3">
        <f>'[1]TCE - ANEXO IV - Preencher'!F91</f>
        <v>30848237000198</v>
      </c>
      <c r="E82" s="5" t="str">
        <f>'[1]TCE - ANEXO IV - Preencher'!G91</f>
        <v>PH COMERCIO DE PRODUTOS MEDICOS HOSPITAL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000006452</v>
      </c>
      <c r="I82" s="6">
        <f>IF('[1]TCE - ANEXO IV - Preencher'!K91="","",'[1]TCE - ANEXO IV - Preencher'!K91)</f>
        <v>44336</v>
      </c>
      <c r="J82" s="5" t="str">
        <f>'[1]TCE - ANEXO IV - Preencher'!L91</f>
        <v>26210530848237000198550010000064521676302501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1380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 xml:space="preserve">3.8 - Uniformes, Tecidos e Aviamentos </v>
      </c>
      <c r="D83" s="3">
        <f>'[1]TCE - ANEXO IV - Preencher'!F92</f>
        <v>8674752000301</v>
      </c>
      <c r="E83" s="5" t="str">
        <f>'[1]TCE - ANEXO IV - Preencher'!G92</f>
        <v>CIRURGICA MONTEBELLO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000005918</v>
      </c>
      <c r="I83" s="6">
        <f>IF('[1]TCE - ANEXO IV - Preencher'!K92="","",'[1]TCE - ANEXO IV - Preencher'!K92)</f>
        <v>44341</v>
      </c>
      <c r="J83" s="5" t="str">
        <f>'[1]TCE - ANEXO IV - Preencher'!L92</f>
        <v>26210508674752000301550010000059181577169252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3104.11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3.99 - Outras despesas com Material de Consumo</v>
      </c>
      <c r="D84" s="3">
        <f>'[1]TCE - ANEXO IV - Preencher'!F93</f>
        <v>9008632000176</v>
      </c>
      <c r="E84" s="5" t="str">
        <f>'[1]TCE - ANEXO IV - Preencher'!G93</f>
        <v>JOSE ERALDO CARNEIRO DOS SANTOS EIRELI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000009982</v>
      </c>
      <c r="I84" s="6">
        <f>IF('[1]TCE - ANEXO IV - Preencher'!K93="","",'[1]TCE - ANEXO IV - Preencher'!K93)</f>
        <v>44323</v>
      </c>
      <c r="J84" s="5" t="str">
        <f>'[1]TCE - ANEXO IV - Preencher'!L93</f>
        <v>26210509008632000176550020000099821218969250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21.54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3.99 - Outras despesas com Material de Consumo</v>
      </c>
      <c r="D85" s="3">
        <f>'[1]TCE - ANEXO IV - Preencher'!F94</f>
        <v>9008632000176</v>
      </c>
      <c r="E85" s="5" t="str">
        <f>'[1]TCE - ANEXO IV - Preencher'!G94</f>
        <v>JOSE ERALDO CARNEIRO DOS SANTOS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000009982</v>
      </c>
      <c r="I85" s="6">
        <f>IF('[1]TCE - ANEXO IV - Preencher'!K94="","",'[1]TCE - ANEXO IV - Preencher'!K94)</f>
        <v>44323</v>
      </c>
      <c r="J85" s="5" t="str">
        <f>'[1]TCE - ANEXO IV - Preencher'!L94</f>
        <v>26210509008632000176550020000099821218969250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 xml:space="preserve">5.25 - Serviços Bancários </v>
      </c>
      <c r="D86" s="3">
        <f>'[1]TCE - ANEXO IV - Preencher'!F95</f>
        <v>9039744001247</v>
      </c>
      <c r="E86" s="5" t="str">
        <f>'[1]TCE - ANEXO IV - Preencher'!G95</f>
        <v>TARIFA BANCARIA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104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 xml:space="preserve">5.25 - Serviços Bancários </v>
      </c>
      <c r="D87" s="3">
        <f>'[1]TCE - ANEXO IV - Preencher'!F96</f>
        <v>9039744001247</v>
      </c>
      <c r="E87" s="5" t="str">
        <f>'[1]TCE - ANEXO IV - Preencher'!G96</f>
        <v>TARIFA MANUTENÇÃO DE CONTA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148.78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5.9 - Telefonia Móvel</v>
      </c>
      <c r="D88" s="3">
        <f>'[1]TCE - ANEXO IV - Preencher'!F97</f>
        <v>2421421001355</v>
      </c>
      <c r="E88" s="5" t="str">
        <f>'[1]TCE - ANEXO IV - Preencher'!G97</f>
        <v>TIM S.A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290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5.13 - Água e Esgoto</v>
      </c>
      <c r="D89" s="3">
        <f>'[1]TCE - ANEXO IV - Preencher'!F98</f>
        <v>9769035000164</v>
      </c>
      <c r="E89" s="5" t="str">
        <f>'[1]TCE - ANEXO IV - Preencher'!G98</f>
        <v>COMPESA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4301.3500000000004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5.12 - Energia Elétrica</v>
      </c>
      <c r="D90" s="3">
        <f>'[1]TCE - ANEXO IV - Preencher'!F99</f>
        <v>10835932000108</v>
      </c>
      <c r="E90" s="5" t="str">
        <f>'[1]TCE - ANEXO IV - Preencher'!G99</f>
        <v>COMPANHIA ENERGETICA DE PERNAMBUCO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12839.5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5.1 - Locação de Equipamentos Médicos-Hospitalares</v>
      </c>
      <c r="D91" s="3">
        <f>'[1]TCE - ANEXO IV - Preencher'!F100</f>
        <v>331788002405</v>
      </c>
      <c r="E91" s="5" t="str">
        <f>'[1]TCE - ANEXO IV - Preencher'!G100</f>
        <v>AIR LIQUIDE BRASIL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0041923</v>
      </c>
      <c r="I91" s="6">
        <f>IF('[1]TCE - ANEXO IV - Preencher'!K100="","",'[1]TCE - ANEXO IV - Preencher'!K100)</f>
        <v>44347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2715.57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5.1 - Locação de Equipamentos Médicos-Hospitalares</v>
      </c>
      <c r="D92" s="3">
        <f>'[1]TCE - ANEXO IV - Preencher'!F101</f>
        <v>24380578002041</v>
      </c>
      <c r="E92" s="5" t="str">
        <f>'[1]TCE - ANEXO IV - Preencher'!G101</f>
        <v>WHITE MARTINS GASES INDUSTRIAIS NE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132796</v>
      </c>
      <c r="I92" s="6">
        <f>IF('[1]TCE - ANEXO IV - Preencher'!K101="","",'[1]TCE - ANEXO IV - Preencher'!K101)</f>
        <v>44355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558.75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4539279016300</v>
      </c>
      <c r="E93" s="5" t="str">
        <f>'[1]TCE - ANEXO IV - Preencher'!G102</f>
        <v>CIENTIFICALAB PRODUTOS LABORATORIAIS E SISTEMAS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000000101</v>
      </c>
      <c r="I93" s="6">
        <f>IF('[1]TCE - ANEXO IV - Preencher'!K102="","",'[1]TCE - ANEXO IV - Preencher'!K102)</f>
        <v>44344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2602902</v>
      </c>
      <c r="L93" s="7">
        <f>'[1]TCE - ANEXO IV - Preencher'!N102</f>
        <v>15886.07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5.8 - Locação de Veículos Automotores</v>
      </c>
      <c r="D94" s="3">
        <f>'[1]TCE - ANEXO IV - Preencher'!F103</f>
        <v>3112378000175</v>
      </c>
      <c r="E94" s="5" t="str">
        <f>'[1]TCE - ANEXO IV - Preencher'!G103</f>
        <v>RESGATE KM EXPRESS EIRELI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1000781</v>
      </c>
      <c r="I94" s="6">
        <f>IF('[1]TCE - ANEXO IV - Preencher'!K103="","",'[1]TCE - ANEXO IV - Preencher'!K103)</f>
        <v>44349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2507507</v>
      </c>
      <c r="L94" s="7">
        <f>'[1]TCE - ANEXO IV - Preencher'!N103</f>
        <v>9533.33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5.8 - Locação de Veículos Automotores</v>
      </c>
      <c r="D95" s="3">
        <f>'[1]TCE - ANEXO IV - Preencher'!F104</f>
        <v>3112378000175</v>
      </c>
      <c r="E95" s="5" t="str">
        <f>'[1]TCE - ANEXO IV - Preencher'!G104</f>
        <v>RESGATE KM EXPRESS EIRELI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1000781</v>
      </c>
      <c r="I95" s="6">
        <f>IF('[1]TCE - ANEXO IV - Preencher'!K104="","",'[1]TCE - ANEXO IV - Preencher'!K104)</f>
        <v>44349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2507507</v>
      </c>
      <c r="L95" s="7">
        <f>'[1]TCE - ANEXO IV - Preencher'!N104</f>
        <v>8800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26245293000160</v>
      </c>
      <c r="E96" s="5" t="str">
        <f>'[1]TCE - ANEXO IV - Preencher'!G105</f>
        <v>LS PERNAMBUCO ASSISTENCIA MEDICA LTDA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00001492</v>
      </c>
      <c r="I96" s="6">
        <f>IF('[1]TCE - ANEXO IV - Preencher'!K105="","",'[1]TCE - ANEXO IV - Preencher'!K105)</f>
        <v>44369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14368.73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4.6 - Serviços de Profissionais de Saúde</v>
      </c>
      <c r="D97" s="3">
        <f>'[1]TCE - ANEXO IV - Preencher'!F106</f>
        <v>26245293000160</v>
      </c>
      <c r="E97" s="5" t="str">
        <f>'[1]TCE - ANEXO IV - Preencher'!G106</f>
        <v>LS PERNAMBUCO ASSISTENCIA MEDICA LTDA 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00001490</v>
      </c>
      <c r="I97" s="6">
        <f>IF('[1]TCE - ANEXO IV - Preencher'!K106="","",'[1]TCE - ANEXO IV - Preencher'!K106)</f>
        <v>44369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13696.2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4.6 - Serviços de Profissionais de Saúde</v>
      </c>
      <c r="D98" s="3">
        <f>'[1]TCE - ANEXO IV - Preencher'!F107</f>
        <v>9981750484</v>
      </c>
      <c r="E98" s="5" t="str">
        <f>'[1]TCE - ANEXO IV - Preencher'!G107</f>
        <v>CARLA GIOVANA RODRIGUES DA SILVA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4599.99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4.6 - Serviços de Profissionais de Saúde</v>
      </c>
      <c r="D99" s="3">
        <f>'[1]TCE - ANEXO IV - Preencher'!F108</f>
        <v>5487877432</v>
      </c>
      <c r="E99" s="5" t="str">
        <f>'[1]TCE - ANEXO IV - Preencher'!G108</f>
        <v>LUIZ HENRIQUE GOMES DE LIMA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6133.32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4.6 - Serviços de Profissionais de Saúde</v>
      </c>
      <c r="D100" s="3">
        <f>'[1]TCE - ANEXO IV - Preencher'!F109</f>
        <v>85871210570</v>
      </c>
      <c r="E100" s="5" t="str">
        <f>'[1]TCE - ANEXO IV - Preencher'!G109</f>
        <v xml:space="preserve">MARIA CAROLINA NEIVA MEDONÇA 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10000.02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4.6 - Serviços de Profissionais de Saúde</v>
      </c>
      <c r="D101" s="3">
        <f>'[1]TCE - ANEXO IV - Preencher'!F110</f>
        <v>7063941437</v>
      </c>
      <c r="E101" s="5" t="str">
        <f>'[1]TCE - ANEXO IV - Preencher'!G110</f>
        <v>MARIGHELLE GOMES DE ABRANTES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15333.3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4.6 - Serviços de Profissionais de Saúde</v>
      </c>
      <c r="D102" s="3">
        <f>'[1]TCE - ANEXO IV - Preencher'!F111</f>
        <v>2216037354</v>
      </c>
      <c r="E102" s="5" t="str">
        <f>'[1]TCE - ANEXO IV - Preencher'!G111</f>
        <v>RAFAEL AZEVEDO TEIXEIRA CALDAS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8333.35</v>
      </c>
    </row>
    <row r="103" spans="1:12" s="8" customFormat="1" ht="19.5" customHeight="1" x14ac:dyDescent="0.2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5.15 - Serviços Domésticos</v>
      </c>
      <c r="D103" s="3">
        <f>'[1]TCE - ANEXO IV - Preencher'!F112</f>
        <v>6272575004803</v>
      </c>
      <c r="E103" s="5" t="str">
        <f>'[1]TCE - ANEXO IV - Preencher'!G112</f>
        <v>LAVEBRAS GESTAO DE TEXTEIS S.A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000004037</v>
      </c>
      <c r="I103" s="6">
        <f>IF('[1]TCE - ANEXO IV - Preencher'!K112="","",'[1]TCE - ANEXO IV - Preencher'!K112)</f>
        <v>44344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2610707</v>
      </c>
      <c r="L103" s="7">
        <f>'[1]TCE - ANEXO IV - Preencher'!N112</f>
        <v>651</v>
      </c>
    </row>
    <row r="104" spans="1:12" s="8" customFormat="1" ht="19.5" customHeight="1" x14ac:dyDescent="0.2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5.10 - Detetização/Tratamento de Resíduos e Afins</v>
      </c>
      <c r="D104" s="3">
        <f>'[1]TCE - ANEXO IV - Preencher'!F113</f>
        <v>11863530000180</v>
      </c>
      <c r="E104" s="5" t="str">
        <f>'[1]TCE - ANEXO IV - Preencher'!G113</f>
        <v>BRASCON GESTAO AMBIENTAL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00076179</v>
      </c>
      <c r="I104" s="6">
        <f>IF('[1]TCE - ANEXO IV - Preencher'!K113="","",'[1]TCE - ANEXO IV - Preencher'!K113)</f>
        <v>44349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2611309</v>
      </c>
      <c r="L104" s="7">
        <f>'[1]TCE - ANEXO IV - Preencher'!N113</f>
        <v>1468.51</v>
      </c>
    </row>
    <row r="105" spans="1:12" s="8" customFormat="1" ht="19.5" customHeight="1" x14ac:dyDescent="0.2">
      <c r="A105" s="3">
        <f>IFERROR(VLOOKUP(B105,'[1]DADOS (OCULTAR)'!$P$3:$R$56,3,0),"")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92306257000780</v>
      </c>
      <c r="E105" s="5" t="str">
        <f>'[1]TCE - ANEXO IV - Preencher'!G114</f>
        <v>MV INFORMATICA NORDESTE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00025391</v>
      </c>
      <c r="I105" s="6">
        <f>IF('[1]TCE - ANEXO IV - Preencher'!K114="","",'[1]TCE - ANEXO IV - Preencher'!K114)</f>
        <v>44354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15157.34</v>
      </c>
    </row>
    <row r="106" spans="1:12" s="8" customFormat="1" ht="19.5" customHeight="1" x14ac:dyDescent="0.2">
      <c r="A106" s="3">
        <f>IFERROR(VLOOKUP(B106,'[1]DADOS (OCULTAR)'!$P$3:$R$56,3,0),"")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16783034000130</v>
      </c>
      <c r="E106" s="5" t="str">
        <f>'[1]TCE - ANEXO IV - Preencher'!G115</f>
        <v>SINTESE-LICENCIAMENTO DE PROGRAMA PARA COMPUTADORES ON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00014177</v>
      </c>
      <c r="I106" s="6">
        <f>IF('[1]TCE - ANEXO IV - Preencher'!K115="","",'[1]TCE - ANEXO IV - Preencher'!K115)</f>
        <v>44348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1500</v>
      </c>
    </row>
    <row r="107" spans="1:12" s="8" customFormat="1" ht="19.5" customHeight="1" x14ac:dyDescent="0.2">
      <c r="A107" s="3">
        <f>IFERROR(VLOOKUP(B107,'[1]DADOS (OCULTAR)'!$P$3:$R$56,3,0),"")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5.22 - Vigilância Ostensiva / Monitorada</v>
      </c>
      <c r="D107" s="3">
        <f>'[1]TCE - ANEXO IV - Preencher'!F116</f>
        <v>10229013000190</v>
      </c>
      <c r="E107" s="5" t="str">
        <f>'[1]TCE - ANEXO IV - Preencher'!G116</f>
        <v>INTERCLEAN ADMINISTRAÇÃO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00000409</v>
      </c>
      <c r="I107" s="6">
        <f>IF('[1]TCE - ANEXO IV - Preencher'!K116="","",'[1]TCE - ANEXO IV - Preencher'!K116)</f>
        <v>44348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38656.86</v>
      </c>
    </row>
    <row r="108" spans="1:12" s="8" customFormat="1" ht="19.5" customHeight="1" x14ac:dyDescent="0.2">
      <c r="A108" s="3">
        <f>IFERROR(VLOOKUP(B108,'[1]DADOS (OCULTAR)'!$P$3:$R$56,3,0),"")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5.2 - Serviços Técnicos Profissionais</v>
      </c>
      <c r="D108" s="3">
        <f>'[1]TCE - ANEXO IV - Preencher'!F117</f>
        <v>2512303000119</v>
      </c>
      <c r="E108" s="5" t="str">
        <f>'[1]TCE - ANEXO IV - Preencher'!G117</f>
        <v xml:space="preserve">NOROES AZEVEDO SOCIEDADE DE ADVOGADOS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00004894</v>
      </c>
      <c r="I108" s="6">
        <f>IF('[1]TCE - ANEXO IV - Preencher'!K117="","",'[1]TCE - ANEXO IV - Preencher'!K117)</f>
        <v>44321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2094</v>
      </c>
    </row>
    <row r="109" spans="1:12" s="8" customFormat="1" ht="19.5" customHeight="1" x14ac:dyDescent="0.2">
      <c r="A109" s="3">
        <f>IFERROR(VLOOKUP(B109,'[1]DADOS (OCULTAR)'!$P$3:$R$56,3,0),"")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5.2 - Serviços Técnicos Profissionais</v>
      </c>
      <c r="D109" s="3">
        <f>'[1]TCE - ANEXO IV - Preencher'!F118</f>
        <v>2512303000119</v>
      </c>
      <c r="E109" s="5" t="str">
        <f>'[1]TCE - ANEXO IV - Preencher'!G118</f>
        <v xml:space="preserve">NOROES AZEVEDO SOCIEDADE DE ADVOGADOS 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00004896</v>
      </c>
      <c r="I109" s="6">
        <f>IF('[1]TCE - ANEXO IV - Preencher'!K118="","",'[1]TCE - ANEXO IV - Preencher'!K118)</f>
        <v>44321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1425</v>
      </c>
    </row>
    <row r="110" spans="1:12" s="8" customFormat="1" ht="19.5" customHeight="1" x14ac:dyDescent="0.2">
      <c r="A110" s="3">
        <f>IFERROR(VLOOKUP(B110,'[1]DADOS (OCULTAR)'!$P$3:$R$56,3,0),"")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5.2 - Serviços Técnicos Profissionais</v>
      </c>
      <c r="D110" s="3">
        <f>'[1]TCE - ANEXO IV - Preencher'!F119</f>
        <v>1699696000159</v>
      </c>
      <c r="E110" s="5" t="str">
        <f>'[1]TCE - ANEXO IV - Preencher'!G119</f>
        <v>QUALIAGUA LABORATORIO E CONSULTORIA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00054272</v>
      </c>
      <c r="I110" s="6">
        <f>IF('[1]TCE - ANEXO IV - Preencher'!K119="","",'[1]TCE - ANEXO IV - Preencher'!K119)</f>
        <v>44348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199</v>
      </c>
    </row>
    <row r="111" spans="1:12" s="8" customFormat="1" ht="19.5" customHeight="1" x14ac:dyDescent="0.2">
      <c r="A111" s="3">
        <f>IFERROR(VLOOKUP(B111,'[1]DADOS (OCULTAR)'!$P$3:$R$56,3,0),"")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>5.10 - Detetização/Tratamento de Resíduos e Afins</v>
      </c>
      <c r="D111" s="3">
        <f>'[1]TCE - ANEXO IV - Preencher'!F120</f>
        <v>10333266000100</v>
      </c>
      <c r="E111" s="5" t="str">
        <f>'[1]TCE - ANEXO IV - Preencher'!G120</f>
        <v>CARLPS ANTONIO DE OLIVEIRA MILET JUNIOR ME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00008629</v>
      </c>
      <c r="I111" s="6">
        <f>IF('[1]TCE - ANEXO IV - Preencher'!K120="","",'[1]TCE - ANEXO IV - Preencher'!K120)</f>
        <v>44344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130</v>
      </c>
    </row>
    <row r="112" spans="1:12" s="8" customFormat="1" ht="19.5" customHeight="1" x14ac:dyDescent="0.2">
      <c r="A112" s="3">
        <f>IFERROR(VLOOKUP(B112,'[1]DADOS (OCULTAR)'!$P$3:$R$56,3,0),"")</f>
        <v>9039744001247</v>
      </c>
      <c r="B112" s="4" t="str">
        <f>'[1]TCE - ANEXO IV - Preencher'!C121</f>
        <v>UPA CABO DE SANTO AGOSTINHO</v>
      </c>
      <c r="C112" s="4" t="str">
        <f>'[1]TCE - ANEXO IV - Preencher'!E121</f>
        <v>5.99 - Outros Serviços de Terceiros Pessoa Jurídica</v>
      </c>
      <c r="D112" s="3">
        <f>'[1]TCE - ANEXO IV - Preencher'!F121</f>
        <v>13409775000329</v>
      </c>
      <c r="E112" s="5" t="str">
        <f>'[1]TCE - ANEXO IV - Preencher'!G121</f>
        <v>LINUS LOG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000001154</v>
      </c>
      <c r="I112" s="6">
        <f>IF('[1]TCE - ANEXO IV - Preencher'!K121="","",'[1]TCE - ANEXO IV - Preencher'!K121)</f>
        <v>44350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1136.53</v>
      </c>
    </row>
    <row r="113" spans="1:12" s="8" customFormat="1" ht="19.5" customHeight="1" x14ac:dyDescent="0.2">
      <c r="A113" s="3">
        <f>IFERROR(VLOOKUP(B113,'[1]DADOS (OCULTAR)'!$P$3:$R$56,3,0),"")</f>
        <v>9039744001247</v>
      </c>
      <c r="B113" s="4" t="str">
        <f>'[1]TCE - ANEXO IV - Preencher'!C122</f>
        <v>UPA CABO DE SANTO AGOSTINHO</v>
      </c>
      <c r="C113" s="4" t="str">
        <f>'[1]TCE - ANEXO IV - Preencher'!E122</f>
        <v>5.99 - Outros Serviços de Terceiros Pessoa Jurídica</v>
      </c>
      <c r="D113" s="3">
        <f>'[1]TCE - ANEXO IV - Preencher'!F122</f>
        <v>5467959000155</v>
      </c>
      <c r="E113" s="5" t="str">
        <f>'[1]TCE - ANEXO IV - Preencher'!G122</f>
        <v>MOTO 29 SERVICO DE ENTREGA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000001725</v>
      </c>
      <c r="I113" s="6">
        <f>IF('[1]TCE - ANEXO IV - Preencher'!K122="","",'[1]TCE - ANEXO IV - Preencher'!K122)</f>
        <v>44364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474.7</v>
      </c>
    </row>
    <row r="114" spans="1:12" s="8" customFormat="1" ht="19.5" customHeight="1" x14ac:dyDescent="0.2">
      <c r="A114" s="3">
        <f>IFERROR(VLOOKUP(B114,'[1]DADOS (OCULTAR)'!$P$3:$R$56,3,0),"")</f>
        <v>9039744001247</v>
      </c>
      <c r="B114" s="4" t="str">
        <f>'[1]TCE - ANEXO IV - Preencher'!C123</f>
        <v>UPA CABO DE SANTO AGOSTINHO</v>
      </c>
      <c r="C114" s="4" t="str">
        <f>'[1]TCE - ANEXO IV - Preencher'!E123</f>
        <v>5.99 - Outros Serviços de Terceiros Pessoa Jurídica</v>
      </c>
      <c r="D114" s="3">
        <f>'[1]TCE - ANEXO IV - Preencher'!F123</f>
        <v>5467959000155</v>
      </c>
      <c r="E114" s="5" t="str">
        <f>'[1]TCE - ANEXO IV - Preencher'!G123</f>
        <v>MOTO 29 SERVICO DE ENTREGA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000001716</v>
      </c>
      <c r="I114" s="6">
        <f>IF('[1]TCE - ANEXO IV - Preencher'!K123="","",'[1]TCE - ANEXO IV - Preencher'!K123)</f>
        <v>44363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3400</v>
      </c>
    </row>
    <row r="115" spans="1:12" s="8" customFormat="1" ht="19.5" customHeight="1" x14ac:dyDescent="0.2">
      <c r="A115" s="3">
        <f>IFERROR(VLOOKUP(B115,'[1]DADOS (OCULTAR)'!$P$3:$R$56,3,0),"")</f>
        <v>9039744001247</v>
      </c>
      <c r="B115" s="4" t="str">
        <f>'[1]TCE - ANEXO IV - Preencher'!C124</f>
        <v>UPA CABO DE SANTO AGOSTINHO</v>
      </c>
      <c r="C115" s="4" t="str">
        <f>'[1]TCE - ANEXO IV - Preencher'!E124</f>
        <v>5.99 - Outros Serviços de Terceiros Pessoa Jurídica</v>
      </c>
      <c r="D115" s="3">
        <f>'[1]TCE - ANEXO IV - Preencher'!F124</f>
        <v>5467959000155</v>
      </c>
      <c r="E115" s="5" t="str">
        <f>'[1]TCE - ANEXO IV - Preencher'!G124</f>
        <v>MOTO 29 SERVICO DE ENTREGA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000001678</v>
      </c>
      <c r="I115" s="6">
        <f>IF('[1]TCE - ANEXO IV - Preencher'!K124="","",'[1]TCE - ANEXO IV - Preencher'!K124)</f>
        <v>44335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1285.7</v>
      </c>
    </row>
    <row r="116" spans="1:12" s="8" customFormat="1" ht="19.5" customHeight="1" x14ac:dyDescent="0.2">
      <c r="A116" s="3">
        <f>IFERROR(VLOOKUP(B116,'[1]DADOS (OCULTAR)'!$P$3:$R$56,3,0),"")</f>
        <v>9039744001247</v>
      </c>
      <c r="B116" s="4" t="str">
        <f>'[1]TCE - ANEXO IV - Preencher'!C125</f>
        <v>UPA CABO DE SANTO AGOSTINHO</v>
      </c>
      <c r="C116" s="4" t="str">
        <f>'[1]TCE - ANEXO IV - Preencher'!E125</f>
        <v>5.99 - Outros Serviços de Terceiros Pessoa Jurídica</v>
      </c>
      <c r="D116" s="3">
        <f>'[1]TCE - ANEXO IV - Preencher'!F125</f>
        <v>10816775000274</v>
      </c>
      <c r="E116" s="5" t="str">
        <f>'[1]TCE - ANEXO IV - Preencher'!G125</f>
        <v>INSPETORIA SALESIANA DO NORDESTE DO BRASIL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00013040</v>
      </c>
      <c r="I116" s="6">
        <f>IF('[1]TCE - ANEXO IV - Preencher'!K125="","",'[1]TCE - ANEXO IV - Preencher'!K125)</f>
        <v>44333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250</v>
      </c>
    </row>
    <row r="117" spans="1:12" s="8" customFormat="1" ht="19.5" customHeight="1" x14ac:dyDescent="0.2">
      <c r="A117" s="3">
        <f>IFERROR(VLOOKUP(B117,'[1]DADOS (OCULTAR)'!$P$3:$R$56,3,0),"")</f>
        <v>9039744001247</v>
      </c>
      <c r="B117" s="4" t="str">
        <f>'[1]TCE - ANEXO IV - Preencher'!C126</f>
        <v>UPA CABO DE SANTO AGOSTINHO</v>
      </c>
      <c r="C117" s="4" t="str">
        <f>'[1]TCE - ANEXO IV - Preencher'!E126</f>
        <v>5.99 - Outros Serviços de Terceiros Pessoa Jurídica</v>
      </c>
      <c r="D117" s="3">
        <f>'[1]TCE - ANEXO IV - Preencher'!F126</f>
        <v>18835749000114</v>
      </c>
      <c r="E117" s="5" t="str">
        <f>'[1]TCE - ANEXO IV - Preencher'!G126</f>
        <v>JEMN SERVICOS MEDICOS LTDA - ME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000000238</v>
      </c>
      <c r="I117" s="6">
        <f>IF('[1]TCE - ANEXO IV - Preencher'!K126="","",'[1]TCE - ANEXO IV - Preencher'!K126)</f>
        <v>44349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7">
        <f>'[1]TCE - ANEXO IV - Preencher'!N126</f>
        <v>3500</v>
      </c>
    </row>
    <row r="118" spans="1:12" s="8" customFormat="1" ht="19.5" customHeight="1" x14ac:dyDescent="0.2">
      <c r="A118" s="3">
        <f>IFERROR(VLOOKUP(B118,'[1]DADOS (OCULTAR)'!$P$3:$R$56,3,0),"")</f>
        <v>9039744001247</v>
      </c>
      <c r="B118" s="4" t="str">
        <f>'[1]TCE - ANEXO IV - Preencher'!C127</f>
        <v>UPA CABO DE SANTO AGOSTINHO</v>
      </c>
      <c r="C118" s="4" t="str">
        <f>'[1]TCE - ANEXO IV - Preencher'!E127</f>
        <v>4.3 - Reparo e Manutenção de Equipamentos</v>
      </c>
      <c r="D118" s="3">
        <f>'[1]TCE - ANEXO IV - Preencher'!F127</f>
        <v>1141468000169</v>
      </c>
      <c r="E118" s="5" t="str">
        <f>'[1]TCE - ANEXO IV - Preencher'!G127</f>
        <v>MEDCALL COMERCIO E SERVICOS DE EQUIPAMENTOS MEDICOS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00002618</v>
      </c>
      <c r="I118" s="6">
        <f>IF('[1]TCE - ANEXO IV - Preencher'!K127="","",'[1]TCE - ANEXO IV - Preencher'!K127)</f>
        <v>44349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356.33</v>
      </c>
    </row>
    <row r="119" spans="1:12" s="8" customFormat="1" ht="19.5" customHeight="1" x14ac:dyDescent="0.2">
      <c r="A119" s="3">
        <f>IFERROR(VLOOKUP(B119,'[1]DADOS (OCULTAR)'!$P$3:$R$56,3,0),"")</f>
        <v>9039744001247</v>
      </c>
      <c r="B119" s="4" t="str">
        <f>'[1]TCE - ANEXO IV - Preencher'!C128</f>
        <v>UPA CABO DE SANTO AGOSTINHO</v>
      </c>
      <c r="C119" s="4" t="str">
        <f>'[1]TCE - ANEXO IV - Preencher'!E128</f>
        <v>4.3 - Reparo e Manutenção de Equipamentos</v>
      </c>
      <c r="D119" s="3">
        <f>'[1]TCE - ANEXO IV - Preencher'!F128</f>
        <v>7146768000117</v>
      </c>
      <c r="E119" s="5" t="str">
        <f>'[1]TCE - ANEXO IV - Preencher'!G128</f>
        <v>SERV IMAGEM NORDESTE ASSISTENCIA TECNICA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000004055</v>
      </c>
      <c r="I119" s="6">
        <f>IF('[1]TCE - ANEXO IV - Preencher'!K128="","",'[1]TCE - ANEXO IV - Preencher'!K128)</f>
        <v>44344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2059</v>
      </c>
    </row>
    <row r="120" spans="1:12" s="8" customFormat="1" ht="19.5" customHeight="1" x14ac:dyDescent="0.2">
      <c r="A120" s="3">
        <f>IFERROR(VLOOKUP(B120,'[1]DADOS (OCULTAR)'!$P$3:$R$56,3,0),"")</f>
        <v>9039744001247</v>
      </c>
      <c r="B120" s="4" t="str">
        <f>'[1]TCE - ANEXO IV - Preencher'!C129</f>
        <v>UPA CABO DE SANTO AGOSTINHO</v>
      </c>
      <c r="C120" s="4" t="str">
        <f>'[1]TCE - ANEXO IV - Preencher'!E129</f>
        <v>4.3 - Reparo e Manutenção de Equipamentos</v>
      </c>
      <c r="D120" s="3">
        <f>'[1]TCE - ANEXO IV - Preencher'!F129</f>
        <v>24380578002041</v>
      </c>
      <c r="E120" s="5" t="str">
        <f>'[1]TCE - ANEXO IV - Preencher'!G129</f>
        <v>WHITE MARTINS GASES INDUSTRIAIS DO NORDESTE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11177</v>
      </c>
      <c r="I120" s="6">
        <f>IF('[1]TCE - ANEXO IV - Preencher'!K129="","",'[1]TCE - ANEXO IV - Preencher'!K129)</f>
        <v>44361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459.3</v>
      </c>
    </row>
    <row r="121" spans="1:12" s="8" customFormat="1" ht="19.5" customHeight="1" x14ac:dyDescent="0.2">
      <c r="A121" s="3">
        <f>IFERROR(VLOOKUP(B121,'[1]DADOS (OCULTAR)'!$P$3:$R$56,3,0),"")</f>
        <v>9039744001247</v>
      </c>
      <c r="B121" s="4" t="str">
        <f>'[1]TCE - ANEXO IV - Preencher'!C130</f>
        <v>UPA CABO DE SANTO AGOSTINHO</v>
      </c>
      <c r="C121" s="4" t="str">
        <f>'[1]TCE - ANEXO IV - Preencher'!E130</f>
        <v>4.3 - Reparo e Manutenção de Equipamentos</v>
      </c>
      <c r="D121" s="3">
        <f>'[1]TCE - ANEXO IV - Preencher'!F130</f>
        <v>12776921000120</v>
      </c>
      <c r="E121" s="5" t="str">
        <f>'[1]TCE - ANEXO IV - Preencher'!G130</f>
        <v>VALDEMIR TEOTONIO DE LIMA 09594698420 - EI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000000437</v>
      </c>
      <c r="I121" s="6">
        <f>IF('[1]TCE - ANEXO IV - Preencher'!K130="","",'[1]TCE - ANEXO IV - Preencher'!K130)</f>
        <v>44346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500</v>
      </c>
    </row>
    <row r="122" spans="1:12" s="8" customFormat="1" ht="19.5" customHeight="1" x14ac:dyDescent="0.2">
      <c r="A122" s="3">
        <f>IFERROR(VLOOKUP(B122,'[1]DADOS (OCULTAR)'!$P$3:$R$56,3,0),"")</f>
        <v>9039744001247</v>
      </c>
      <c r="B122" s="4" t="str">
        <f>'[1]TCE - ANEXO IV - Preencher'!C131</f>
        <v>UPA CABO DE SANTO AGOSTINHO</v>
      </c>
      <c r="C122" s="4" t="str">
        <f>'[1]TCE - ANEXO IV - Preencher'!E131</f>
        <v>5.5 - Reparo e Manutenção de Máquinas e Equipamentos</v>
      </c>
      <c r="D122" s="3">
        <f>'[1]TCE - ANEXO IV - Preencher'!F131</f>
        <v>8845988000100</v>
      </c>
      <c r="E122" s="5" t="str">
        <f>'[1]TCE - ANEXO IV - Preencher'!G131</f>
        <v>ACESSPLUS MANUTENCAO LTDA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00004871</v>
      </c>
      <c r="I122" s="6">
        <f>IF('[1]TCE - ANEXO IV - Preencher'!K131="","",'[1]TCE - ANEXO IV - Preencher'!K131)</f>
        <v>44348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352.12</v>
      </c>
    </row>
    <row r="123" spans="1:12" s="8" customFormat="1" ht="19.5" customHeight="1" x14ac:dyDescent="0.2">
      <c r="A123" s="3">
        <f>IFERROR(VLOOKUP(B123,'[1]DADOS (OCULTAR)'!$P$3:$R$56,3,0),"")</f>
        <v>9039744001247</v>
      </c>
      <c r="B123" s="4" t="str">
        <f>'[1]TCE - ANEXO IV - Preencher'!C132</f>
        <v>UPA CABO DE SANTO AGOSTINHO</v>
      </c>
      <c r="C123" s="4" t="str">
        <f>'[1]TCE - ANEXO IV - Preencher'!E132</f>
        <v>5.5 - Reparo e Manutenção de Máquinas e Equipamentos</v>
      </c>
      <c r="D123" s="3">
        <f>'[1]TCE - ANEXO IV - Preencher'!F132</f>
        <v>10339975000100</v>
      </c>
      <c r="E123" s="5" t="str">
        <f>'[1]TCE - ANEXO IV - Preencher'!G132</f>
        <v>C M BARBOSA REFRIGERACAO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000000180</v>
      </c>
      <c r="I123" s="6">
        <f>IF('[1]TCE - ANEXO IV - Preencher'!K132="","",'[1]TCE - ANEXO IV - Preencher'!K132)</f>
        <v>44340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2602902</v>
      </c>
      <c r="L123" s="7">
        <f>'[1]TCE - ANEXO IV - Preencher'!N132</f>
        <v>480</v>
      </c>
    </row>
    <row r="124" spans="1:12" s="8" customFormat="1" ht="19.5" customHeight="1" x14ac:dyDescent="0.2">
      <c r="A124" s="3">
        <f>IFERROR(VLOOKUP(B124,'[1]DADOS (OCULTAR)'!$P$3:$R$56,3,0),"")</f>
        <v>9039744001247</v>
      </c>
      <c r="B124" s="4" t="str">
        <f>'[1]TCE - ANEXO IV - Preencher'!C133</f>
        <v>UPA CABO DE SANTO AGOSTINHO</v>
      </c>
      <c r="C124" s="4" t="str">
        <f>'[1]TCE - ANEXO IV - Preencher'!E133</f>
        <v>5.5 - Reparo e Manutenção de Máquinas e Equipamentos</v>
      </c>
      <c r="D124" s="3">
        <f>'[1]TCE - ANEXO IV - Preencher'!F133</f>
        <v>9014387000100</v>
      </c>
      <c r="E124" s="5" t="str">
        <f>'[1]TCE - ANEXO IV - Preencher'!G133</f>
        <v>COMPLETA SERVIÇOS DE AR CONDICIONADO E LOCAÇÃO LTDA EPP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00001463</v>
      </c>
      <c r="I124" s="6">
        <f>IF('[1]TCE - ANEXO IV - Preencher'!K133="","",'[1]TCE - ANEXO IV - Preencher'!K133)</f>
        <v>44340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3980.13</v>
      </c>
    </row>
    <row r="125" spans="1:12" s="8" customFormat="1" ht="19.5" customHeight="1" x14ac:dyDescent="0.2">
      <c r="A125" s="3">
        <f>IFERROR(VLOOKUP(B125,'[1]DADOS (OCULTAR)'!$P$3:$R$56,3,0),"")</f>
        <v>9039744001247</v>
      </c>
      <c r="B125" s="4" t="str">
        <f>'[1]TCE - ANEXO IV - Preencher'!C134</f>
        <v>UPA CABO DE SANTO AGOSTINHO</v>
      </c>
      <c r="C125" s="4" t="str">
        <f>'[1]TCE - ANEXO IV - Preencher'!E134</f>
        <v>5.5 - Reparo e Manutenção de Máquinas e Equipamentos</v>
      </c>
      <c r="D125" s="3">
        <f>'[1]TCE - ANEXO IV - Preencher'!F134</f>
        <v>14535824000170</v>
      </c>
      <c r="E125" s="5" t="str">
        <f>'[1]TCE - ANEXO IV - Preencher'!G134</f>
        <v>HENIO JOSE DE SANTANA 04848081416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000000180</v>
      </c>
      <c r="I125" s="6">
        <f>IF('[1]TCE - ANEXO IV - Preencher'!K134="","",'[1]TCE - ANEXO IV - Preencher'!K134)</f>
        <v>44341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2603454</v>
      </c>
      <c r="L125" s="7">
        <f>'[1]TCE - ANEXO IV - Preencher'!N134</f>
        <v>875</v>
      </c>
    </row>
    <row r="126" spans="1:12" s="8" customFormat="1" ht="19.5" customHeight="1" x14ac:dyDescent="0.2">
      <c r="A126" s="3">
        <f>IFERROR(VLOOKUP(B126,'[1]DADOS (OCULTAR)'!$P$3:$R$56,3,0),"")</f>
        <v>9039744001247</v>
      </c>
      <c r="B126" s="4" t="str">
        <f>'[1]TCE - ANEXO IV - Preencher'!C135</f>
        <v>UPA CABO DE SANTO AGOSTINHO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53113791001285</v>
      </c>
      <c r="E126" s="5" t="str">
        <f>'[1]TCE - ANEXO IV - Preencher'!G135</f>
        <v>TOTVS S 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40822</v>
      </c>
      <c r="I126" s="6">
        <f>IF('[1]TCE - ANEXO IV - Preencher'!K135="","",'[1]TCE - ANEXO IV - Preencher'!K135)</f>
        <v>44348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3106200</v>
      </c>
      <c r="L126" s="7">
        <f>'[1]TCE - ANEXO IV - Preencher'!N135</f>
        <v>98.37</v>
      </c>
    </row>
    <row r="127" spans="1:12" s="8" customFormat="1" ht="19.5" customHeight="1" x14ac:dyDescent="0.2">
      <c r="A127" s="3">
        <f>IFERROR(VLOOKUP(B127,'[1]DADOS (OCULTAR)'!$P$3:$R$56,3,0),"")</f>
        <v>9039744001247</v>
      </c>
      <c r="B127" s="4" t="str">
        <f>'[1]TCE - ANEXO IV - Preencher'!C136</f>
        <v>UPA CABO DE SANTO AGOSTINHO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53113791001285</v>
      </c>
      <c r="E127" s="5" t="str">
        <f>'[1]TCE - ANEXO IV - Preencher'!G136</f>
        <v>TOTVS S 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40826</v>
      </c>
      <c r="I127" s="6">
        <f>IF('[1]TCE - ANEXO IV - Preencher'!K136="","",'[1]TCE - ANEXO IV - Preencher'!K136)</f>
        <v>44348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3106200</v>
      </c>
      <c r="L127" s="7">
        <f>'[1]TCE - ANEXO IV - Preencher'!N136</f>
        <v>687.69</v>
      </c>
    </row>
    <row r="128" spans="1:12" s="8" customFormat="1" ht="19.5" customHeight="1" x14ac:dyDescent="0.2">
      <c r="A128" s="3">
        <f>IFERROR(VLOOKUP(B128,'[1]DADOS (OCULTAR)'!$P$3:$R$56,3,0),"")</f>
        <v>9039744001247</v>
      </c>
      <c r="B128" s="4" t="str">
        <f>'[1]TCE - ANEXO IV - Preencher'!C137</f>
        <v>UPA CABO DE SANTO AGOSTINHO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5020356000100</v>
      </c>
      <c r="E128" s="5" t="str">
        <f>'[1]TCE - ANEXO IV - Preencher'!G137</f>
        <v>BID COMERCIO E SERVICOS EM TECNOLOGIA DA INFORMAÇÃO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00003911</v>
      </c>
      <c r="I128" s="6">
        <f>IF('[1]TCE - ANEXO IV - Preencher'!K137="","",'[1]TCE - ANEXO IV - Preencher'!K137)</f>
        <v>44319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397.69</v>
      </c>
    </row>
    <row r="129" spans="1:12" s="8" customFormat="1" ht="19.5" customHeight="1" x14ac:dyDescent="0.2">
      <c r="A129" s="3">
        <f>IFERROR(VLOOKUP(B129,'[1]DADOS (OCULTAR)'!$P$3:$R$56,3,0),"")</f>
        <v>9039744001247</v>
      </c>
      <c r="B129" s="4" t="str">
        <f>'[1]TCE - ANEXO IV - Preencher'!C138</f>
        <v>UPA CABO DE SANTO AGOSTINHO</v>
      </c>
      <c r="C129" s="4" t="str">
        <f>'[1]TCE - ANEXO IV - Preencher'!E138</f>
        <v>5.1 - Locação de Equipamentos Médicos-Hospitalares</v>
      </c>
      <c r="D129" s="3">
        <f>'[1]TCE - ANEXO IV - Preencher'!F138</f>
        <v>10859287000163</v>
      </c>
      <c r="E129" s="5" t="str">
        <f>'[1]TCE - ANEXO IV - Preencher'!G138</f>
        <v>NEWMED COMERCIO E CONSERTO DE EQUIPAMENTO MEDICO-HOSPITALAR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0406</v>
      </c>
      <c r="I129" s="6">
        <f>IF('[1]TCE - ANEXO IV - Preencher'!K138="","",'[1]TCE - ANEXO IV - Preencher'!K138)</f>
        <v>44351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1880</v>
      </c>
    </row>
    <row r="130" spans="1:12" s="8" customFormat="1" ht="19.5" customHeight="1" x14ac:dyDescent="0.2">
      <c r="A130" s="3">
        <f>IFERROR(VLOOKUP(B130,'[1]DADOS (OCULTAR)'!$P$3:$R$56,3,0),"")</f>
        <v>9039744001247</v>
      </c>
      <c r="B130" s="4" t="str">
        <f>'[1]TCE - ANEXO IV - Preencher'!C139</f>
        <v>UPA CABO DE SANTO AGOSTINHO</v>
      </c>
      <c r="C130" s="4" t="str">
        <f>'[1]TCE - ANEXO IV - Preencher'!E139</f>
        <v>4.3 - Reparo e Manutenção de Equipamentos</v>
      </c>
      <c r="D130" s="3">
        <f>'[1]TCE - ANEXO IV - Preencher'!F139</f>
        <v>12776921000120</v>
      </c>
      <c r="E130" s="5" t="str">
        <f>'[1]TCE - ANEXO IV - Preencher'!G139</f>
        <v>VALDEMIR TEOTONIO DE LIMA 09594698420 - EI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000000438</v>
      </c>
      <c r="I130" s="6">
        <f>IF('[1]TCE - ANEXO IV - Preencher'!K139="","",'[1]TCE - ANEXO IV - Preencher'!K139)</f>
        <v>44349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1704.78</v>
      </c>
    </row>
    <row r="131" spans="1:12" s="8" customFormat="1" ht="19.5" customHeight="1" x14ac:dyDescent="0.2">
      <c r="A131" s="3">
        <f>IFERROR(VLOOKUP(B131,'[1]DADOS (OCULTAR)'!$P$3:$R$56,3,0),"")</f>
        <v>9039744001247</v>
      </c>
      <c r="B131" s="4" t="str">
        <f>'[1]TCE - ANEXO IV - Preencher'!C140</f>
        <v>UPA CABO DE SANTO AGOSTINHO</v>
      </c>
      <c r="C131" s="4" t="str">
        <f>'[1]TCE - ANEXO IV - Preencher'!E140</f>
        <v xml:space="preserve">5.21 - Seguros em geral </v>
      </c>
      <c r="D131" s="3">
        <f>'[1]TCE - ANEXO IV - Preencher'!F140</f>
        <v>33054826000192</v>
      </c>
      <c r="E131" s="5" t="str">
        <f>'[1]TCE - ANEXO IV - Preencher'!G140</f>
        <v xml:space="preserve">COMPANHIA EXCELSIOR DE SEGUROS 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212.66</v>
      </c>
    </row>
    <row r="132" spans="1:12" s="8" customFormat="1" ht="19.5" customHeight="1" x14ac:dyDescent="0.2">
      <c r="A132" s="3">
        <f>IFERROR(VLOOKUP(B132,'[1]DADOS (OCULTAR)'!$P$3:$R$56,3,0),"")</f>
        <v>9039744001247</v>
      </c>
      <c r="B132" s="4" t="str">
        <f>'[1]TCE - ANEXO IV - Preencher'!C141</f>
        <v>UPA CABO DE SANTO AGOSTINHO</v>
      </c>
      <c r="C132" s="4" t="str">
        <f>'[1]TCE - ANEXO IV - Preencher'!E141</f>
        <v xml:space="preserve">5.21 - Seguros em geral </v>
      </c>
      <c r="D132" s="3">
        <f>'[1]TCE - ANEXO IV - Preencher'!F141</f>
        <v>28087620000129</v>
      </c>
      <c r="E132" s="5" t="str">
        <f>'[1]TCE - ANEXO IV - Preencher'!G141</f>
        <v>BBR CORRETORA DE SEGUROS EIRELI EPP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759.47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2021-07-06T15:17:42Z</dcterms:created>
  <dcterms:modified xsi:type="dcterms:W3CDTF">2021-07-06T15:17:57Z</dcterms:modified>
</cp:coreProperties>
</file>